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BMartin\Academia\Artículos\Art. 30 PreciosSXIXySXX\"/>
    </mc:Choice>
  </mc:AlternateContent>
  <bookViews>
    <workbookView xWindow="0" yWindow="0" windowWidth="20490" windowHeight="6600"/>
  </bookViews>
  <sheets>
    <sheet name="Cuadros" sheetId="1" r:id="rId1"/>
    <sheet name="IPC GGM Mensual" sheetId="3" r:id="rId2"/>
    <sheet name="IPC GGM Anual" sheetId="2"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s>
  <definedNames>
    <definedName name="\A" localSheetId="0">#REF!</definedName>
    <definedName name="\A" localSheetId="2">#REF!</definedName>
    <definedName name="\A" localSheetId="1">#REF!</definedName>
    <definedName name="\A">#REF!</definedName>
    <definedName name="\g" localSheetId="0">#REF!</definedName>
    <definedName name="\g" localSheetId="2">#REF!</definedName>
    <definedName name="\g" localSheetId="1">#REF!</definedName>
    <definedName name="\g">#REF!</definedName>
    <definedName name="\S" localSheetId="0">#REF!</definedName>
    <definedName name="\S" localSheetId="2">#REF!</definedName>
    <definedName name="\S" localSheetId="1">#REF!</definedName>
    <definedName name="\S">#REF!</definedName>
    <definedName name="__123Graph_A" localSheetId="0" hidden="1">#REF!</definedName>
    <definedName name="__123Graph_A" localSheetId="2" hidden="1">#REF!</definedName>
    <definedName name="__123Graph_A" localSheetId="1" hidden="1">#REF!</definedName>
    <definedName name="__123Graph_A" hidden="1">#REF!</definedName>
    <definedName name="__123Graph_AIMPORTS" localSheetId="0" hidden="1">'[1]CA input'!#REF!</definedName>
    <definedName name="__123Graph_AIMPORTS" localSheetId="2" hidden="1">'[1]CA input'!#REF!</definedName>
    <definedName name="__123Graph_AIMPORTS" hidden="1">'[1]CA input'!#REF!</definedName>
    <definedName name="__123Graph_B" localSheetId="0" hidden="1">[2]TOC!#REF!</definedName>
    <definedName name="__123Graph_B" localSheetId="2" hidden="1">[2]TOC!#REF!</definedName>
    <definedName name="__123Graph_B" hidden="1">[2]TOC!#REF!</definedName>
    <definedName name="__123Graph_BIMPORTS" localSheetId="0" hidden="1">'[1]CA input'!#REF!</definedName>
    <definedName name="__123Graph_BIMPORTS" localSheetId="2" hidden="1">'[1]CA input'!#REF!</definedName>
    <definedName name="__123Graph_BIMPORTS" hidden="1">'[1]CA input'!#REF!</definedName>
    <definedName name="__123Graph_C" localSheetId="0" hidden="1">[2]TOC!#REF!</definedName>
    <definedName name="__123Graph_C" localSheetId="2" hidden="1">[2]TOC!#REF!</definedName>
    <definedName name="__123Graph_C" hidden="1">[2]TOC!#REF!</definedName>
    <definedName name="__123Graph_CIMPORTS" localSheetId="0" hidden="1">#REF!</definedName>
    <definedName name="__123Graph_CIMPORTS" localSheetId="2" hidden="1">#REF!</definedName>
    <definedName name="__123Graph_CIMPORTS" localSheetId="1" hidden="1">#REF!</definedName>
    <definedName name="__123Graph_CIMPORTS" hidden="1">#REF!</definedName>
    <definedName name="__123Graph_D" localSheetId="0" hidden="1">[2]TOC!#REF!</definedName>
    <definedName name="__123Graph_D" localSheetId="2" hidden="1">[2]TOC!#REF!</definedName>
    <definedName name="__123Graph_D" hidden="1">[2]TOC!#REF!</definedName>
    <definedName name="__123Graph_E" localSheetId="0" hidden="1">[2]TOC!#REF!</definedName>
    <definedName name="__123Graph_E" localSheetId="2" hidden="1">[2]TOC!#REF!</definedName>
    <definedName name="__123Graph_E" hidden="1">[2]TOC!#REF!</definedName>
    <definedName name="__123Graph_F" localSheetId="0" hidden="1">[2]TOC!#REF!</definedName>
    <definedName name="__123Graph_F" localSheetId="2" hidden="1">[2]TOC!#REF!</definedName>
    <definedName name="__123Graph_F" hidden="1">[2]TOC!#REF!</definedName>
    <definedName name="__123Graph_X" localSheetId="0" hidden="1">#REF!</definedName>
    <definedName name="__123Graph_X" localSheetId="2" hidden="1">#REF!</definedName>
    <definedName name="__123Graph_X" localSheetId="1" hidden="1">#REF!</definedName>
    <definedName name="__123Graph_X" hidden="1">#REF!</definedName>
    <definedName name="__123Graph_XIMPORTS" localSheetId="0" hidden="1">'[1]CA input'!#REF!</definedName>
    <definedName name="__123Graph_XIMPORTS" localSheetId="2" hidden="1">'[1]CA input'!#REF!</definedName>
    <definedName name="__123Graph_XIMPORTS" hidden="1">'[1]CA input'!#REF!</definedName>
    <definedName name="_1__123Graph_AFIG_D" localSheetId="0" hidden="1">#REF!</definedName>
    <definedName name="_1__123Graph_AFIG_D" localSheetId="2" hidden="1">#REF!</definedName>
    <definedName name="_1__123Graph_AFIG_D" localSheetId="1" hidden="1">#REF!</definedName>
    <definedName name="_1__123Graph_AFIG_D" hidden="1">#REF!</definedName>
    <definedName name="_124Graph_A" localSheetId="0" hidden="1">#REF!</definedName>
    <definedName name="_124Graph_A" localSheetId="2" hidden="1">#REF!</definedName>
    <definedName name="_124Graph_A" localSheetId="1" hidden="1">#REF!</definedName>
    <definedName name="_124Graph_A" hidden="1">#REF!</definedName>
    <definedName name="_124Graph_H" localSheetId="0" hidden="1">[2]TOC!#REF!</definedName>
    <definedName name="_124Graph_H" localSheetId="2" hidden="1">[2]TOC!#REF!</definedName>
    <definedName name="_124Graph_H" hidden="1">[2]TOC!#REF!</definedName>
    <definedName name="_2__123Graph_AGROWTH_CPI" localSheetId="0" hidden="1">[3]Data!#REF!</definedName>
    <definedName name="_2__123Graph_AGROWTH_CPI" localSheetId="2" hidden="1">[3]Data!#REF!</definedName>
    <definedName name="_2__123Graph_AGROWTH_CPI" hidden="1">[3]Data!#REF!</definedName>
    <definedName name="_3__123Graph_ATERMS_OF_TRADE" localSheetId="0" hidden="1">#REF!</definedName>
    <definedName name="_3__123Graph_ATERMS_OF_TRADE" localSheetId="2" hidden="1">#REF!</definedName>
    <definedName name="_3__123Graph_ATERMS_OF_TRADE" localSheetId="1" hidden="1">#REF!</definedName>
    <definedName name="_3__123Graph_ATERMS_OF_TRADE" hidden="1">#REF!</definedName>
    <definedName name="_345" localSheetId="0" hidden="1">[2]TOC!#REF!</definedName>
    <definedName name="_345" localSheetId="2" hidden="1">[2]TOC!#REF!</definedName>
    <definedName name="_345" hidden="1">[2]TOC!#REF!</definedName>
    <definedName name="_4__123Graph_BTERMS_OF_TRADE" localSheetId="0" hidden="1">#REF!</definedName>
    <definedName name="_4__123Graph_BTERMS_OF_TRADE" localSheetId="2" hidden="1">#REF!</definedName>
    <definedName name="_4__123Graph_BTERMS_OF_TRADE" localSheetId="1" hidden="1">#REF!</definedName>
    <definedName name="_4__123Graph_BTERMS_OF_TRADE" hidden="1">#REF!</definedName>
    <definedName name="_5__123Graph_DGROWTH_CPI" localSheetId="0" hidden="1">[3]Data!#REF!</definedName>
    <definedName name="_5__123Graph_DGROWTH_CPI" localSheetId="2" hidden="1">[3]Data!#REF!</definedName>
    <definedName name="_5__123Graph_DGROWTH_CPI" hidden="1">[3]Data!#REF!</definedName>
    <definedName name="_6__123Graph_XFIG_D" localSheetId="0" hidden="1">#REF!</definedName>
    <definedName name="_6__123Graph_XFIG_D" localSheetId="2" hidden="1">#REF!</definedName>
    <definedName name="_6__123Graph_XFIG_D" localSheetId="1" hidden="1">#REF!</definedName>
    <definedName name="_6__123Graph_XFIG_D" hidden="1">#REF!</definedName>
    <definedName name="_7__123Graph_XTERMS_OF_TRADE" localSheetId="0" hidden="1">#REF!</definedName>
    <definedName name="_7__123Graph_XTERMS_OF_TRADE" localSheetId="2" hidden="1">#REF!</definedName>
    <definedName name="_7__123Graph_XTERMS_OF_TRADE" localSheetId="1" hidden="1">#REF!</definedName>
    <definedName name="_7__123Graph_XTERMS_OF_TRADE" hidden="1">#REF!</definedName>
    <definedName name="_Fill" localSheetId="0" hidden="1">#REF!</definedName>
    <definedName name="_Fill" localSheetId="2" hidden="1">#REF!</definedName>
    <definedName name="_Fill" localSheetId="1" hidden="1">#REF!</definedName>
    <definedName name="_Fill" hidden="1">#REF!</definedName>
    <definedName name="_xlnm._FilterDatabase" hidden="1">[4]C!$P$428:$T$428</definedName>
    <definedName name="_Order1" hidden="1">255</definedName>
    <definedName name="_Order2" hidden="1">0</definedName>
    <definedName name="_Parse_Out" localSheetId="0" hidden="1">#REF!</definedName>
    <definedName name="_Parse_Out" localSheetId="2" hidden="1">#REF!</definedName>
    <definedName name="_Parse_Out" localSheetId="1" hidden="1">#REF!</definedName>
    <definedName name="_Parse_Out" hidden="1">#REF!</definedName>
    <definedName name="_Regression_Int" hidden="1">1</definedName>
    <definedName name="_Regression_Out" hidden="1">[4]C!$AK$18:$AK$18</definedName>
    <definedName name="_Regression_X" localSheetId="0" hidden="1">#REF!</definedName>
    <definedName name="_Regression_X" localSheetId="2" hidden="1">#REF!</definedName>
    <definedName name="_Regression_X" localSheetId="1" hidden="1">#REF!</definedName>
    <definedName name="_Regression_X" hidden="1">#REF!</definedName>
    <definedName name="_Regression_Y" localSheetId="0" hidden="1">#REF!</definedName>
    <definedName name="_Regression_Y" localSheetId="2" hidden="1">#REF!</definedName>
    <definedName name="_Regression_Y" localSheetId="1" hidden="1">#REF!</definedName>
    <definedName name="_Regression_Y" hidden="1">#REF!</definedName>
    <definedName name="ACTIVATE" localSheetId="0">#REF!</definedName>
    <definedName name="ACTIVATE" localSheetId="2">#REF!</definedName>
    <definedName name="ACTIVATE" localSheetId="1">#REF!</definedName>
    <definedName name="ACTIVATE">#REF!</definedName>
    <definedName name="_xlnm.Print_Area" localSheetId="0">Cuadros!$A$4:$D$99</definedName>
    <definedName name="_xlnm.Print_Area" localSheetId="2">#REF!</definedName>
    <definedName name="_xlnm.Print_Area" localSheetId="1">#REF!</definedName>
    <definedName name="_xlnm.Print_Area">#REF!</definedName>
    <definedName name="ASSUMPT" localSheetId="0">#REF!</definedName>
    <definedName name="ASSUMPT" localSheetId="2">#REF!</definedName>
    <definedName name="ASSUMPT" localSheetId="1">#REF!</definedName>
    <definedName name="ASSUMPT">#REF!</definedName>
    <definedName name="ASSUMPTIONS" localSheetId="0">#REF!</definedName>
    <definedName name="ASSUMPTIONS" localSheetId="2">#REF!</definedName>
    <definedName name="ASSUMPTIONS" localSheetId="1">#REF!</definedName>
    <definedName name="ASSUMPTIONS">#REF!</definedName>
    <definedName name="basicdata1" localSheetId="0">#REF!</definedName>
    <definedName name="basicdata1" localSheetId="2">#REF!</definedName>
    <definedName name="basicdata1" localSheetId="1">#REF!</definedName>
    <definedName name="basicdata1">#REF!</definedName>
    <definedName name="basicdata2" localSheetId="0">#REF!</definedName>
    <definedName name="basicdata2" localSheetId="2">#REF!</definedName>
    <definedName name="basicdata2" localSheetId="1">#REF!</definedName>
    <definedName name="basicdata2">#REF!</definedName>
    <definedName name="BCA_NGDP">[5]Q6!$E$10:$AH$10</definedName>
    <definedName name="BMG">[5]Q6!$E$27:$AH$27</definedName>
    <definedName name="BOP" localSheetId="0">#REF!</definedName>
    <definedName name="BOP" localSheetId="2">#REF!</definedName>
    <definedName name="BOP" localSheetId="1">#REF!</definedName>
    <definedName name="BOP">#REF!</definedName>
    <definedName name="BXG">[5]Q6!$E$19:$AH$19</definedName>
    <definedName name="CAPITAL" localSheetId="0">#REF!</definedName>
    <definedName name="CAPITAL" localSheetId="2">#REF!</definedName>
    <definedName name="CAPITAL" localSheetId="1">#REF!</definedName>
    <definedName name="CAPITAL">#REF!</definedName>
    <definedName name="CARGO_BY_TYPE" localSheetId="0">'[6]Table No.18-Exports goods+servi'!#REF!</definedName>
    <definedName name="CARGO_BY_TYPE" localSheetId="2">'[6]Table No.18-Exports goods+servi'!#REF!</definedName>
    <definedName name="CARGO_BY_TYPE">'[6]Table No.18-Exports goods+servi'!#REF!</definedName>
    <definedName name="CCode">[7]Codes!$A$2</definedName>
    <definedName name="CENTRALG" localSheetId="0">#REF!</definedName>
    <definedName name="CENTRALG" localSheetId="2">#REF!</definedName>
    <definedName name="CENTRALG" localSheetId="1">#REF!</definedName>
    <definedName name="CENTRALG">#REF!</definedName>
    <definedName name="CFLOW" localSheetId="0">#REF!</definedName>
    <definedName name="CFLOW" localSheetId="2">#REF!</definedName>
    <definedName name="CFLOW" localSheetId="1">#REF!</definedName>
    <definedName name="CFLOW">#REF!</definedName>
    <definedName name="chart1" localSheetId="0">#REF!</definedName>
    <definedName name="chart1" localSheetId="2">#REF!</definedName>
    <definedName name="chart1" localSheetId="1">#REF!</definedName>
    <definedName name="chart1">#REF!</definedName>
    <definedName name="Chart11" localSheetId="0">#REF!</definedName>
    <definedName name="Chart11" localSheetId="2">#REF!</definedName>
    <definedName name="Chart11" localSheetId="1">#REF!</definedName>
    <definedName name="Chart11">#REF!</definedName>
    <definedName name="chart2" localSheetId="0">#REF!</definedName>
    <definedName name="chart2" localSheetId="2">#REF!</definedName>
    <definedName name="chart2" localSheetId="1">#REF!</definedName>
    <definedName name="chart2">#REF!</definedName>
    <definedName name="Chart22" localSheetId="0">#REF!</definedName>
    <definedName name="Chart22" localSheetId="2">#REF!</definedName>
    <definedName name="Chart22" localSheetId="1">#REF!</definedName>
    <definedName name="Chart22">#REF!</definedName>
    <definedName name="COUNTER" localSheetId="0">#REF!</definedName>
    <definedName name="COUNTER" localSheetId="2">#REF!</definedName>
    <definedName name="COUNTER" localSheetId="1">#REF!</definedName>
    <definedName name="COUNTER">#REF!</definedName>
    <definedName name="CurrVintage">[8]Current!$D$66</definedName>
    <definedName name="Date">[7]Current!$D$67</definedName>
    <definedName name="DEBT" localSheetId="0">#REF!</definedName>
    <definedName name="DEBT" localSheetId="2">#REF!</definedName>
    <definedName name="DEBT" localSheetId="1">#REF!</definedName>
    <definedName name="DEBT">#REF!</definedName>
    <definedName name="Discount_NC" localSheetId="0">[9]NPV_base!#REF!</definedName>
    <definedName name="Discount_NC" localSheetId="2">[9]NPV_base!#REF!</definedName>
    <definedName name="Discount_NC">[9]NPV_base!#REF!</definedName>
    <definedName name="DiscountRate" localSheetId="0">#REF!</definedName>
    <definedName name="DiscountRate" localSheetId="2">#REF!</definedName>
    <definedName name="DiscountRate" localSheetId="1">#REF!</definedName>
    <definedName name="DiscountRate">#REF!</definedName>
    <definedName name="empty" localSheetId="0">[1]Micro!#REF!</definedName>
    <definedName name="empty" localSheetId="2">[1]Micro!#REF!</definedName>
    <definedName name="empty">[1]Micro!#REF!</definedName>
    <definedName name="ergferger" localSheetId="2" hidden="1">{"Main Economic Indicators",#N/A,FALSE,"C"}</definedName>
    <definedName name="ergferger" localSheetId="1" hidden="1">{"Main Economic Indicators",#N/A,FALSE,"C"}</definedName>
    <definedName name="ergferger" hidden="1">{"Main Economic Indicators",#N/A,FALSE,"C"}</definedName>
    <definedName name="EX_IMP" localSheetId="0">#REF!</definedName>
    <definedName name="EX_IMP" localSheetId="2">#REF!</definedName>
    <definedName name="EX_IMP" localSheetId="1">#REF!</definedName>
    <definedName name="EX_IMP">#REF!</definedName>
    <definedName name="GCB_NGDP">[5]Q4!$E$19:$AH$19</definedName>
    <definedName name="GGB_NGDP">[5]Q4!$E$41:$AH$41</definedName>
    <definedName name="Grace_NC" localSheetId="0">[9]NPV_base!#REF!</definedName>
    <definedName name="Grace_NC" localSheetId="2">[9]NPV_base!#REF!</definedName>
    <definedName name="Grace_NC">[9]NPV_base!#REF!</definedName>
    <definedName name="IMPORT" localSheetId="0">#REF!</definedName>
    <definedName name="IMPORT" localSheetId="2">#REF!</definedName>
    <definedName name="IMPORT" localSheetId="1">#REF!</definedName>
    <definedName name="IMPORT">#REF!</definedName>
    <definedName name="IN_OUT" localSheetId="0">#REF!</definedName>
    <definedName name="IN_OUT" localSheetId="2">#REF!</definedName>
    <definedName name="IN_OUT" localSheetId="1">#REF!</definedName>
    <definedName name="IN_OUT">#REF!</definedName>
    <definedName name="IN1_" localSheetId="0">#REF!</definedName>
    <definedName name="IN1_" localSheetId="2">#REF!</definedName>
    <definedName name="IN1_" localSheetId="1">#REF!</definedName>
    <definedName name="IN1_">#REF!</definedName>
    <definedName name="Interest_NC" localSheetId="0">[9]NPV_base!#REF!</definedName>
    <definedName name="Interest_NC" localSheetId="2">[9]NPV_base!#REF!</definedName>
    <definedName name="Interest_NC">[9]NPV_base!#REF!</definedName>
    <definedName name="InterestRate" localSheetId="0">#REF!</definedName>
    <definedName name="InterestRate" localSheetId="2">#REF!</definedName>
    <definedName name="InterestRate" localSheetId="1">#REF!</definedName>
    <definedName name="InterestRate">#REF!</definedName>
    <definedName name="LUR">[5]Q3!$E$16:$AH$16</definedName>
    <definedName name="MACRO" localSheetId="0">#REF!</definedName>
    <definedName name="MACRO" localSheetId="2">#REF!</definedName>
    <definedName name="MACRO" localSheetId="1">#REF!</definedName>
    <definedName name="MACRO">#REF!</definedName>
    <definedName name="Maturity_NC" localSheetId="0">[9]NPV_base!#REF!</definedName>
    <definedName name="Maturity_NC" localSheetId="2">[9]NPV_base!#REF!</definedName>
    <definedName name="Maturity_NC">[9]NPV_base!#REF!</definedName>
    <definedName name="MCV">[10]Q2!$E$101:$AH$101</definedName>
    <definedName name="MIDDLE" localSheetId="0">#REF!</definedName>
    <definedName name="MIDDLE" localSheetId="2">#REF!</definedName>
    <definedName name="MIDDLE" localSheetId="1">#REF!</definedName>
    <definedName name="MIDDLE">#REF!</definedName>
    <definedName name="NGDP">[10]Q2!$E$54:$AH$54</definedName>
    <definedName name="NGDP_RG">[5]Q1!$E$51:$AH$51</definedName>
    <definedName name="OnShow" localSheetId="2">'IPC GGM Anual'!OnShow</definedName>
    <definedName name="OnShow" localSheetId="1">'IPC GGM Mensual'!OnShow</definedName>
    <definedName name="OnShow">[0]!OnShow</definedName>
    <definedName name="PCPIG">[5]Q3!$E$26:$AH$26</definedName>
    <definedName name="PRICES" localSheetId="0">#REF!</definedName>
    <definedName name="PRICES" localSheetId="2">#REF!</definedName>
    <definedName name="PRICES" localSheetId="1">#REF!</definedName>
    <definedName name="PRICES">#REF!</definedName>
    <definedName name="PSECTOR" localSheetId="0">#REF!</definedName>
    <definedName name="PSECTOR" localSheetId="2">#REF!</definedName>
    <definedName name="PSECTOR" localSheetId="1">#REF!</definedName>
    <definedName name="PSECTOR">#REF!</definedName>
    <definedName name="REDB1" localSheetId="0">#REF!</definedName>
    <definedName name="REDB1" localSheetId="2">#REF!</definedName>
    <definedName name="REDB1" localSheetId="1">#REF!</definedName>
    <definedName name="REDB1">#REF!</definedName>
    <definedName name="REDB2" localSheetId="0">#REF!</definedName>
    <definedName name="REDB2" localSheetId="2">#REF!</definedName>
    <definedName name="REDB2" localSheetId="1">#REF!</definedName>
    <definedName name="REDB2">#REF!</definedName>
    <definedName name="REDB3" localSheetId="0">#REF!</definedName>
    <definedName name="REDB3" localSheetId="2">#REF!</definedName>
    <definedName name="REDB3" localSheetId="1">#REF!</definedName>
    <definedName name="REDB3">#REF!</definedName>
    <definedName name="REDB4" localSheetId="0">#REF!</definedName>
    <definedName name="REDB4" localSheetId="2">#REF!</definedName>
    <definedName name="REDB4" localSheetId="1">#REF!</definedName>
    <definedName name="REDB4">#REF!</definedName>
    <definedName name="REDB5" localSheetId="0">#REF!</definedName>
    <definedName name="REDB5" localSheetId="2">#REF!</definedName>
    <definedName name="REDB5" localSheetId="1">#REF!</definedName>
    <definedName name="REDB5">#REF!</definedName>
    <definedName name="REDB6" localSheetId="0">#REF!</definedName>
    <definedName name="REDB6" localSheetId="2">#REF!</definedName>
    <definedName name="REDB6" localSheetId="1">#REF!</definedName>
    <definedName name="REDB6">#REF!</definedName>
    <definedName name="REDB7" localSheetId="0">#REF!</definedName>
    <definedName name="REDB7" localSheetId="2">#REF!</definedName>
    <definedName name="REDB7" localSheetId="1">#REF!</definedName>
    <definedName name="REDB7">#REF!</definedName>
    <definedName name="REDB8" localSheetId="0">#REF!</definedName>
    <definedName name="REDB8" localSheetId="2">#REF!</definedName>
    <definedName name="REDB8" localSheetId="1">#REF!</definedName>
    <definedName name="REDB8">#REF!</definedName>
    <definedName name="REDB9" localSheetId="0">#REF!</definedName>
    <definedName name="REDB9" localSheetId="2">#REF!</definedName>
    <definedName name="REDB9" localSheetId="1">#REF!</definedName>
    <definedName name="REDB9">#REF!</definedName>
    <definedName name="REDF1" localSheetId="0">#REF!</definedName>
    <definedName name="REDF1" localSheetId="2">#REF!</definedName>
    <definedName name="REDF1" localSheetId="1">#REF!</definedName>
    <definedName name="REDF1">#REF!</definedName>
    <definedName name="REDF2" localSheetId="0">#REF!</definedName>
    <definedName name="REDF2" localSheetId="2">#REF!</definedName>
    <definedName name="REDF2" localSheetId="1">#REF!</definedName>
    <definedName name="REDF2">#REF!</definedName>
    <definedName name="REDF3" localSheetId="0">#REF!</definedName>
    <definedName name="REDF3" localSheetId="2">#REF!</definedName>
    <definedName name="REDF3" localSheetId="1">#REF!</definedName>
    <definedName name="REDF3">#REF!</definedName>
    <definedName name="REDF4" localSheetId="0">#REF!</definedName>
    <definedName name="REDF4" localSheetId="2">#REF!</definedName>
    <definedName name="REDF4" localSheetId="1">#REF!</definedName>
    <definedName name="REDF4">#REF!</definedName>
    <definedName name="REDF5" localSheetId="0">#REF!</definedName>
    <definedName name="REDF5" localSheetId="2">#REF!</definedName>
    <definedName name="REDF5" localSheetId="1">#REF!</definedName>
    <definedName name="REDF5">#REF!</definedName>
    <definedName name="REDF6" localSheetId="0">#REF!</definedName>
    <definedName name="REDF6" localSheetId="2">#REF!</definedName>
    <definedName name="REDF6" localSheetId="1">#REF!</definedName>
    <definedName name="REDF6">#REF!</definedName>
    <definedName name="REDF7" localSheetId="0">#REF!</definedName>
    <definedName name="REDF7" localSheetId="2">#REF!</definedName>
    <definedName name="REDF7" localSheetId="1">#REF!</definedName>
    <definedName name="REDF7">#REF!</definedName>
    <definedName name="rtre" localSheetId="2" hidden="1">{"Main Economic Indicators",#N/A,FALSE,"C"}</definedName>
    <definedName name="rtre" localSheetId="1" hidden="1">{"Main Economic Indicators",#N/A,FALSE,"C"}</definedName>
    <definedName name="rtre" hidden="1">{"Main Economic Indicators",#N/A,FALSE,"C"}</definedName>
    <definedName name="SELECT" localSheetId="0">#REF!</definedName>
    <definedName name="SELECT" localSheetId="2">#REF!</definedName>
    <definedName name="SELECT" localSheetId="1">#REF!</definedName>
    <definedName name="SELECT">#REF!</definedName>
    <definedName name="SERV" localSheetId="0">#REF!</definedName>
    <definedName name="SERV" localSheetId="2">#REF!</definedName>
    <definedName name="SERV" localSheetId="1">#REF!</definedName>
    <definedName name="SERV">#REF!</definedName>
    <definedName name="STOP" localSheetId="0">#REF!</definedName>
    <definedName name="STOP" localSheetId="2">#REF!</definedName>
    <definedName name="STOP" localSheetId="1">#REF!</definedName>
    <definedName name="STOP">#REF!</definedName>
    <definedName name="Table1" localSheetId="0">#REF!</definedName>
    <definedName name="Table1" localSheetId="2">#REF!</definedName>
    <definedName name="Table1" localSheetId="1">#REF!</definedName>
    <definedName name="Table1">#REF!</definedName>
    <definedName name="table19" localSheetId="0">#REF!</definedName>
    <definedName name="table19" localSheetId="2">#REF!</definedName>
    <definedName name="table19" localSheetId="1">#REF!</definedName>
    <definedName name="table19">#REF!</definedName>
    <definedName name="table2" localSheetId="0">#REF!</definedName>
    <definedName name="table2" localSheetId="2">#REF!</definedName>
    <definedName name="table2" localSheetId="1">#REF!</definedName>
    <definedName name="table2">#REF!</definedName>
    <definedName name="Table20" localSheetId="0">#REF!</definedName>
    <definedName name="Table20" localSheetId="2">#REF!</definedName>
    <definedName name="Table20" localSheetId="1">#REF!</definedName>
    <definedName name="Table20">#REF!</definedName>
    <definedName name="Table21" localSheetId="0">#REF!</definedName>
    <definedName name="Table21" localSheetId="2">#REF!</definedName>
    <definedName name="Table21" localSheetId="1">#REF!</definedName>
    <definedName name="Table21">#REF!</definedName>
    <definedName name="Table22" localSheetId="0">#REF!</definedName>
    <definedName name="Table22" localSheetId="2">#REF!</definedName>
    <definedName name="Table22" localSheetId="1">#REF!</definedName>
    <definedName name="Table22">#REF!</definedName>
    <definedName name="Table222" localSheetId="0">#REF!</definedName>
    <definedName name="Table222" localSheetId="2">#REF!</definedName>
    <definedName name="Table222" localSheetId="1">#REF!</definedName>
    <definedName name="Table222">#REF!</definedName>
    <definedName name="Table23a" localSheetId="0">#REF!</definedName>
    <definedName name="Table23a" localSheetId="2">#REF!</definedName>
    <definedName name="Table23a" localSheetId="1">#REF!</definedName>
    <definedName name="Table23a">#REF!</definedName>
    <definedName name="Table23b" localSheetId="0">#REF!</definedName>
    <definedName name="Table23b" localSheetId="2">#REF!</definedName>
    <definedName name="Table23b" localSheetId="1">#REF!</definedName>
    <definedName name="Table23b">#REF!</definedName>
    <definedName name="Table25" localSheetId="0">#REF!</definedName>
    <definedName name="Table25" localSheetId="2">#REF!</definedName>
    <definedName name="Table25" localSheetId="1">#REF!</definedName>
    <definedName name="Table25">#REF!</definedName>
    <definedName name="Table25a" localSheetId="0">#REF!</definedName>
    <definedName name="Table25a" localSheetId="2">#REF!</definedName>
    <definedName name="Table25a" localSheetId="1">#REF!</definedName>
    <definedName name="Table25a">#REF!</definedName>
    <definedName name="Table25b" localSheetId="0">#REF!</definedName>
    <definedName name="Table25b" localSheetId="2">#REF!</definedName>
    <definedName name="Table25b" localSheetId="1">#REF!</definedName>
    <definedName name="Table25b">#REF!</definedName>
    <definedName name="Table26a" localSheetId="0">#REF!</definedName>
    <definedName name="Table26a" localSheetId="2">#REF!</definedName>
    <definedName name="Table26a" localSheetId="1">#REF!</definedName>
    <definedName name="Table26a">#REF!</definedName>
    <definedName name="Table26b" localSheetId="0">#REF!</definedName>
    <definedName name="Table26b" localSheetId="2">#REF!</definedName>
    <definedName name="Table26b" localSheetId="1">#REF!</definedName>
    <definedName name="Table26b">#REF!</definedName>
    <definedName name="table3" localSheetId="0">#REF!</definedName>
    <definedName name="table3" localSheetId="2">#REF!</definedName>
    <definedName name="table3" localSheetId="1">#REF!</definedName>
    <definedName name="table3">#REF!</definedName>
    <definedName name="table333" localSheetId="0">#REF!</definedName>
    <definedName name="table333" localSheetId="2">#REF!</definedName>
    <definedName name="table333" localSheetId="1">#REF!</definedName>
    <definedName name="table333">#REF!</definedName>
    <definedName name="table4" localSheetId="0">#REF!</definedName>
    <definedName name="table4" localSheetId="2">#REF!</definedName>
    <definedName name="table4" localSheetId="1">#REF!</definedName>
    <definedName name="table4">#REF!</definedName>
    <definedName name="table444" localSheetId="0">#REF!</definedName>
    <definedName name="table444" localSheetId="2">#REF!</definedName>
    <definedName name="table444" localSheetId="1">#REF!</definedName>
    <definedName name="table444">#REF!</definedName>
    <definedName name="table5" localSheetId="0">#REF!</definedName>
    <definedName name="table5" localSheetId="2">#REF!</definedName>
    <definedName name="table5" localSheetId="1">#REF!</definedName>
    <definedName name="table5">#REF!</definedName>
    <definedName name="table555" localSheetId="0">#REF!</definedName>
    <definedName name="table555" localSheetId="2">#REF!</definedName>
    <definedName name="table555" localSheetId="1">#REF!</definedName>
    <definedName name="table555">#REF!</definedName>
    <definedName name="_xlnm.Print_Titles">[11]Q5!$A$1:$C$65536,[11]Q5!$A$1:$IV$7</definedName>
    <definedName name="TMG_RPCH">[5]Q5!$E$40:$AH$40</definedName>
    <definedName name="TRISM" localSheetId="0">#REF!</definedName>
    <definedName name="TRISM" localSheetId="2">#REF!</definedName>
    <definedName name="TRISM" localSheetId="1">#REF!</definedName>
    <definedName name="TRISM">#REF!</definedName>
    <definedName name="TXG_RPCH">[5]Q5!$E$32:$AH$32</definedName>
    <definedName name="wrn.Main._.Economic._.Indicators." localSheetId="2" hidden="1">{"Main Economic Indicators",#N/A,FALSE,"C"}</definedName>
    <definedName name="wrn.Main._.Economic._.Indicators." localSheetId="1" hidden="1">{"Main Economic Indicators",#N/A,FALSE,"C"}</definedName>
    <definedName name="wrn.Main._.Economic._.Indicators." hidden="1">{"Main Economic Indicators",#N/A,FALSE,"C"}</definedName>
    <definedName name="XGS" localSheetId="0">#REF!</definedName>
    <definedName name="XGS" localSheetId="2">#REF!</definedName>
    <definedName name="XGS" localSheetId="1">#REF!</definedName>
    <definedName name="XGS">#REF!</definedName>
    <definedName name="xxWRS_1" localSheetId="0">#REF!</definedName>
    <definedName name="xxWRS_1" localSheetId="2">#REF!</definedName>
    <definedName name="xxWRS_1" localSheetId="1">#REF!</definedName>
    <definedName name="xxWRS_1">#REF!</definedName>
    <definedName name="xxWRS_2" localSheetId="0">#REF!</definedName>
    <definedName name="xxWRS_2" localSheetId="2">#REF!</definedName>
    <definedName name="xxWRS_2" localSheetId="1">#REF!</definedName>
    <definedName name="xxWRS_2">#REF!</definedName>
    <definedName name="xxWRS_3" localSheetId="0">#REF!</definedName>
    <definedName name="xxWRS_3" localSheetId="2">#REF!</definedName>
    <definedName name="xxWRS_3" localSheetId="1">#REF!</definedName>
    <definedName name="xxWRS_3">#REF!</definedName>
    <definedName name="xxWRS_4" localSheetId="0">#REF!</definedName>
    <definedName name="xxWRS_4" localSheetId="2">#REF!</definedName>
    <definedName name="xxWRS_4" localSheetId="1">#REF!</definedName>
    <definedName name="xxWRS_4">#REF!</definedName>
    <definedName name="xxWRS_5" localSheetId="0">#REF!</definedName>
    <definedName name="xxWRS_5" localSheetId="2">#REF!</definedName>
    <definedName name="xxWRS_5" localSheetId="1">#REF!</definedName>
    <definedName name="xxWRS_5">#REF!</definedName>
    <definedName name="xxWRS_6" localSheetId="0">#REF!</definedName>
    <definedName name="xxWRS_6" localSheetId="2">#REF!</definedName>
    <definedName name="xxWRS_6" localSheetId="1">#REF!</definedName>
    <definedName name="xxWRS_6">#REF!</definedName>
    <definedName name="xxWRS_7" localSheetId="0">#REF!</definedName>
    <definedName name="xxWRS_7" localSheetId="2">#REF!</definedName>
    <definedName name="xxWRS_7" localSheetId="1">#REF!</definedName>
    <definedName name="xxWRS_7">#REF!</definedName>
    <definedName name="Year" localSheetId="0">#REF!</definedName>
    <definedName name="Year" localSheetId="2">#REF!</definedName>
    <definedName name="Year" localSheetId="1">#REF!</definedName>
    <definedName name="Year">#REF!</definedName>
    <definedName name="Z_1A8C061B_2301_11D3_BFD1_000039E37209_.wvu.Cols" localSheetId="0" hidden="1">#REF!,#REF!,#REF!</definedName>
    <definedName name="Z_1A8C061B_2301_11D3_BFD1_000039E37209_.wvu.Cols" localSheetId="2" hidden="1">#REF!,#REF!,#REF!</definedName>
    <definedName name="Z_1A8C061B_2301_11D3_BFD1_000039E37209_.wvu.Cols" localSheetId="1" hidden="1">#REF!,#REF!,#REF!</definedName>
    <definedName name="Z_1A8C061B_2301_11D3_BFD1_000039E37209_.wvu.Cols" hidden="1">#REF!,#REF!,#REF!</definedName>
    <definedName name="Z_1A8C061B_2301_11D3_BFD1_000039E37209_.wvu.Rows" localSheetId="0" hidden="1">#REF!,#REF!,#REF!</definedName>
    <definedName name="Z_1A8C061B_2301_11D3_BFD1_000039E37209_.wvu.Rows" localSheetId="2" hidden="1">#REF!,#REF!,#REF!</definedName>
    <definedName name="Z_1A8C061B_2301_11D3_BFD1_000039E37209_.wvu.Rows" localSheetId="1" hidden="1">#REF!,#REF!,#REF!</definedName>
    <definedName name="Z_1A8C061B_2301_11D3_BFD1_000039E37209_.wvu.Rows" hidden="1">#REF!,#REF!,#REF!</definedName>
    <definedName name="Z_1A8C061C_2301_11D3_BFD1_000039E37209_.wvu.Cols" localSheetId="0" hidden="1">#REF!,#REF!,#REF!</definedName>
    <definedName name="Z_1A8C061C_2301_11D3_BFD1_000039E37209_.wvu.Cols" localSheetId="2" hidden="1">#REF!,#REF!,#REF!</definedName>
    <definedName name="Z_1A8C061C_2301_11D3_BFD1_000039E37209_.wvu.Cols" localSheetId="1" hidden="1">#REF!,#REF!,#REF!</definedName>
    <definedName name="Z_1A8C061C_2301_11D3_BFD1_000039E37209_.wvu.Cols" hidden="1">#REF!,#REF!,#REF!</definedName>
    <definedName name="Z_1A8C061C_2301_11D3_BFD1_000039E37209_.wvu.Rows" localSheetId="0" hidden="1">#REF!,#REF!,#REF!</definedName>
    <definedName name="Z_1A8C061C_2301_11D3_BFD1_000039E37209_.wvu.Rows" localSheetId="2" hidden="1">#REF!,#REF!,#REF!</definedName>
    <definedName name="Z_1A8C061C_2301_11D3_BFD1_000039E37209_.wvu.Rows" localSheetId="1" hidden="1">#REF!,#REF!,#REF!</definedName>
    <definedName name="Z_1A8C061C_2301_11D3_BFD1_000039E37209_.wvu.Rows" hidden="1">#REF!,#REF!,#REF!</definedName>
    <definedName name="Z_1A8C061E_2301_11D3_BFD1_000039E37209_.wvu.Cols" localSheetId="0" hidden="1">#REF!,#REF!,#REF!</definedName>
    <definedName name="Z_1A8C061E_2301_11D3_BFD1_000039E37209_.wvu.Cols" localSheetId="2" hidden="1">#REF!,#REF!,#REF!</definedName>
    <definedName name="Z_1A8C061E_2301_11D3_BFD1_000039E37209_.wvu.Cols" localSheetId="1" hidden="1">#REF!,#REF!,#REF!</definedName>
    <definedName name="Z_1A8C061E_2301_11D3_BFD1_000039E37209_.wvu.Cols" hidden="1">#REF!,#REF!,#REF!</definedName>
    <definedName name="Z_1A8C061E_2301_11D3_BFD1_000039E37209_.wvu.Rows" localSheetId="0" hidden="1">#REF!,#REF!,#REF!</definedName>
    <definedName name="Z_1A8C061E_2301_11D3_BFD1_000039E37209_.wvu.Rows" localSheetId="2" hidden="1">#REF!,#REF!,#REF!</definedName>
    <definedName name="Z_1A8C061E_2301_11D3_BFD1_000039E37209_.wvu.Rows" localSheetId="1" hidden="1">#REF!,#REF!,#REF!</definedName>
    <definedName name="Z_1A8C061E_2301_11D3_BFD1_000039E37209_.wvu.Rows" hidden="1">#REF!,#REF!,#REF!</definedName>
    <definedName name="Z_1A8C061F_2301_11D3_BFD1_000039E37209_.wvu.Cols" localSheetId="0" hidden="1">#REF!,#REF!,#REF!</definedName>
    <definedName name="Z_1A8C061F_2301_11D3_BFD1_000039E37209_.wvu.Cols" localSheetId="2" hidden="1">#REF!,#REF!,#REF!</definedName>
    <definedName name="Z_1A8C061F_2301_11D3_BFD1_000039E37209_.wvu.Cols" localSheetId="1" hidden="1">#REF!,#REF!,#REF!</definedName>
    <definedName name="Z_1A8C061F_2301_11D3_BFD1_000039E37209_.wvu.Cols" hidden="1">#REF!,#REF!,#REF!</definedName>
    <definedName name="Z_1A8C061F_2301_11D3_BFD1_000039E37209_.wvu.Rows" localSheetId="0" hidden="1">#REF!,#REF!,#REF!</definedName>
    <definedName name="Z_1A8C061F_2301_11D3_BFD1_000039E37209_.wvu.Rows" localSheetId="2" hidden="1">#REF!,#REF!,#REF!</definedName>
    <definedName name="Z_1A8C061F_2301_11D3_BFD1_000039E37209_.wvu.Rows" localSheetId="1"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37" i="3" l="1"/>
  <c r="AF24" i="1" l="1"/>
  <c r="AG24" i="1"/>
  <c r="AF25" i="1"/>
  <c r="AG25" i="1"/>
  <c r="AF26" i="1"/>
  <c r="AG26" i="1"/>
  <c r="AG23" i="1"/>
  <c r="AF23" i="1"/>
  <c r="AG13" i="1" l="1"/>
  <c r="AG14" i="1"/>
  <c r="E1" i="1"/>
  <c r="K59" i="1" s="1"/>
  <c r="K39" i="1" l="1"/>
  <c r="K23" i="1"/>
  <c r="K74" i="1"/>
  <c r="AG12" i="1" s="1"/>
  <c r="Q59" i="1"/>
  <c r="K58" i="1"/>
  <c r="K35" i="1"/>
  <c r="W35" i="1" s="1"/>
  <c r="K19" i="1"/>
  <c r="AG8" i="1" s="1"/>
  <c r="K70" i="1"/>
  <c r="Q70" i="1" s="1"/>
  <c r="K68" i="1"/>
  <c r="K47" i="1"/>
  <c r="K31" i="1"/>
  <c r="AG9" i="1" s="1"/>
  <c r="K15" i="1"/>
  <c r="K66" i="1"/>
  <c r="K43" i="1"/>
  <c r="AG10" i="1" s="1"/>
  <c r="K27" i="1"/>
  <c r="K11" i="1"/>
  <c r="W23" i="1" s="1"/>
  <c r="K62" i="1"/>
  <c r="AG11" i="1" s="1"/>
  <c r="Q47" i="1"/>
  <c r="K46" i="1"/>
  <c r="K42" i="1"/>
  <c r="Q43" i="1" s="1"/>
  <c r="K38" i="1"/>
  <c r="Q39" i="1" s="1"/>
  <c r="K34" i="1"/>
  <c r="K30" i="1"/>
  <c r="Q31" i="1" s="1"/>
  <c r="K26" i="1"/>
  <c r="Q27" i="1" s="1"/>
  <c r="K22" i="1"/>
  <c r="Q23" i="1" s="1"/>
  <c r="K18" i="1"/>
  <c r="K14" i="1"/>
  <c r="K10" i="1"/>
  <c r="K73" i="1"/>
  <c r="W73" i="1" s="1"/>
  <c r="K69" i="1"/>
  <c r="K65" i="1"/>
  <c r="W65" i="1" s="1"/>
  <c r="K61" i="1"/>
  <c r="W61" i="1" s="1"/>
  <c r="K45" i="1"/>
  <c r="K37" i="1"/>
  <c r="K29" i="1"/>
  <c r="K25" i="1"/>
  <c r="K21" i="1"/>
  <c r="K17" i="1"/>
  <c r="K13" i="1"/>
  <c r="K9" i="1"/>
  <c r="K72" i="1"/>
  <c r="K64" i="1"/>
  <c r="K60" i="1"/>
  <c r="Q60" i="1" s="1"/>
  <c r="K57" i="1"/>
  <c r="Q58" i="1" s="1"/>
  <c r="W47" i="1"/>
  <c r="W43" i="1"/>
  <c r="W66" i="1"/>
  <c r="W58" i="1"/>
  <c r="W62" i="1"/>
  <c r="K8" i="1"/>
  <c r="K41" i="1"/>
  <c r="W60" i="1" s="1"/>
  <c r="K33" i="1"/>
  <c r="K48" i="1"/>
  <c r="K44" i="1"/>
  <c r="K40" i="1"/>
  <c r="W59" i="1" s="1"/>
  <c r="K36" i="1"/>
  <c r="K32" i="1"/>
  <c r="K28" i="1"/>
  <c r="K24" i="1"/>
  <c r="K20" i="1"/>
  <c r="K16" i="1"/>
  <c r="K12" i="1"/>
  <c r="K56" i="1"/>
  <c r="K71" i="1"/>
  <c r="K67" i="1"/>
  <c r="Q67" i="1" s="1"/>
  <c r="K63" i="1"/>
  <c r="W63" i="1" s="1"/>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S338" i="3"/>
  <c r="S339" i="3" s="1"/>
  <c r="S340" i="3" s="1"/>
  <c r="S341" i="3" s="1"/>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H48" i="2"/>
  <c r="F48" i="2"/>
  <c r="D48" i="2"/>
  <c r="C48" i="2"/>
  <c r="H47" i="2"/>
  <c r="F47" i="2"/>
  <c r="D47" i="2"/>
  <c r="C47" i="2"/>
  <c r="H46" i="2"/>
  <c r="F46" i="2"/>
  <c r="D46" i="2"/>
  <c r="C46" i="2"/>
  <c r="H45" i="2"/>
  <c r="F45" i="2"/>
  <c r="D45" i="2"/>
  <c r="C45" i="2"/>
  <c r="H44" i="2"/>
  <c r="F44" i="2"/>
  <c r="D44" i="2"/>
  <c r="C44" i="2"/>
  <c r="H43" i="2"/>
  <c r="F43" i="2"/>
  <c r="D43" i="2"/>
  <c r="C43" i="2"/>
  <c r="H42" i="2"/>
  <c r="F42" i="2"/>
  <c r="D42" i="2"/>
  <c r="C42" i="2"/>
  <c r="H41" i="2"/>
  <c r="F41" i="2"/>
  <c r="D41" i="2"/>
  <c r="C41" i="2"/>
  <c r="H40" i="2"/>
  <c r="F40" i="2"/>
  <c r="D40" i="2"/>
  <c r="C40" i="2"/>
  <c r="H39" i="2"/>
  <c r="F39" i="2"/>
  <c r="D39" i="2"/>
  <c r="C39" i="2"/>
  <c r="H38" i="2"/>
  <c r="F38" i="2"/>
  <c r="D38" i="2"/>
  <c r="C38" i="2"/>
  <c r="H37" i="2"/>
  <c r="F37" i="2"/>
  <c r="D37" i="2"/>
  <c r="C37" i="2"/>
  <c r="C36" i="2"/>
  <c r="H32" i="2"/>
  <c r="F32" i="2"/>
  <c r="D32" i="2"/>
  <c r="C32" i="2"/>
  <c r="H31" i="2"/>
  <c r="F31" i="2"/>
  <c r="D31" i="2"/>
  <c r="C31" i="2"/>
  <c r="L30" i="2"/>
  <c r="H30" i="2"/>
  <c r="F30" i="2"/>
  <c r="D30" i="2"/>
  <c r="C30" i="2"/>
  <c r="L29" i="2"/>
  <c r="J29" i="2"/>
  <c r="H29" i="2"/>
  <c r="F29" i="2"/>
  <c r="D29" i="2"/>
  <c r="C29" i="2"/>
  <c r="L28" i="2"/>
  <c r="J28" i="2"/>
  <c r="H28" i="2"/>
  <c r="F28" i="2"/>
  <c r="D28" i="2"/>
  <c r="C28" i="2"/>
  <c r="L27" i="2"/>
  <c r="J27" i="2"/>
  <c r="H27" i="2"/>
  <c r="F27" i="2"/>
  <c r="D27" i="2"/>
  <c r="C27" i="2"/>
  <c r="L26" i="2"/>
  <c r="J26" i="2"/>
  <c r="H26" i="2"/>
  <c r="F26" i="2"/>
  <c r="D26" i="2"/>
  <c r="C26" i="2"/>
  <c r="L25" i="2"/>
  <c r="J25" i="2"/>
  <c r="H25" i="2"/>
  <c r="F25" i="2"/>
  <c r="D25" i="2"/>
  <c r="C25" i="2"/>
  <c r="L24" i="2"/>
  <c r="J24" i="2"/>
  <c r="H24" i="2"/>
  <c r="F24" i="2"/>
  <c r="D24" i="2"/>
  <c r="C24" i="2"/>
  <c r="L23" i="2"/>
  <c r="J23" i="2"/>
  <c r="H23" i="2"/>
  <c r="F23" i="2"/>
  <c r="D23" i="2"/>
  <c r="C23" i="2"/>
  <c r="L22" i="2"/>
  <c r="J22" i="2"/>
  <c r="H22" i="2"/>
  <c r="F22" i="2"/>
  <c r="D22" i="2"/>
  <c r="C22" i="2"/>
  <c r="L21" i="2"/>
  <c r="J21" i="2"/>
  <c r="H21" i="2"/>
  <c r="F21" i="2"/>
  <c r="D21" i="2"/>
  <c r="C21" i="2"/>
  <c r="L20" i="2"/>
  <c r="J20" i="2"/>
  <c r="H20" i="2"/>
  <c r="F20" i="2"/>
  <c r="D20" i="2"/>
  <c r="C20" i="2"/>
  <c r="L19" i="2"/>
  <c r="J19" i="2"/>
  <c r="H19" i="2"/>
  <c r="F19" i="2"/>
  <c r="D19" i="2"/>
  <c r="C19" i="2"/>
  <c r="L18" i="2"/>
  <c r="J18" i="2"/>
  <c r="H18" i="2"/>
  <c r="F18" i="2"/>
  <c r="D18" i="2"/>
  <c r="C18" i="2"/>
  <c r="L17" i="2"/>
  <c r="J17" i="2"/>
  <c r="H17" i="2"/>
  <c r="F17" i="2"/>
  <c r="D17" i="2"/>
  <c r="C17" i="2"/>
  <c r="L16" i="2"/>
  <c r="J16" i="2"/>
  <c r="H16" i="2"/>
  <c r="F16" i="2"/>
  <c r="D16" i="2"/>
  <c r="C16" i="2"/>
  <c r="L15" i="2"/>
  <c r="J15" i="2"/>
  <c r="H15" i="2"/>
  <c r="F15" i="2"/>
  <c r="D15" i="2"/>
  <c r="C15" i="2"/>
  <c r="L14" i="2"/>
  <c r="J14" i="2"/>
  <c r="H14" i="2"/>
  <c r="F14" i="2"/>
  <c r="D14" i="2"/>
  <c r="C14" i="2"/>
  <c r="L13" i="2"/>
  <c r="J13" i="2"/>
  <c r="H13" i="2"/>
  <c r="F13" i="2"/>
  <c r="D13" i="2"/>
  <c r="C13" i="2"/>
  <c r="L12" i="2"/>
  <c r="J12" i="2"/>
  <c r="H12" i="2"/>
  <c r="F12" i="2"/>
  <c r="D12" i="2"/>
  <c r="C12" i="2"/>
  <c r="L11" i="2"/>
  <c r="J11" i="2"/>
  <c r="H11" i="2"/>
  <c r="F11" i="2"/>
  <c r="D11" i="2"/>
  <c r="C11" i="2"/>
  <c r="L10" i="2"/>
  <c r="J10" i="2"/>
  <c r="H10" i="2"/>
  <c r="F10" i="2"/>
  <c r="D10" i="2"/>
  <c r="C10" i="2"/>
  <c r="L9" i="2"/>
  <c r="J9" i="2"/>
  <c r="H9" i="2"/>
  <c r="F9" i="2"/>
  <c r="D9" i="2"/>
  <c r="C9" i="2"/>
  <c r="L8" i="2"/>
  <c r="J8" i="2"/>
  <c r="H8" i="2"/>
  <c r="F8" i="2"/>
  <c r="D8" i="2"/>
  <c r="C8" i="2"/>
  <c r="L7" i="2"/>
  <c r="J7" i="2"/>
  <c r="H7" i="2"/>
  <c r="F7" i="2"/>
  <c r="D7" i="2"/>
  <c r="C7" i="2"/>
  <c r="L6" i="2"/>
  <c r="J6" i="2"/>
  <c r="H6" i="2"/>
  <c r="F6" i="2"/>
  <c r="D6" i="2"/>
  <c r="C6" i="2"/>
  <c r="C5" i="2"/>
  <c r="W70" i="1" l="1"/>
  <c r="W72" i="1"/>
  <c r="Q66" i="1"/>
  <c r="Q12" i="1"/>
  <c r="W27" i="1"/>
  <c r="W74" i="1"/>
  <c r="Q16" i="1"/>
  <c r="AF10" i="1"/>
  <c r="Q71" i="1"/>
  <c r="Q62" i="1"/>
  <c r="Q64" i="1"/>
  <c r="W68" i="1"/>
  <c r="W64" i="1"/>
  <c r="AF9" i="1"/>
  <c r="W31" i="1"/>
  <c r="Q73" i="1"/>
  <c r="Q63" i="1"/>
  <c r="AF12" i="1"/>
  <c r="AF11" i="1"/>
  <c r="Q13" i="1"/>
  <c r="Q69" i="1"/>
  <c r="Q18" i="1"/>
  <c r="W39" i="1"/>
  <c r="W32" i="1"/>
  <c r="Q32" i="1"/>
  <c r="W29" i="1"/>
  <c r="Q29" i="1"/>
  <c r="W34" i="1"/>
  <c r="Q34" i="1"/>
  <c r="W20" i="1"/>
  <c r="Q20" i="1"/>
  <c r="W36" i="1"/>
  <c r="Q36" i="1"/>
  <c r="Q33" i="1"/>
  <c r="W33" i="1"/>
  <c r="Q17" i="1"/>
  <c r="W37" i="1"/>
  <c r="Q37" i="1"/>
  <c r="W22" i="1"/>
  <c r="Q22" i="1"/>
  <c r="W38" i="1"/>
  <c r="Q38" i="1"/>
  <c r="Q74" i="1"/>
  <c r="Q48" i="1"/>
  <c r="W48" i="1"/>
  <c r="Q61" i="1"/>
  <c r="W71" i="1"/>
  <c r="Q56" i="1"/>
  <c r="W56" i="1"/>
  <c r="W24" i="1"/>
  <c r="Q24" i="1"/>
  <c r="W40" i="1"/>
  <c r="Q40" i="1"/>
  <c r="W41" i="1"/>
  <c r="Q41" i="1"/>
  <c r="W57" i="1"/>
  <c r="Q57" i="1"/>
  <c r="Q35" i="1"/>
  <c r="Q72" i="1"/>
  <c r="Q21" i="1"/>
  <c r="W21" i="1"/>
  <c r="Q45" i="1"/>
  <c r="W45" i="1"/>
  <c r="Q10" i="1"/>
  <c r="W26" i="1"/>
  <c r="Q26" i="1"/>
  <c r="W42" i="1"/>
  <c r="Q42" i="1"/>
  <c r="Q11" i="1"/>
  <c r="Q68" i="1"/>
  <c r="W67" i="1"/>
  <c r="Q65" i="1"/>
  <c r="W69" i="1"/>
  <c r="W28" i="1"/>
  <c r="Q28" i="1"/>
  <c r="Q44" i="1"/>
  <c r="W44" i="1"/>
  <c r="Q9" i="1"/>
  <c r="W25" i="1"/>
  <c r="Q25" i="1"/>
  <c r="Q14" i="1"/>
  <c r="W30" i="1"/>
  <c r="Q30" i="1"/>
  <c r="W46" i="1"/>
  <c r="Q46" i="1"/>
  <c r="Q15" i="1"/>
  <c r="Q19" i="1"/>
  <c r="G98" i="1" l="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D1" i="1"/>
  <c r="J27" i="1" s="1"/>
  <c r="C1" i="1"/>
  <c r="I14" i="1" s="1"/>
  <c r="B1" i="1"/>
  <c r="H26" i="1" s="1"/>
  <c r="H16" i="1" l="1"/>
  <c r="I43" i="1"/>
  <c r="AC10" i="1" s="1"/>
  <c r="H11" i="1"/>
  <c r="H14" i="1"/>
  <c r="T26" i="1" s="1"/>
  <c r="H10" i="1"/>
  <c r="I16" i="1"/>
  <c r="I34" i="1"/>
  <c r="I47" i="1"/>
  <c r="H9" i="1"/>
  <c r="I10" i="1"/>
  <c r="H15" i="1"/>
  <c r="H19" i="1"/>
  <c r="AA8" i="1" s="1"/>
  <c r="I28" i="1"/>
  <c r="I38" i="1"/>
  <c r="I58" i="1"/>
  <c r="I80" i="1"/>
  <c r="I9" i="1"/>
  <c r="I17" i="1"/>
  <c r="I26" i="1"/>
  <c r="I62" i="1"/>
  <c r="I96" i="1"/>
  <c r="J8" i="1"/>
  <c r="J18" i="1"/>
  <c r="H98" i="1"/>
  <c r="H96" i="1"/>
  <c r="H94" i="1"/>
  <c r="H92" i="1"/>
  <c r="H90" i="1"/>
  <c r="H88" i="1"/>
  <c r="H86" i="1"/>
  <c r="H84" i="1"/>
  <c r="H82" i="1"/>
  <c r="H80" i="1"/>
  <c r="H78" i="1"/>
  <c r="H97" i="1"/>
  <c r="H95" i="1"/>
  <c r="H93" i="1"/>
  <c r="H91" i="1"/>
  <c r="H89" i="1"/>
  <c r="H87" i="1"/>
  <c r="H85" i="1"/>
  <c r="H83" i="1"/>
  <c r="H81" i="1"/>
  <c r="H79" i="1"/>
  <c r="H77" i="1"/>
  <c r="H17" i="1"/>
  <c r="N17" i="1" s="1"/>
  <c r="H13" i="1"/>
  <c r="H29" i="1"/>
  <c r="H27" i="1"/>
  <c r="H25" i="1"/>
  <c r="N26" i="1" s="1"/>
  <c r="H24" i="1"/>
  <c r="H23" i="1"/>
  <c r="H22" i="1"/>
  <c r="H21" i="1"/>
  <c r="H20" i="1"/>
  <c r="H18" i="1"/>
  <c r="H12" i="1"/>
  <c r="N12" i="1" s="1"/>
  <c r="J10" i="1"/>
  <c r="I13" i="1"/>
  <c r="J17" i="1"/>
  <c r="J97" i="1"/>
  <c r="J95" i="1"/>
  <c r="J93" i="1"/>
  <c r="J91" i="1"/>
  <c r="J89" i="1"/>
  <c r="J87" i="1"/>
  <c r="J85" i="1"/>
  <c r="J83" i="1"/>
  <c r="J81" i="1"/>
  <c r="J79" i="1"/>
  <c r="J77" i="1"/>
  <c r="J75" i="1"/>
  <c r="J73" i="1"/>
  <c r="J71" i="1"/>
  <c r="J69" i="1"/>
  <c r="J67" i="1"/>
  <c r="J65" i="1"/>
  <c r="J98" i="1"/>
  <c r="J96" i="1"/>
  <c r="J94" i="1"/>
  <c r="J92" i="1"/>
  <c r="J90" i="1"/>
  <c r="J88" i="1"/>
  <c r="J86" i="1"/>
  <c r="J84" i="1"/>
  <c r="J82" i="1"/>
  <c r="J80" i="1"/>
  <c r="J78" i="1"/>
  <c r="J76" i="1"/>
  <c r="J74" i="1"/>
  <c r="J72" i="1"/>
  <c r="J70" i="1"/>
  <c r="J68" i="1"/>
  <c r="J66" i="1"/>
  <c r="J63" i="1"/>
  <c r="J61" i="1"/>
  <c r="J59" i="1"/>
  <c r="J57" i="1"/>
  <c r="J48" i="1"/>
  <c r="J46" i="1"/>
  <c r="J44" i="1"/>
  <c r="J42" i="1"/>
  <c r="J40" i="1"/>
  <c r="J38" i="1"/>
  <c r="J36" i="1"/>
  <c r="J34" i="1"/>
  <c r="J32" i="1"/>
  <c r="J64" i="1"/>
  <c r="J62" i="1"/>
  <c r="J60" i="1"/>
  <c r="J58" i="1"/>
  <c r="J56" i="1"/>
  <c r="J47" i="1"/>
  <c r="J45" i="1"/>
  <c r="J43" i="1"/>
  <c r="J41" i="1"/>
  <c r="J39" i="1"/>
  <c r="J37" i="1"/>
  <c r="J35" i="1"/>
  <c r="J33" i="1"/>
  <c r="J31" i="1"/>
  <c r="J19" i="1"/>
  <c r="J15" i="1"/>
  <c r="J11" i="1"/>
  <c r="J30" i="1"/>
  <c r="J28" i="1"/>
  <c r="J26" i="1"/>
  <c r="P27" i="1" s="1"/>
  <c r="J16" i="1"/>
  <c r="J14" i="1"/>
  <c r="J29" i="1"/>
  <c r="H8" i="1"/>
  <c r="N9" i="1" s="1"/>
  <c r="I97" i="1"/>
  <c r="I95" i="1"/>
  <c r="O96" i="1" s="1"/>
  <c r="I93" i="1"/>
  <c r="I91" i="1"/>
  <c r="I89" i="1"/>
  <c r="I87" i="1"/>
  <c r="I85" i="1"/>
  <c r="I83" i="1"/>
  <c r="I81" i="1"/>
  <c r="I79" i="1"/>
  <c r="I77" i="1"/>
  <c r="I75" i="1"/>
  <c r="I73" i="1"/>
  <c r="I71" i="1"/>
  <c r="I69" i="1"/>
  <c r="I67" i="1"/>
  <c r="I65" i="1"/>
  <c r="I98" i="1"/>
  <c r="I94" i="1"/>
  <c r="I90" i="1"/>
  <c r="I86" i="1"/>
  <c r="I82" i="1"/>
  <c r="I78" i="1"/>
  <c r="I74" i="1"/>
  <c r="I70" i="1"/>
  <c r="I66" i="1"/>
  <c r="I63" i="1"/>
  <c r="I61" i="1"/>
  <c r="I59" i="1"/>
  <c r="I57" i="1"/>
  <c r="I48" i="1"/>
  <c r="I46" i="1"/>
  <c r="I44" i="1"/>
  <c r="I42" i="1"/>
  <c r="I64" i="1"/>
  <c r="I60" i="1"/>
  <c r="I56" i="1"/>
  <c r="I45" i="1"/>
  <c r="I41" i="1"/>
  <c r="I37" i="1"/>
  <c r="O38" i="1" s="1"/>
  <c r="I33" i="1"/>
  <c r="I29" i="1"/>
  <c r="I27" i="1"/>
  <c r="I25" i="1"/>
  <c r="I24" i="1"/>
  <c r="I23" i="1"/>
  <c r="I22" i="1"/>
  <c r="I21" i="1"/>
  <c r="I20" i="1"/>
  <c r="I18" i="1"/>
  <c r="I12" i="1"/>
  <c r="I92" i="1"/>
  <c r="I84" i="1"/>
  <c r="I76" i="1"/>
  <c r="I68" i="1"/>
  <c r="I40" i="1"/>
  <c r="I36" i="1"/>
  <c r="I32" i="1"/>
  <c r="I19" i="1"/>
  <c r="I15" i="1"/>
  <c r="O15" i="1" s="1"/>
  <c r="I11" i="1"/>
  <c r="O11" i="1" s="1"/>
  <c r="I8" i="1"/>
  <c r="O9" i="1" s="1"/>
  <c r="J9" i="1"/>
  <c r="J12" i="1"/>
  <c r="J13" i="1"/>
  <c r="J20" i="1"/>
  <c r="J21" i="1"/>
  <c r="J22" i="1"/>
  <c r="J23" i="1"/>
  <c r="J24" i="1"/>
  <c r="J25" i="1"/>
  <c r="H28" i="1"/>
  <c r="I30" i="1"/>
  <c r="I31" i="1"/>
  <c r="I35" i="1"/>
  <c r="I39" i="1"/>
  <c r="I72" i="1"/>
  <c r="I88" i="1"/>
  <c r="N11" i="1" l="1"/>
  <c r="U38" i="1"/>
  <c r="O62" i="1"/>
  <c r="AD9" i="1"/>
  <c r="AD23" i="1" s="1"/>
  <c r="P11" i="1"/>
  <c r="U58" i="1"/>
  <c r="P12" i="1"/>
  <c r="U34" i="1"/>
  <c r="U62" i="1"/>
  <c r="U28" i="1"/>
  <c r="N18" i="1"/>
  <c r="O17" i="1"/>
  <c r="P18" i="1"/>
  <c r="U80" i="1"/>
  <c r="N15" i="1"/>
  <c r="O80" i="1"/>
  <c r="U26" i="1"/>
  <c r="AC11" i="1"/>
  <c r="AC25" i="1" s="1"/>
  <c r="U47" i="1"/>
  <c r="O10" i="1"/>
  <c r="O58" i="1"/>
  <c r="P15" i="1"/>
  <c r="O13" i="1"/>
  <c r="N13" i="1"/>
  <c r="O18" i="1"/>
  <c r="N16" i="1"/>
  <c r="N10" i="1"/>
  <c r="O31" i="1"/>
  <c r="U31" i="1"/>
  <c r="AC9" i="1"/>
  <c r="P24" i="1"/>
  <c r="V24" i="1"/>
  <c r="O32" i="1"/>
  <c r="U32" i="1"/>
  <c r="AB10" i="1"/>
  <c r="O23" i="1"/>
  <c r="U23" i="1"/>
  <c r="O42" i="1"/>
  <c r="U42" i="1"/>
  <c r="O66" i="1"/>
  <c r="U66" i="1"/>
  <c r="O71" i="1"/>
  <c r="U71" i="1"/>
  <c r="O87" i="1"/>
  <c r="U87" i="1"/>
  <c r="AB14" i="1"/>
  <c r="V35" i="1"/>
  <c r="H35" i="1"/>
  <c r="P35" i="1"/>
  <c r="V32" i="1"/>
  <c r="H32" i="1"/>
  <c r="AD10" i="1"/>
  <c r="P32" i="1"/>
  <c r="P48" i="1"/>
  <c r="V48" i="1"/>
  <c r="H48" i="1"/>
  <c r="V80" i="1"/>
  <c r="P80" i="1"/>
  <c r="V96" i="1"/>
  <c r="P96" i="1"/>
  <c r="P85" i="1"/>
  <c r="V85" i="1"/>
  <c r="P93" i="1"/>
  <c r="V93" i="1"/>
  <c r="T23" i="1"/>
  <c r="N23" i="1"/>
  <c r="T29" i="1"/>
  <c r="N29" i="1"/>
  <c r="N87" i="1"/>
  <c r="Z14" i="1"/>
  <c r="N82" i="1"/>
  <c r="N90" i="1"/>
  <c r="T90" i="1"/>
  <c r="N98" i="1"/>
  <c r="T98" i="1"/>
  <c r="AA14" i="1"/>
  <c r="V27" i="1"/>
  <c r="O72" i="1"/>
  <c r="U72" i="1"/>
  <c r="U30" i="1"/>
  <c r="O30" i="1"/>
  <c r="P23" i="1"/>
  <c r="V23" i="1"/>
  <c r="P13" i="1"/>
  <c r="O36" i="1"/>
  <c r="U36" i="1"/>
  <c r="O84" i="1"/>
  <c r="U84" i="1"/>
  <c r="AB9" i="1"/>
  <c r="AB23" i="1" s="1"/>
  <c r="O20" i="1"/>
  <c r="U20" i="1"/>
  <c r="O24" i="1"/>
  <c r="U24" i="1"/>
  <c r="O33" i="1"/>
  <c r="U33" i="1"/>
  <c r="O56" i="1"/>
  <c r="U56" i="1"/>
  <c r="O44" i="1"/>
  <c r="U44" i="1"/>
  <c r="AB11" i="1"/>
  <c r="O59" i="1"/>
  <c r="U59" i="1"/>
  <c r="O70" i="1"/>
  <c r="U70" i="1"/>
  <c r="O86" i="1"/>
  <c r="U86" i="1"/>
  <c r="AC13" i="1"/>
  <c r="O65" i="1"/>
  <c r="U65" i="1"/>
  <c r="O73" i="1"/>
  <c r="U73" i="1"/>
  <c r="O81" i="1"/>
  <c r="U81" i="1"/>
  <c r="O89" i="1"/>
  <c r="U89" i="1"/>
  <c r="O97" i="1"/>
  <c r="U97" i="1"/>
  <c r="P29" i="1"/>
  <c r="V29" i="1"/>
  <c r="V28" i="1"/>
  <c r="P28" i="1"/>
  <c r="P19" i="1"/>
  <c r="AE8" i="1"/>
  <c r="V37" i="1"/>
  <c r="H37" i="1"/>
  <c r="P37" i="1"/>
  <c r="V45" i="1"/>
  <c r="H45" i="1"/>
  <c r="P45" i="1"/>
  <c r="V60" i="1"/>
  <c r="H60" i="1"/>
  <c r="P60" i="1"/>
  <c r="V34" i="1"/>
  <c r="H34" i="1"/>
  <c r="P34" i="1"/>
  <c r="P42" i="1"/>
  <c r="V42" i="1"/>
  <c r="H42" i="1"/>
  <c r="P57" i="1"/>
  <c r="V57" i="1"/>
  <c r="H57" i="1"/>
  <c r="V66" i="1"/>
  <c r="H66" i="1"/>
  <c r="T78" i="1" s="1"/>
  <c r="P66" i="1"/>
  <c r="V74" i="1"/>
  <c r="H74" i="1"/>
  <c r="T86" i="1" s="1"/>
  <c r="P74" i="1"/>
  <c r="AE12" i="1"/>
  <c r="V82" i="1"/>
  <c r="P82" i="1"/>
  <c r="V90" i="1"/>
  <c r="P90" i="1"/>
  <c r="V98" i="1"/>
  <c r="P98" i="1"/>
  <c r="AE14" i="1"/>
  <c r="P71" i="1"/>
  <c r="V71" i="1"/>
  <c r="H71" i="1"/>
  <c r="T83" i="1" s="1"/>
  <c r="P79" i="1"/>
  <c r="V79" i="1"/>
  <c r="P87" i="1"/>
  <c r="V87" i="1"/>
  <c r="AD14" i="1"/>
  <c r="P95" i="1"/>
  <c r="V95" i="1"/>
  <c r="P10" i="1"/>
  <c r="T20" i="1"/>
  <c r="N20" i="1"/>
  <c r="T24" i="1"/>
  <c r="N24" i="1"/>
  <c r="N81" i="1"/>
  <c r="T89" i="1"/>
  <c r="N89" i="1"/>
  <c r="T97" i="1"/>
  <c r="N97" i="1"/>
  <c r="N84" i="1"/>
  <c r="N92" i="1"/>
  <c r="T92" i="1"/>
  <c r="N14" i="1"/>
  <c r="O16" i="1"/>
  <c r="O88" i="1"/>
  <c r="U88" i="1"/>
  <c r="P20" i="1"/>
  <c r="V20" i="1"/>
  <c r="O76" i="1"/>
  <c r="U76" i="1"/>
  <c r="O29" i="1"/>
  <c r="U29" i="1"/>
  <c r="O57" i="1"/>
  <c r="U57" i="1"/>
  <c r="O98" i="1"/>
  <c r="U98" i="1"/>
  <c r="AC14" i="1"/>
  <c r="O95" i="1"/>
  <c r="U95" i="1"/>
  <c r="P26" i="1"/>
  <c r="V26" i="1"/>
  <c r="V43" i="1"/>
  <c r="H43" i="1"/>
  <c r="AE10" i="1"/>
  <c r="P43" i="1"/>
  <c r="V40" i="1"/>
  <c r="H40" i="1"/>
  <c r="P40" i="1"/>
  <c r="V72" i="1"/>
  <c r="H72" i="1"/>
  <c r="T84" i="1" s="1"/>
  <c r="P72" i="1"/>
  <c r="P77" i="1"/>
  <c r="V77" i="1"/>
  <c r="N79" i="1"/>
  <c r="O40" i="1"/>
  <c r="U40" i="1"/>
  <c r="O25" i="1"/>
  <c r="U25" i="1"/>
  <c r="O46" i="1"/>
  <c r="U46" i="1"/>
  <c r="O74" i="1"/>
  <c r="U74" i="1"/>
  <c r="AC12" i="1"/>
  <c r="AC26" i="1" s="1"/>
  <c r="O67" i="1"/>
  <c r="U67" i="1"/>
  <c r="O83" i="1"/>
  <c r="U83" i="1"/>
  <c r="U43" i="1"/>
  <c r="P14" i="1"/>
  <c r="V30" i="1"/>
  <c r="H30" i="1"/>
  <c r="P30" i="1"/>
  <c r="V31" i="1"/>
  <c r="H31" i="1"/>
  <c r="P31" i="1"/>
  <c r="AE9" i="1"/>
  <c r="V39" i="1"/>
  <c r="H39" i="1"/>
  <c r="P39" i="1"/>
  <c r="V47" i="1"/>
  <c r="H47" i="1"/>
  <c r="P47" i="1"/>
  <c r="V62" i="1"/>
  <c r="H62" i="1"/>
  <c r="P62" i="1"/>
  <c r="AE11" i="1"/>
  <c r="V36" i="1"/>
  <c r="H36" i="1"/>
  <c r="P36" i="1"/>
  <c r="P44" i="1"/>
  <c r="V44" i="1"/>
  <c r="H44" i="1"/>
  <c r="AD11" i="1"/>
  <c r="P59" i="1"/>
  <c r="V59" i="1"/>
  <c r="H59" i="1"/>
  <c r="V68" i="1"/>
  <c r="H68" i="1"/>
  <c r="T80" i="1" s="1"/>
  <c r="P68" i="1"/>
  <c r="V76" i="1"/>
  <c r="H76" i="1"/>
  <c r="N77" i="1" s="1"/>
  <c r="P76" i="1"/>
  <c r="V84" i="1"/>
  <c r="P84" i="1"/>
  <c r="V92" i="1"/>
  <c r="P92" i="1"/>
  <c r="P65" i="1"/>
  <c r="V65" i="1"/>
  <c r="H65" i="1"/>
  <c r="T77" i="1" s="1"/>
  <c r="P73" i="1"/>
  <c r="V73" i="1"/>
  <c r="H73" i="1"/>
  <c r="T85" i="1" s="1"/>
  <c r="P81" i="1"/>
  <c r="V81" i="1"/>
  <c r="P89" i="1"/>
  <c r="V89" i="1"/>
  <c r="P97" i="1"/>
  <c r="V97" i="1"/>
  <c r="T21" i="1"/>
  <c r="N21" i="1"/>
  <c r="N25" i="1"/>
  <c r="T25" i="1"/>
  <c r="N83" i="1"/>
  <c r="T91" i="1"/>
  <c r="N91" i="1"/>
  <c r="N78" i="1"/>
  <c r="N86" i="1"/>
  <c r="AA13" i="1"/>
  <c r="N94" i="1"/>
  <c r="T94" i="1"/>
  <c r="N19" i="1"/>
  <c r="O45" i="1"/>
  <c r="U45" i="1"/>
  <c r="O82" i="1"/>
  <c r="U82" i="1"/>
  <c r="O79" i="1"/>
  <c r="U79" i="1"/>
  <c r="V58" i="1"/>
  <c r="H58" i="1"/>
  <c r="P58" i="1"/>
  <c r="P63" i="1"/>
  <c r="V63" i="1"/>
  <c r="H63" i="1"/>
  <c r="AD12" i="1"/>
  <c r="V88" i="1"/>
  <c r="P88" i="1"/>
  <c r="P69" i="1"/>
  <c r="V69" i="1"/>
  <c r="H69" i="1"/>
  <c r="T81" i="1" s="1"/>
  <c r="T95" i="1"/>
  <c r="N95" i="1"/>
  <c r="O39" i="1"/>
  <c r="U39" i="1"/>
  <c r="N28" i="1"/>
  <c r="T28" i="1"/>
  <c r="P22" i="1"/>
  <c r="V22" i="1"/>
  <c r="O92" i="1"/>
  <c r="U92" i="1"/>
  <c r="O21" i="1"/>
  <c r="U21" i="1"/>
  <c r="O37" i="1"/>
  <c r="U37" i="1"/>
  <c r="O60" i="1"/>
  <c r="U60" i="1"/>
  <c r="O61" i="1"/>
  <c r="U61" i="1"/>
  <c r="O90" i="1"/>
  <c r="U90" i="1"/>
  <c r="O75" i="1"/>
  <c r="U75" i="1"/>
  <c r="AB13" i="1"/>
  <c r="O91" i="1"/>
  <c r="U91" i="1"/>
  <c r="O35" i="1"/>
  <c r="U35" i="1"/>
  <c r="P25" i="1"/>
  <c r="V25" i="1"/>
  <c r="P21" i="1"/>
  <c r="V21" i="1"/>
  <c r="P9" i="1"/>
  <c r="AC8" i="1"/>
  <c r="O19" i="1"/>
  <c r="O68" i="1"/>
  <c r="U68" i="1"/>
  <c r="O12" i="1"/>
  <c r="O22" i="1"/>
  <c r="U22" i="1"/>
  <c r="O27" i="1"/>
  <c r="U27" i="1"/>
  <c r="O41" i="1"/>
  <c r="U41" i="1"/>
  <c r="O64" i="1"/>
  <c r="U64" i="1"/>
  <c r="O48" i="1"/>
  <c r="U48" i="1"/>
  <c r="O63" i="1"/>
  <c r="AB12" i="1"/>
  <c r="U63" i="1"/>
  <c r="O78" i="1"/>
  <c r="U78" i="1"/>
  <c r="O94" i="1"/>
  <c r="U94" i="1"/>
  <c r="O69" i="1"/>
  <c r="U69" i="1"/>
  <c r="O77" i="1"/>
  <c r="U77" i="1"/>
  <c r="O85" i="1"/>
  <c r="U85" i="1"/>
  <c r="O93" i="1"/>
  <c r="U93" i="1"/>
  <c r="U96" i="1"/>
  <c r="O43" i="1"/>
  <c r="O34" i="1"/>
  <c r="P16" i="1"/>
  <c r="V33" i="1"/>
  <c r="H33" i="1"/>
  <c r="P33" i="1"/>
  <c r="V41" i="1"/>
  <c r="H41" i="1"/>
  <c r="P41" i="1"/>
  <c r="V56" i="1"/>
  <c r="H56" i="1"/>
  <c r="P56" i="1"/>
  <c r="V64" i="1"/>
  <c r="H64" i="1"/>
  <c r="P64" i="1"/>
  <c r="V38" i="1"/>
  <c r="H38" i="1"/>
  <c r="P38" i="1"/>
  <c r="P46" i="1"/>
  <c r="V46" i="1"/>
  <c r="H46" i="1"/>
  <c r="P61" i="1"/>
  <c r="V61" i="1"/>
  <c r="H61" i="1"/>
  <c r="V70" i="1"/>
  <c r="H70" i="1"/>
  <c r="T82" i="1" s="1"/>
  <c r="P70" i="1"/>
  <c r="V78" i="1"/>
  <c r="P78" i="1"/>
  <c r="V86" i="1"/>
  <c r="P86" i="1"/>
  <c r="AE13" i="1"/>
  <c r="V94" i="1"/>
  <c r="P94" i="1"/>
  <c r="P67" i="1"/>
  <c r="V67" i="1"/>
  <c r="H67" i="1"/>
  <c r="P75" i="1"/>
  <c r="V75" i="1"/>
  <c r="H75" i="1"/>
  <c r="AD13" i="1"/>
  <c r="P83" i="1"/>
  <c r="V83" i="1"/>
  <c r="P91" i="1"/>
  <c r="V91" i="1"/>
  <c r="P17" i="1"/>
  <c r="T22" i="1"/>
  <c r="N22" i="1"/>
  <c r="N27" i="1"/>
  <c r="T27" i="1"/>
  <c r="N85" i="1"/>
  <c r="T93" i="1"/>
  <c r="N93" i="1"/>
  <c r="N80" i="1"/>
  <c r="N88" i="1"/>
  <c r="N96" i="1"/>
  <c r="T96" i="1"/>
  <c r="O28" i="1"/>
  <c r="O47" i="1"/>
  <c r="O26" i="1"/>
  <c r="O14" i="1"/>
  <c r="AD27" i="1" l="1"/>
  <c r="AD25" i="1"/>
  <c r="AC28" i="1"/>
  <c r="AB26" i="1"/>
  <c r="AE23" i="1"/>
  <c r="Z9" i="1"/>
  <c r="Z23" i="1" s="1"/>
  <c r="T88" i="1"/>
  <c r="AE27" i="1"/>
  <c r="AB27" i="1"/>
  <c r="AD26" i="1"/>
  <c r="AE25" i="1"/>
  <c r="T46" i="1"/>
  <c r="N46" i="1"/>
  <c r="T33" i="1"/>
  <c r="N33" i="1"/>
  <c r="T73" i="1"/>
  <c r="N73" i="1"/>
  <c r="T59" i="1"/>
  <c r="N59" i="1"/>
  <c r="T36" i="1"/>
  <c r="N36" i="1"/>
  <c r="T57" i="1"/>
  <c r="N57" i="1"/>
  <c r="T32" i="1"/>
  <c r="N32" i="1"/>
  <c r="Z10" i="1"/>
  <c r="Z24" i="1" s="1"/>
  <c r="T75" i="1"/>
  <c r="N75" i="1"/>
  <c r="Z13" i="1"/>
  <c r="T61" i="1"/>
  <c r="N61" i="1"/>
  <c r="N41" i="1"/>
  <c r="T41" i="1"/>
  <c r="N30" i="1"/>
  <c r="T30" i="1"/>
  <c r="AE24" i="1"/>
  <c r="AE26" i="1"/>
  <c r="N45" i="1"/>
  <c r="T45" i="1"/>
  <c r="AB25" i="1"/>
  <c r="AA28" i="1"/>
  <c r="AB28" i="1"/>
  <c r="AC23" i="1"/>
  <c r="AC24" i="1"/>
  <c r="T67" i="1"/>
  <c r="N67" i="1"/>
  <c r="T38" i="1"/>
  <c r="N38" i="1"/>
  <c r="T69" i="1"/>
  <c r="N69" i="1"/>
  <c r="T44" i="1"/>
  <c r="Z11" i="1"/>
  <c r="N44" i="1"/>
  <c r="N62" i="1"/>
  <c r="T62" i="1"/>
  <c r="AA11" i="1"/>
  <c r="T37" i="1"/>
  <c r="N37" i="1"/>
  <c r="AB24" i="1"/>
  <c r="N56" i="1"/>
  <c r="T56" i="1"/>
  <c r="T63" i="1"/>
  <c r="N63" i="1"/>
  <c r="Z12" i="1"/>
  <c r="Z26" i="1" s="1"/>
  <c r="N58" i="1"/>
  <c r="T58" i="1"/>
  <c r="N68" i="1"/>
  <c r="T68" i="1"/>
  <c r="T39" i="1"/>
  <c r="N39" i="1"/>
  <c r="T31" i="1"/>
  <c r="N31" i="1"/>
  <c r="AA9" i="1"/>
  <c r="AA23" i="1" s="1"/>
  <c r="T40" i="1"/>
  <c r="N40" i="1"/>
  <c r="N43" i="1"/>
  <c r="T43" i="1"/>
  <c r="AA10" i="1"/>
  <c r="AD28" i="1"/>
  <c r="AE28" i="1"/>
  <c r="N66" i="1"/>
  <c r="T66" i="1"/>
  <c r="N60" i="1"/>
  <c r="T60" i="1"/>
  <c r="AC27" i="1"/>
  <c r="T87" i="1"/>
  <c r="N70" i="1"/>
  <c r="T70" i="1"/>
  <c r="N64" i="1"/>
  <c r="T64" i="1"/>
  <c r="T65" i="1"/>
  <c r="N65" i="1"/>
  <c r="N76" i="1"/>
  <c r="T76" i="1"/>
  <c r="N47" i="1"/>
  <c r="T47" i="1"/>
  <c r="T79" i="1"/>
  <c r="N72" i="1"/>
  <c r="T72" i="1"/>
  <c r="T71" i="1"/>
  <c r="N71" i="1"/>
  <c r="N74" i="1"/>
  <c r="T74" i="1"/>
  <c r="AA12" i="1"/>
  <c r="AA26" i="1" s="1"/>
  <c r="T42" i="1"/>
  <c r="N42" i="1"/>
  <c r="T34" i="1"/>
  <c r="N34" i="1"/>
  <c r="T48" i="1"/>
  <c r="N48" i="1"/>
  <c r="AD24" i="1"/>
  <c r="T35" i="1"/>
  <c r="N35" i="1"/>
  <c r="AA27" i="1" l="1"/>
  <c r="AA25" i="1"/>
  <c r="Z25" i="1"/>
  <c r="Z27" i="1"/>
  <c r="AA24" i="1"/>
  <c r="Z28" i="1"/>
</calcChain>
</file>

<file path=xl/comments1.xml><?xml version="1.0" encoding="utf-8"?>
<comments xmlns="http://schemas.openxmlformats.org/spreadsheetml/2006/main">
  <authors>
    <author>Sergio</author>
  </authors>
  <commentList>
    <comment ref="H30" authorId="0" shapeId="0">
      <text>
        <r>
          <rPr>
            <b/>
            <sz val="9"/>
            <color indexed="81"/>
            <rFont val="Tahoma"/>
            <family val="2"/>
          </rPr>
          <t>Sergio:</t>
        </r>
        <r>
          <rPr>
            <sz val="9"/>
            <color indexed="81"/>
            <rFont val="Tahoma"/>
            <family val="2"/>
          </rPr>
          <t xml:space="preserve">
A partir de noviembre de 1913 se toma el índice del tipo de cambio como valor del índice de precios </t>
        </r>
      </text>
    </comment>
  </commentList>
</comments>
</file>

<file path=xl/sharedStrings.xml><?xml version="1.0" encoding="utf-8"?>
<sst xmlns="http://schemas.openxmlformats.org/spreadsheetml/2006/main" count="756" uniqueCount="244">
  <si>
    <t>Cuadro 1. Precios consumidor de México y EU y tipo de cambio 1900=100</t>
  </si>
  <si>
    <t>Cuadro 2. Precios consumidor de México y EU y tipo de cambio, 1912=100</t>
  </si>
  <si>
    <t xml:space="preserve">Cuadro 3. Inflación mensual de México y EU y tipo de cambio </t>
  </si>
  <si>
    <t xml:space="preserve">Cuadro 4. Inflación anual de México y EU y tipo de cambio </t>
  </si>
  <si>
    <t xml:space="preserve">Cuadro 5. Índice anual de México y EU y tipo de cambio, 1912=100 </t>
  </si>
  <si>
    <t>Tipo de cambio, pesos por dólar</t>
  </si>
  <si>
    <t>Promedio</t>
  </si>
  <si>
    <t>Fin</t>
  </si>
  <si>
    <t>-</t>
  </si>
  <si>
    <t>Cuadro 6. Inflación anual de México y EU y tipo de cambio</t>
  </si>
  <si>
    <t>Año</t>
  </si>
  <si>
    <t>IPC GGM A 1900=100</t>
  </si>
  <si>
    <t>IPC GGM B 1900=100</t>
  </si>
  <si>
    <t>IPC GGM AB 1900=100</t>
  </si>
  <si>
    <t>IPC CG 1900=100</t>
  </si>
  <si>
    <t>IPC CM 1900=100</t>
  </si>
  <si>
    <t>1990=100</t>
  </si>
  <si>
    <t>t/c</t>
  </si>
  <si>
    <t>Cuadro B3 Tipo de cambio y series mensuales de precios de México y los Estados Unidos*</t>
  </si>
  <si>
    <t>Índice A Base 1900=100</t>
  </si>
  <si>
    <t>Índice B Base 1900=100</t>
  </si>
  <si>
    <t>Índice AB Base 1900=100</t>
  </si>
  <si>
    <t>Índice AB  t/c anual</t>
  </si>
  <si>
    <t>Índice Textil Base 1900=100</t>
  </si>
  <si>
    <t>Precios Estados Unidos</t>
  </si>
  <si>
    <t>Tipo de cambio</t>
  </si>
  <si>
    <t>3/1/1886</t>
  </si>
  <si>
    <t>4/1/1886</t>
  </si>
  <si>
    <t>5/1/1886</t>
  </si>
  <si>
    <t>6/1/1886</t>
  </si>
  <si>
    <t>7/1/1886</t>
  </si>
  <si>
    <t>8/1/1886</t>
  </si>
  <si>
    <t>9/1/1886</t>
  </si>
  <si>
    <t>10/1/1886</t>
  </si>
  <si>
    <t>11/1/1886</t>
  </si>
  <si>
    <t>12/1/1886</t>
  </si>
  <si>
    <t>1/1/1887</t>
  </si>
  <si>
    <t>2/1/1887</t>
  </si>
  <si>
    <t>3/1/1887</t>
  </si>
  <si>
    <t>4/1/1887</t>
  </si>
  <si>
    <t>5/1/1887</t>
  </si>
  <si>
    <t>6/1/1887</t>
  </si>
  <si>
    <t>7/1/1887</t>
  </si>
  <si>
    <t>8/1/1887</t>
  </si>
  <si>
    <t>9/1/1887</t>
  </si>
  <si>
    <t>10/1/1887</t>
  </si>
  <si>
    <t>11/1/1887</t>
  </si>
  <si>
    <t>12/1/1887</t>
  </si>
  <si>
    <t>1/1/1888</t>
  </si>
  <si>
    <t>2/1/1888</t>
  </si>
  <si>
    <t>3/1/1888</t>
  </si>
  <si>
    <t>4/1/1888</t>
  </si>
  <si>
    <t>5/1/1888</t>
  </si>
  <si>
    <t>6/1/1888</t>
  </si>
  <si>
    <t>7/1/1888</t>
  </si>
  <si>
    <t>8/1/1888</t>
  </si>
  <si>
    <t>9/1/1888</t>
  </si>
  <si>
    <t>10/1/1888</t>
  </si>
  <si>
    <t>11/1/1888</t>
  </si>
  <si>
    <t>12/1/1888</t>
  </si>
  <si>
    <t>1/1/18889</t>
  </si>
  <si>
    <t>2/1/1889</t>
  </si>
  <si>
    <t>3/1/1889</t>
  </si>
  <si>
    <t>4/1/1889</t>
  </si>
  <si>
    <t>5/1/1889</t>
  </si>
  <si>
    <t>6/1/1889</t>
  </si>
  <si>
    <t>7/1/1889</t>
  </si>
  <si>
    <t>8/1/1889</t>
  </si>
  <si>
    <t>9/1/1889</t>
  </si>
  <si>
    <t>10/1/1889</t>
  </si>
  <si>
    <t>11/1/1889</t>
  </si>
  <si>
    <t>12/1/1889</t>
  </si>
  <si>
    <t>1/1/1890</t>
  </si>
  <si>
    <t>2/1/1890</t>
  </si>
  <si>
    <t>3/1/1890</t>
  </si>
  <si>
    <t>4/1/1890</t>
  </si>
  <si>
    <t>5/1/1890</t>
  </si>
  <si>
    <t>6/1/1890</t>
  </si>
  <si>
    <t>7/1/1890</t>
  </si>
  <si>
    <t>8/1/1890</t>
  </si>
  <si>
    <t>9/1/1890</t>
  </si>
  <si>
    <t>10/1/1890</t>
  </si>
  <si>
    <t>11/1/1890</t>
  </si>
  <si>
    <t>12/1/1890</t>
  </si>
  <si>
    <t>1/1/1891</t>
  </si>
  <si>
    <t>2/1/1891</t>
  </si>
  <si>
    <t>3/1/1891</t>
  </si>
  <si>
    <t>4/1/1891</t>
  </si>
  <si>
    <t>5/1/1891</t>
  </si>
  <si>
    <t>6/1/1891</t>
  </si>
  <si>
    <t>7/1/1891</t>
  </si>
  <si>
    <t>8/1/1891</t>
  </si>
  <si>
    <t>9/1/1891</t>
  </si>
  <si>
    <t>10/1/1891</t>
  </si>
  <si>
    <t>11/1/1891</t>
  </si>
  <si>
    <t>12/1/1891</t>
  </si>
  <si>
    <t>1/1/1892</t>
  </si>
  <si>
    <t>2/1/1892</t>
  </si>
  <si>
    <t>3/1/1892</t>
  </si>
  <si>
    <t>4/1/1892</t>
  </si>
  <si>
    <t>5/1/1892</t>
  </si>
  <si>
    <t>6/1/1892</t>
  </si>
  <si>
    <t>7/1/1892</t>
  </si>
  <si>
    <t>8/1/1892</t>
  </si>
  <si>
    <t>9/1/1892</t>
  </si>
  <si>
    <t>10/1/1892</t>
  </si>
  <si>
    <t>11/1/1892</t>
  </si>
  <si>
    <t>12/1/1892</t>
  </si>
  <si>
    <t>1/1/1893</t>
  </si>
  <si>
    <t>2/1/1893</t>
  </si>
  <si>
    <t>3/1/1893</t>
  </si>
  <si>
    <t>4/1/1893</t>
  </si>
  <si>
    <t>5/1/1893</t>
  </si>
  <si>
    <t>6/1/1893</t>
  </si>
  <si>
    <t>7/1/1893</t>
  </si>
  <si>
    <t>8/1/1893</t>
  </si>
  <si>
    <t>9/1/1893</t>
  </si>
  <si>
    <t>10/1/1893</t>
  </si>
  <si>
    <t>11/1/1893</t>
  </si>
  <si>
    <t>12/1/1893</t>
  </si>
  <si>
    <t>1/1/1894</t>
  </si>
  <si>
    <t>2/1/1894</t>
  </si>
  <si>
    <t>3/1/1894</t>
  </si>
  <si>
    <t>4/1/1894</t>
  </si>
  <si>
    <t>5/1/1894</t>
  </si>
  <si>
    <t>6/1/1894</t>
  </si>
  <si>
    <t>7/1/1894</t>
  </si>
  <si>
    <t>8/1/1894</t>
  </si>
  <si>
    <t>9/1/1894</t>
  </si>
  <si>
    <t>10/1/1894</t>
  </si>
  <si>
    <t>11/1/1894</t>
  </si>
  <si>
    <t>12/1/1894</t>
  </si>
  <si>
    <t>1/1/1895</t>
  </si>
  <si>
    <t>2/1/1895</t>
  </si>
  <si>
    <t>3/1/1895</t>
  </si>
  <si>
    <t>4/1/1895</t>
  </si>
  <si>
    <t>5/1/1895</t>
  </si>
  <si>
    <t>6/1/1895</t>
  </si>
  <si>
    <t>7/1/1895</t>
  </si>
  <si>
    <t>8/1/1895</t>
  </si>
  <si>
    <t>9/1/1895</t>
  </si>
  <si>
    <t>10/1/1895</t>
  </si>
  <si>
    <t>11/1/1895</t>
  </si>
  <si>
    <t>12/1/1895</t>
  </si>
  <si>
    <t>1/1/1896</t>
  </si>
  <si>
    <t>2/1/1896</t>
  </si>
  <si>
    <t>3/1/1896</t>
  </si>
  <si>
    <t>4/1/1896</t>
  </si>
  <si>
    <t>5/1/1896</t>
  </si>
  <si>
    <t>6/1/1896</t>
  </si>
  <si>
    <t>7/1/1896</t>
  </si>
  <si>
    <t>8/1/1896</t>
  </si>
  <si>
    <t>9/1/1896</t>
  </si>
  <si>
    <t>10/1/1896</t>
  </si>
  <si>
    <t>11/1/1896</t>
  </si>
  <si>
    <t>12/1/1896</t>
  </si>
  <si>
    <t>1/1/1897</t>
  </si>
  <si>
    <t>2/1/1897</t>
  </si>
  <si>
    <t>3/1/1897</t>
  </si>
  <si>
    <t>4/1/1897</t>
  </si>
  <si>
    <t>5/1/1897</t>
  </si>
  <si>
    <t>6/1/1897</t>
  </si>
  <si>
    <t>7/1/1897</t>
  </si>
  <si>
    <t>8/1/1897</t>
  </si>
  <si>
    <t>9/1/1897</t>
  </si>
  <si>
    <t>10/1/1897</t>
  </si>
  <si>
    <t>11/1/1897</t>
  </si>
  <si>
    <t>12/1/1897</t>
  </si>
  <si>
    <t>1/1/1898</t>
  </si>
  <si>
    <t>2/1/1898</t>
  </si>
  <si>
    <t>3/1/1898</t>
  </si>
  <si>
    <t>4/1/1898</t>
  </si>
  <si>
    <t>5/1/1898</t>
  </si>
  <si>
    <t>6/1/1898</t>
  </si>
  <si>
    <t>7/1/1898</t>
  </si>
  <si>
    <t>8/1/1898</t>
  </si>
  <si>
    <t>9/1/1898</t>
  </si>
  <si>
    <t>10/1/1898</t>
  </si>
  <si>
    <t>11/1/1898</t>
  </si>
  <si>
    <t>12/1/1898</t>
  </si>
  <si>
    <t>1/1/1899</t>
  </si>
  <si>
    <t>2/1/1899</t>
  </si>
  <si>
    <t>3/1/1899</t>
  </si>
  <si>
    <t>4/1/1899</t>
  </si>
  <si>
    <t>5/1/1899</t>
  </si>
  <si>
    <t>6/1/1899</t>
  </si>
  <si>
    <t>7/1/1899</t>
  </si>
  <si>
    <t>8/1/1899</t>
  </si>
  <si>
    <t>9/1/1899</t>
  </si>
  <si>
    <t>10/1/1899</t>
  </si>
  <si>
    <t>11/1/1899</t>
  </si>
  <si>
    <t>12/1/1899</t>
  </si>
  <si>
    <t>1/1/1900</t>
  </si>
  <si>
    <t>2/1/1900</t>
  </si>
  <si>
    <t>3/1/1900</t>
  </si>
  <si>
    <t>4/1/1900</t>
  </si>
  <si>
    <t>5/1/1900</t>
  </si>
  <si>
    <t>6/1/1900</t>
  </si>
  <si>
    <t>7/1/1900</t>
  </si>
  <si>
    <t>8/1/1900</t>
  </si>
  <si>
    <t>9/1/1900</t>
  </si>
  <si>
    <t>10/1/1900</t>
  </si>
  <si>
    <t>11/1/1900</t>
  </si>
  <si>
    <t>12/1/1900</t>
  </si>
  <si>
    <t>1/1/1901</t>
  </si>
  <si>
    <t>2/1/1901</t>
  </si>
  <si>
    <t>3/1/1901</t>
  </si>
  <si>
    <t>4/1/1901</t>
  </si>
  <si>
    <t>5/1/1901</t>
  </si>
  <si>
    <t>6/1/1901</t>
  </si>
  <si>
    <t>7/1/1901</t>
  </si>
  <si>
    <t>8/1/1901</t>
  </si>
  <si>
    <t>9/1/1901</t>
  </si>
  <si>
    <t>10/1/1901</t>
  </si>
  <si>
    <t>11/1/1901</t>
  </si>
  <si>
    <t>12/1/1901</t>
  </si>
  <si>
    <r>
      <rPr>
        <b/>
        <sz val="11"/>
        <color theme="1"/>
        <rFont val="Times New Roman"/>
        <family val="1"/>
      </rPr>
      <t>Fuentes</t>
    </r>
    <r>
      <rPr>
        <sz val="11"/>
        <color theme="1"/>
        <rFont val="Times New Roman"/>
        <family val="1"/>
      </rPr>
      <t xml:space="preserve">: El índice AB se elaboró con el promedio geométrico de las inflaciones de los índices A y B. El  índice  textil  se  consideró  como  el  precio  medio  de  las  telas  vendidas  por  la  C1VSA.  Véase CIVSA, Estados de Ventas, 1900-1929. Los  precios  de  los  Estados  Unidos  fueron  tomados  de  Warren  y  Pearson (1933),  pp.  12-13.  La  serie  de  tipo  de  cambio  se  basó  en  datos  de  El  Economista  Mexicano  (de  1886  a 1892),  Comisión  Monetaria  (1904),  Estado  núm.  36  (de  1892  a  1902),  Kemmerer  (1916),  apéndice  A  (de 1902  a  1908),  La  Semana  Mercantil  (de  1908  a  1913),  de  Kemmerer  (1940):  tablas  1  y  4  (de  1913  a mayo  de  1916),  El  Demócrata  (de  mayo  de  1916  a  diciembre  de  1916)  y  Ortiz  Mena  (1972),  anexo  8  (de 1917 a 1929). 
*A  partir  de  agosto  de  1914  y  hasta  mayo  de  1916  el  tipo  de  cambio  es  respecto  a  los  billetes  del Ejército   Constitucionalista   y   billetes   de   Veracruz   y   de   mayo   a   diciembre   de   1916   a   los   billetes infalsificables.  El  tipo  de  cambio  y  el  índice  textil  fueron  transformados  a  partir  de  junio  y  hasta  diciembre  de  1916  a  billetes  de  Veracruz,  ya  que  éstos  eran  los  de  mayor  circulación  hasta  junio  de  1916. Para  la  conversión  se  utilizó  el  tipo  de  cambio  promedio  de  junio  de  1916,  entre  billetes  de  Veracruz  y los  infalsificables,  que  fue  de  7.5.  El  tipo  de  cambio  de  1923  a  1929  es  del  peso  plata,  por  lo  que  los tipos  de  cambio  de  Ortiz  Mena  (1972)  fueron  convertidos  utilizando  el  premio  del  oro  tomado  de  El Boletín Financiero y Minero de México.
</t>
    </r>
  </si>
  <si>
    <t>Índice AB GGyM 1900=100</t>
  </si>
  <si>
    <t>Precios EU GGyM 1900=100</t>
  </si>
  <si>
    <t>Tipo de cambio GGyM, pesos por dólar</t>
  </si>
  <si>
    <t>Tipo de cambio CyM, pesos por dólar</t>
  </si>
  <si>
    <t>Fuente: Gómez-Galvarriato y Mussachio (2000), GGyM; y Cárdenas y Manns (1989), CyM.</t>
  </si>
  <si>
    <t>Índice AB GGyM 1912=100</t>
  </si>
  <si>
    <t>Precios EU GGyM 1912=100</t>
  </si>
  <si>
    <t>Índice AB GGyM  inflación mensual</t>
  </si>
  <si>
    <t>Estados Unidos GGyM inflación mensual</t>
  </si>
  <si>
    <t>Tipo de cambio GGyM tc mensual</t>
  </si>
  <si>
    <t>Tipo de cambio CyM tc mensual</t>
  </si>
  <si>
    <t>Índice AB GGyM  inflación anual</t>
  </si>
  <si>
    <t>Estados Unidos GGyM inflación anual</t>
  </si>
  <si>
    <t>Tipo de cambio GGyM tc anual</t>
  </si>
  <si>
    <t>Tipo de cambio CyM tcanual</t>
  </si>
  <si>
    <t>Índice AB GGyM</t>
  </si>
  <si>
    <t>Precios EU GGyM</t>
  </si>
  <si>
    <t>Tipo de cambio GGyM</t>
  </si>
  <si>
    <t xml:space="preserve">Tipo de cambio CyM </t>
  </si>
  <si>
    <t>Inflación AB GGyM</t>
  </si>
  <si>
    <t>Inflación EU GGyM</t>
  </si>
  <si>
    <t>Fuente: Cuadros 1-4 Apéndice estadístico. Las siglas GGyM corresponden a Gómez-Galvarriato y Mussachio (2000) y las CyM a Cárdenas y Manns (1989)</t>
  </si>
  <si>
    <t>Fuente Cuadro 5</t>
  </si>
  <si>
    <t>Fuente: Véase la hoja IPC GGM Mensual; las siglas GGM índican como fuente Gómez-Galvarriato y Mussachio (2000). Las siglas CG señalan la fuente de Cerda y Gilly y la CM la del Colegio de México, citados por Gómez-Galvarratio y Mussachio (2000).</t>
  </si>
  <si>
    <t>IPC GGM A 1929=100</t>
  </si>
  <si>
    <t>Para convertir al año base 1912</t>
  </si>
  <si>
    <t>Nota: La columna H toma el valor del índice del tipo de cambio para utilizarlo y calcular el índice de precios mensual a partir de noviembre de 1913.</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</si>
</sst>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0.0"/>
    <numFmt numFmtId="166" formatCode="General_)"/>
    <numFmt numFmtId="167" formatCode="[$-409]mmmmm\-yy;@"/>
    <numFmt numFmtId="168" formatCode="0.000"/>
  </numFmts>
  <fonts count="16" x14ac:knownFonts="1">
    <font>
      <sz val="11"/>
      <color theme="1"/>
      <name val="Calibri"/>
      <family val="2"/>
      <scheme val="minor"/>
    </font>
    <font>
      <sz val="12"/>
      <color rgb="FFFF0000"/>
      <name val="Times New Roman"/>
      <family val="2"/>
    </font>
    <font>
      <sz val="12"/>
      <color rgb="FF000000"/>
      <name val="Times New Roman"/>
      <family val="2"/>
    </font>
    <font>
      <sz val="11"/>
      <color theme="1"/>
      <name val="Times New Roman"/>
      <family val="1"/>
    </font>
    <font>
      <sz val="12"/>
      <color theme="1"/>
      <name val="Times New Roman"/>
      <family val="1"/>
    </font>
    <font>
      <b/>
      <sz val="12"/>
      <color theme="1"/>
      <name val="Times New Roman"/>
      <family val="1"/>
    </font>
    <font>
      <sz val="12"/>
      <color rgb="FFFF0000"/>
      <name val="Times New Roman"/>
      <family val="1"/>
    </font>
    <font>
      <b/>
      <sz val="11"/>
      <color theme="1"/>
      <name val="Times New Roman"/>
      <family val="1"/>
    </font>
    <font>
      <sz val="10"/>
      <name val="Courier"/>
      <family val="3"/>
    </font>
    <font>
      <b/>
      <sz val="12"/>
      <name val="Times New Roman"/>
      <family val="1"/>
    </font>
    <font>
      <sz val="12"/>
      <name val="Times New Roman"/>
      <family val="1"/>
    </font>
    <font>
      <sz val="12"/>
      <color rgb="FF000000"/>
      <name val="Times New Roman"/>
      <family val="1"/>
    </font>
    <font>
      <sz val="10"/>
      <color rgb="FF000000"/>
      <name val="Times New Roman"/>
      <family val="2"/>
    </font>
    <font>
      <sz val="10"/>
      <name val="Times New Roman"/>
      <family val="1"/>
    </font>
    <font>
      <sz val="9"/>
      <color indexed="81"/>
      <name val="Tahoma"/>
      <family val="2"/>
    </font>
    <font>
      <b/>
      <sz val="9"/>
      <color indexed="81"/>
      <name val="Tahoma"/>
      <family val="2"/>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style="thin">
        <color auto="1"/>
      </top>
      <bottom/>
      <diagonal/>
    </border>
    <border>
      <left/>
      <right/>
      <top/>
      <bottom style="thin">
        <color auto="1"/>
      </bottom>
      <diagonal/>
    </border>
    <border>
      <left/>
      <right/>
      <top style="thin">
        <color rgb="FF000000"/>
      </top>
      <bottom/>
      <diagonal/>
    </border>
  </borders>
  <cellStyleXfs count="3">
    <xf numFmtId="0" fontId="0" fillId="0" borderId="0"/>
    <xf numFmtId="166" fontId="8" fillId="0" borderId="0"/>
    <xf numFmtId="166" fontId="8" fillId="0" borderId="0"/>
  </cellStyleXfs>
  <cellXfs count="103">
    <xf numFmtId="0" fontId="0" fillId="0" borderId="0" xfId="0"/>
    <xf numFmtId="2" fontId="2" fillId="0" borderId="0" xfId="0" applyNumberFormat="1" applyFont="1" applyFill="1" applyBorder="1" applyAlignment="1">
      <alignment horizontal="right" vertical="top" shrinkToFit="1"/>
    </xf>
    <xf numFmtId="0" fontId="3" fillId="0" borderId="0" xfId="0" applyFont="1"/>
    <xf numFmtId="0" fontId="4" fillId="0" borderId="0" xfId="0" applyFont="1"/>
    <xf numFmtId="0" fontId="4" fillId="0" borderId="1" xfId="0" applyFont="1" applyBorder="1" applyAlignment="1">
      <alignment horizontal="center" vertical="top" wrapText="1"/>
    </xf>
    <xf numFmtId="0" fontId="4" fillId="0" borderId="0" xfId="0" applyFont="1" applyBorder="1" applyAlignment="1">
      <alignment horizontal="center" vertical="top" wrapText="1"/>
    </xf>
    <xf numFmtId="0" fontId="4" fillId="0" borderId="2" xfId="0" applyFont="1" applyBorder="1" applyAlignment="1">
      <alignment horizontal="center" vertical="top" wrapText="1"/>
    </xf>
    <xf numFmtId="14" fontId="5" fillId="0" borderId="0" xfId="0" applyNumberFormat="1" applyFont="1" applyFill="1" applyAlignment="1">
      <alignment horizontal="center"/>
    </xf>
    <xf numFmtId="2" fontId="2" fillId="0" borderId="0" xfId="0" applyNumberFormat="1" applyFont="1" applyFill="1" applyBorder="1" applyAlignment="1">
      <alignment horizontal="center" vertical="top" shrinkToFit="1"/>
    </xf>
    <xf numFmtId="164" fontId="4" fillId="0" borderId="0" xfId="0" applyNumberFormat="1" applyFont="1"/>
    <xf numFmtId="4" fontId="2" fillId="0" borderId="0" xfId="0" applyNumberFormat="1" applyFont="1" applyFill="1" applyBorder="1" applyAlignment="1">
      <alignment horizontal="right" vertical="top" shrinkToFit="1"/>
    </xf>
    <xf numFmtId="165" fontId="4" fillId="0" borderId="0" xfId="0" applyNumberFormat="1" applyFont="1"/>
    <xf numFmtId="0" fontId="4" fillId="0" borderId="2" xfId="0" applyFont="1" applyBorder="1"/>
    <xf numFmtId="164" fontId="4" fillId="0" borderId="2" xfId="0" applyNumberFormat="1" applyFont="1" applyBorder="1"/>
    <xf numFmtId="164" fontId="2" fillId="0" borderId="0" xfId="0" applyNumberFormat="1" applyFont="1" applyFill="1" applyBorder="1" applyAlignment="1">
      <alignment horizontal="right" vertical="top" shrinkToFit="1"/>
    </xf>
    <xf numFmtId="4" fontId="1" fillId="0" borderId="0" xfId="0" applyNumberFormat="1" applyFont="1" applyFill="1" applyBorder="1" applyAlignment="1">
      <alignment horizontal="right" vertical="top" shrinkToFit="1"/>
    </xf>
    <xf numFmtId="165" fontId="6" fillId="0" borderId="0" xfId="0" applyNumberFormat="1" applyFont="1"/>
    <xf numFmtId="14" fontId="5" fillId="0" borderId="2" xfId="0" applyNumberFormat="1" applyFont="1" applyFill="1" applyBorder="1" applyAlignment="1">
      <alignment horizontal="center"/>
    </xf>
    <xf numFmtId="2" fontId="2" fillId="0" borderId="2" xfId="0" applyNumberFormat="1" applyFont="1" applyFill="1" applyBorder="1" applyAlignment="1">
      <alignment horizontal="right" vertical="top" shrinkToFit="1"/>
    </xf>
    <xf numFmtId="165" fontId="4" fillId="0" borderId="2" xfId="0" applyNumberFormat="1" applyFont="1" applyBorder="1"/>
    <xf numFmtId="164" fontId="2" fillId="0" borderId="2" xfId="0" applyNumberFormat="1" applyFont="1" applyFill="1" applyBorder="1" applyAlignment="1">
      <alignment horizontal="right" vertical="top" shrinkToFit="1"/>
    </xf>
    <xf numFmtId="0" fontId="3" fillId="0" borderId="0" xfId="0" applyFont="1" applyAlignment="1">
      <alignment horizontal="left"/>
    </xf>
    <xf numFmtId="0" fontId="3" fillId="0" borderId="0" xfId="0" applyFont="1" applyAlignment="1"/>
    <xf numFmtId="0" fontId="5" fillId="0" borderId="0" xfId="0" applyFont="1" applyBorder="1" applyAlignment="1">
      <alignment wrapText="1"/>
    </xf>
    <xf numFmtId="0" fontId="5" fillId="0" borderId="0" xfId="0" applyFont="1" applyAlignment="1">
      <alignment horizontal="left" wrapText="1"/>
    </xf>
    <xf numFmtId="0" fontId="5" fillId="0" borderId="2" xfId="0" applyFont="1" applyBorder="1" applyAlignment="1">
      <alignment wrapText="1"/>
    </xf>
    <xf numFmtId="0" fontId="5" fillId="0" borderId="0" xfId="0" applyFont="1" applyBorder="1" applyAlignment="1">
      <alignment horizontal="left" wrapText="1"/>
    </xf>
    <xf numFmtId="166" fontId="9" fillId="0" borderId="1" xfId="1" applyFont="1" applyBorder="1" applyAlignment="1">
      <alignment horizontal="left" vertical="center"/>
    </xf>
    <xf numFmtId="2" fontId="9" fillId="0" borderId="1" xfId="1" applyNumberFormat="1" applyFont="1" applyBorder="1" applyAlignment="1">
      <alignment horizontal="right" vertical="center"/>
    </xf>
    <xf numFmtId="0" fontId="5" fillId="0" borderId="2" xfId="0" applyFont="1" applyBorder="1" applyAlignment="1">
      <alignment horizontal="center"/>
    </xf>
    <xf numFmtId="2" fontId="4" fillId="0" borderId="0" xfId="0" applyNumberFormat="1" applyFont="1"/>
    <xf numFmtId="165" fontId="4" fillId="0" borderId="0" xfId="0" applyNumberFormat="1" applyFont="1" applyAlignment="1">
      <alignment horizontal="center"/>
    </xf>
    <xf numFmtId="165" fontId="4" fillId="0" borderId="0" xfId="0" applyNumberFormat="1" applyFont="1" applyAlignment="1">
      <alignment horizontal="right"/>
    </xf>
    <xf numFmtId="165" fontId="10" fillId="0" borderId="0" xfId="1" applyNumberFormat="1" applyFont="1" applyBorder="1" applyAlignment="1">
      <alignment horizontal="right" vertical="center"/>
    </xf>
    <xf numFmtId="2" fontId="4" fillId="2" borderId="0" xfId="0" applyNumberFormat="1" applyFont="1" applyFill="1"/>
    <xf numFmtId="165" fontId="4" fillId="2" borderId="0" xfId="0" applyNumberFormat="1" applyFont="1" applyFill="1"/>
    <xf numFmtId="165" fontId="10" fillId="2" borderId="0" xfId="1" applyNumberFormat="1" applyFont="1" applyFill="1" applyBorder="1" applyAlignment="1">
      <alignment horizontal="right" vertical="center"/>
    </xf>
    <xf numFmtId="165" fontId="10" fillId="0" borderId="2" xfId="1" applyNumberFormat="1" applyFont="1" applyBorder="1" applyAlignment="1">
      <alignment horizontal="right" vertical="center"/>
    </xf>
    <xf numFmtId="0" fontId="4" fillId="0" borderId="0" xfId="0" applyFont="1" applyFill="1"/>
    <xf numFmtId="2" fontId="4" fillId="0" borderId="0" xfId="0" applyNumberFormat="1" applyFont="1" applyFill="1"/>
    <xf numFmtId="165" fontId="4" fillId="0" borderId="0" xfId="0" applyNumberFormat="1" applyFont="1" applyFill="1"/>
    <xf numFmtId="2" fontId="4" fillId="0" borderId="0" xfId="0" applyNumberFormat="1" applyFont="1" applyAlignment="1">
      <alignment horizontal="right"/>
    </xf>
    <xf numFmtId="2" fontId="4" fillId="0" borderId="2" xfId="0" applyNumberFormat="1" applyFont="1" applyBorder="1" applyAlignment="1">
      <alignment horizontal="right"/>
    </xf>
    <xf numFmtId="2" fontId="4" fillId="0" borderId="2" xfId="0" applyNumberFormat="1" applyFont="1" applyBorder="1"/>
    <xf numFmtId="165" fontId="4" fillId="0" borderId="2" xfId="0" applyNumberFormat="1" applyFont="1" applyBorder="1" applyAlignment="1">
      <alignment horizontal="center"/>
    </xf>
    <xf numFmtId="2" fontId="4" fillId="0" borderId="0" xfId="0" applyNumberFormat="1" applyFont="1" applyAlignment="1">
      <alignment horizontal="center"/>
    </xf>
    <xf numFmtId="165" fontId="4" fillId="0" borderId="0" xfId="0" applyNumberFormat="1" applyFont="1" applyBorder="1" applyAlignment="1">
      <alignment horizontal="center"/>
    </xf>
    <xf numFmtId="0" fontId="10" fillId="0" borderId="0" xfId="0" applyFont="1" applyFill="1" applyBorder="1" applyAlignment="1">
      <alignment horizontal="left" vertical="center" wrapText="1"/>
    </xf>
    <xf numFmtId="166" fontId="10" fillId="0" borderId="0" xfId="2" applyFont="1" applyFill="1" applyBorder="1" applyAlignment="1">
      <alignment vertical="center"/>
    </xf>
    <xf numFmtId="0" fontId="10" fillId="0" borderId="0" xfId="0" applyFont="1" applyFill="1" applyBorder="1" applyAlignment="1">
      <alignment vertical="center" wrapText="1"/>
    </xf>
    <xf numFmtId="0" fontId="4" fillId="0" borderId="0" xfId="0" applyFont="1" applyBorder="1" applyAlignment="1">
      <alignment horizontal="center"/>
    </xf>
    <xf numFmtId="0" fontId="4" fillId="0" borderId="0" xfId="0" applyFont="1" applyBorder="1" applyAlignment="1">
      <alignment horizontal="center" vertical="top" wrapText="1"/>
    </xf>
    <xf numFmtId="167" fontId="5" fillId="0" borderId="0" xfId="0" applyNumberFormat="1" applyFont="1" applyFill="1" applyAlignment="1">
      <alignment horizontal="center"/>
    </xf>
    <xf numFmtId="2" fontId="11" fillId="0" borderId="0" xfId="0" applyNumberFormat="1" applyFont="1" applyFill="1" applyBorder="1" applyAlignment="1">
      <alignment horizontal="right" vertical="center" shrinkToFit="1"/>
    </xf>
    <xf numFmtId="2" fontId="11" fillId="0" borderId="0" xfId="0" applyNumberFormat="1" applyFont="1" applyFill="1" applyBorder="1" applyAlignment="1">
      <alignment horizontal="right" vertical="top" shrinkToFit="1"/>
    </xf>
    <xf numFmtId="167" fontId="5" fillId="2" borderId="0" xfId="0" applyNumberFormat="1" applyFont="1" applyFill="1" applyAlignment="1">
      <alignment horizontal="center"/>
    </xf>
    <xf numFmtId="2" fontId="2" fillId="2" borderId="0" xfId="0" applyNumberFormat="1" applyFont="1" applyFill="1" applyBorder="1" applyAlignment="1">
      <alignment horizontal="right" vertical="top" shrinkToFit="1"/>
    </xf>
    <xf numFmtId="2" fontId="2" fillId="0" borderId="0" xfId="0" applyNumberFormat="1" applyFont="1" applyFill="1" applyBorder="1" applyAlignment="1">
      <alignment horizontal="right" vertical="center" shrinkToFit="1"/>
    </xf>
    <xf numFmtId="0" fontId="0" fillId="0" borderId="0" xfId="0" applyBorder="1"/>
    <xf numFmtId="2" fontId="12" fillId="0" borderId="0" xfId="0" applyNumberFormat="1" applyFont="1" applyFill="1" applyBorder="1" applyAlignment="1">
      <alignment vertical="top" shrinkToFit="1"/>
    </xf>
    <xf numFmtId="0" fontId="13" fillId="0" borderId="0" xfId="0" applyFont="1" applyFill="1" applyBorder="1" applyAlignment="1">
      <alignment vertical="top" wrapText="1"/>
    </xf>
    <xf numFmtId="1" fontId="12" fillId="0" borderId="0" xfId="0" applyNumberFormat="1" applyFont="1" applyFill="1" applyBorder="1" applyAlignment="1">
      <alignment vertical="top" shrinkToFit="1"/>
    </xf>
    <xf numFmtId="14" fontId="5" fillId="2" borderId="0" xfId="0" applyNumberFormat="1" applyFont="1" applyFill="1" applyAlignment="1">
      <alignment horizontal="center"/>
    </xf>
    <xf numFmtId="2" fontId="12" fillId="0" borderId="0" xfId="0" applyNumberFormat="1" applyFont="1" applyFill="1" applyBorder="1" applyAlignment="1">
      <alignment horizontal="center" vertical="top" shrinkToFit="1"/>
    </xf>
    <xf numFmtId="2" fontId="12" fillId="0" borderId="0" xfId="0" applyNumberFormat="1" applyFont="1" applyFill="1" applyBorder="1" applyAlignment="1">
      <alignment vertical="center" shrinkToFit="1"/>
    </xf>
    <xf numFmtId="2" fontId="12" fillId="0" borderId="3" xfId="0" applyNumberFormat="1" applyFont="1" applyFill="1" applyBorder="1" applyAlignment="1">
      <alignment vertical="center" shrinkToFit="1"/>
    </xf>
    <xf numFmtId="1" fontId="2" fillId="0" borderId="0" xfId="0" applyNumberFormat="1" applyFont="1" applyFill="1" applyBorder="1" applyAlignment="1">
      <alignment horizontal="right" vertical="top" shrinkToFit="1"/>
    </xf>
    <xf numFmtId="0" fontId="3" fillId="0" borderId="0" xfId="0" applyFont="1" applyAlignment="1">
      <alignment wrapText="1"/>
    </xf>
    <xf numFmtId="0" fontId="3" fillId="0" borderId="0" xfId="0" applyFont="1" applyBorder="1" applyAlignment="1">
      <alignment horizontal="left"/>
    </xf>
    <xf numFmtId="2" fontId="2" fillId="0" borderId="2" xfId="0" applyNumberFormat="1" applyFont="1" applyFill="1" applyBorder="1" applyAlignment="1">
      <alignment horizontal="center" vertical="top" shrinkToFit="1"/>
    </xf>
    <xf numFmtId="4" fontId="2" fillId="0" borderId="2" xfId="0" applyNumberFormat="1" applyFont="1" applyFill="1" applyBorder="1" applyAlignment="1">
      <alignment horizontal="right" vertical="top" shrinkToFit="1"/>
    </xf>
    <xf numFmtId="0" fontId="4" fillId="0" borderId="0" xfId="0" applyFont="1" applyBorder="1"/>
    <xf numFmtId="14" fontId="5" fillId="0" borderId="0" xfId="0" applyNumberFormat="1" applyFont="1" applyFill="1" applyBorder="1" applyAlignment="1">
      <alignment horizontal="left"/>
    </xf>
    <xf numFmtId="0" fontId="3" fillId="0" borderId="0" xfId="0" applyFont="1" applyBorder="1" applyAlignment="1"/>
    <xf numFmtId="0" fontId="4" fillId="0" borderId="2" xfId="0" applyFont="1" applyBorder="1" applyAlignment="1">
      <alignment horizontal="center" vertical="top" wrapText="1"/>
    </xf>
    <xf numFmtId="0" fontId="4" fillId="0" borderId="2" xfId="0" applyFont="1" applyBorder="1" applyAlignment="1">
      <alignment horizontal="center" vertical="top" wrapText="1"/>
    </xf>
    <xf numFmtId="4" fontId="1" fillId="0" borderId="2" xfId="0" applyNumberFormat="1" applyFont="1" applyFill="1" applyBorder="1" applyAlignment="1">
      <alignment horizontal="right" vertical="top" shrinkToFit="1"/>
    </xf>
    <xf numFmtId="165" fontId="6" fillId="0" borderId="2" xfId="0" applyNumberFormat="1" applyFont="1" applyBorder="1"/>
    <xf numFmtId="164" fontId="4" fillId="0" borderId="0" xfId="0" applyNumberFormat="1" applyFont="1" applyAlignment="1">
      <alignment horizontal="center"/>
    </xf>
    <xf numFmtId="164" fontId="4" fillId="0" borderId="2" xfId="0" applyNumberFormat="1" applyFont="1" applyBorder="1" applyAlignment="1">
      <alignment horizontal="center"/>
    </xf>
    <xf numFmtId="164" fontId="2" fillId="2" borderId="0" xfId="0" applyNumberFormat="1" applyFont="1" applyFill="1" applyBorder="1" applyAlignment="1">
      <alignment horizontal="right" vertical="top" shrinkToFit="1"/>
    </xf>
    <xf numFmtId="4" fontId="2" fillId="2" borderId="0" xfId="0" applyNumberFormat="1" applyFont="1" applyFill="1" applyBorder="1" applyAlignment="1">
      <alignment horizontal="right" vertical="top" shrinkToFit="1"/>
    </xf>
    <xf numFmtId="0" fontId="4" fillId="0" borderId="0" xfId="0" applyFont="1" applyAlignment="1">
      <alignment wrapText="1"/>
    </xf>
    <xf numFmtId="0" fontId="4" fillId="0" borderId="0" xfId="0" applyFont="1" applyFill="1" applyAlignment="1">
      <alignment horizontal="center" wrapText="1"/>
    </xf>
    <xf numFmtId="168" fontId="4" fillId="0" borderId="0" xfId="0" applyNumberFormat="1" applyFont="1" applyFill="1"/>
    <xf numFmtId="0" fontId="0" fillId="0" borderId="0" xfId="0" applyFill="1"/>
    <xf numFmtId="0" fontId="4" fillId="2" borderId="0" xfId="0" applyFont="1" applyFill="1" applyAlignment="1">
      <alignment horizontal="center" wrapText="1"/>
    </xf>
    <xf numFmtId="0" fontId="4" fillId="0" borderId="1" xfId="0" applyFont="1" applyBorder="1" applyAlignment="1">
      <alignment horizontal="center" vertical="top" wrapText="1"/>
    </xf>
    <xf numFmtId="0" fontId="4" fillId="0" borderId="0" xfId="0" applyFont="1" applyBorder="1" applyAlignment="1">
      <alignment horizontal="center" vertical="top" wrapText="1"/>
    </xf>
    <xf numFmtId="0" fontId="4" fillId="0" borderId="2" xfId="0" applyFont="1" applyBorder="1" applyAlignment="1">
      <alignment horizontal="center" vertical="top"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1" xfId="0" applyFont="1" applyBorder="1" applyAlignment="1">
      <alignment horizontal="left"/>
    </xf>
    <xf numFmtId="0" fontId="4" fillId="0" borderId="0" xfId="0" applyFont="1" applyBorder="1" applyAlignment="1">
      <alignment horizontal="center"/>
    </xf>
    <xf numFmtId="0" fontId="4" fillId="0" borderId="1" xfId="0" applyFont="1" applyBorder="1" applyAlignment="1">
      <alignment horizontal="left" wrapText="1"/>
    </xf>
    <xf numFmtId="0" fontId="4" fillId="0" borderId="0" xfId="0" applyFont="1" applyAlignment="1">
      <alignment horizontal="left" wrapText="1"/>
    </xf>
    <xf numFmtId="0" fontId="3" fillId="0" borderId="0" xfId="0" applyFont="1" applyAlignment="1">
      <alignment horizontal="left" wrapText="1"/>
    </xf>
    <xf numFmtId="0" fontId="4" fillId="0" borderId="1" xfId="0" applyFont="1" applyBorder="1" applyAlignment="1">
      <alignment horizontal="left" vertical="top" wrapText="1"/>
    </xf>
    <xf numFmtId="0" fontId="4" fillId="0" borderId="0" xfId="0" applyFont="1" applyBorder="1" applyAlignment="1">
      <alignment horizontal="left" vertical="top" wrapText="1"/>
    </xf>
    <xf numFmtId="0" fontId="4" fillId="0" borderId="2" xfId="0" applyFont="1" applyBorder="1" applyAlignment="1">
      <alignment horizontal="left" vertical="top" wrapText="1"/>
    </xf>
    <xf numFmtId="2" fontId="9" fillId="0" borderId="1" xfId="1" applyNumberFormat="1" applyFont="1" applyBorder="1" applyAlignment="1">
      <alignment horizontal="center" vertical="center" wrapText="1"/>
    </xf>
    <xf numFmtId="2" fontId="9" fillId="0" borderId="2" xfId="1" applyNumberFormat="1" applyFont="1" applyBorder="1" applyAlignment="1">
      <alignment horizontal="center" vertical="center" wrapText="1"/>
    </xf>
    <xf numFmtId="2" fontId="2" fillId="2" borderId="0" xfId="0" applyNumberFormat="1" applyFont="1" applyFill="1" applyBorder="1" applyAlignment="1">
      <alignment horizontal="left" vertical="top" wrapText="1" shrinkToFit="1"/>
    </xf>
  </cellXfs>
  <cellStyles count="3">
    <cellStyle name="Normal" xfId="0" builtinId="0"/>
    <cellStyle name="Normal_C17.21" xfId="2"/>
    <cellStyle name="Normal_C17.3-4-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externalLink" Target="externalLinks/externalLink10.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theme" Target="theme/theme1.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dpjmp/Desktop/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vidpjmp/Desktop/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avidpjmp/Desktop/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avidpjmp/Desktop/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avidpjmp/Desktop/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vidpjmp/Desktop/A:/DATA/S2/NIC/WEO/2002/December/WEO%20December%2020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5"/>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H101"/>
  <sheetViews>
    <sheetView tabSelected="1" workbookViewId="0">
      <selection activeCell="G8" sqref="G8"/>
    </sheetView>
  </sheetViews>
  <sheetFormatPr baseColWidth="10" defaultRowHeight="15" x14ac:dyDescent="0.25"/>
  <cols>
    <col min="1" max="1" width="15.42578125" customWidth="1"/>
    <col min="2" max="2" width="16.28515625" customWidth="1"/>
    <col min="3" max="3" width="20.7109375" customWidth="1"/>
    <col min="4" max="4" width="20.5703125" customWidth="1"/>
    <col min="5" max="5" width="17.7109375" customWidth="1"/>
    <col min="6" max="6" width="4.5703125" customWidth="1"/>
    <col min="7" max="7" width="17.42578125" customWidth="1"/>
    <col min="8" max="8" width="16.140625" customWidth="1"/>
    <col min="9" max="9" width="17.85546875" customWidth="1"/>
    <col min="10" max="11" width="17.5703125" customWidth="1"/>
    <col min="12" max="12" width="6" customWidth="1"/>
    <col min="13" max="13" width="16.85546875" customWidth="1"/>
    <col min="14" max="14" width="15.5703125" customWidth="1"/>
    <col min="15" max="15" width="21.42578125" customWidth="1"/>
    <col min="16" max="17" width="15.28515625" customWidth="1"/>
    <col min="18" max="18" width="5.7109375" customWidth="1"/>
    <col min="19" max="19" width="15.28515625" customWidth="1"/>
    <col min="20" max="20" width="13.7109375" customWidth="1"/>
    <col min="21" max="21" width="16.140625" customWidth="1"/>
    <col min="22" max="23" width="14.5703125" customWidth="1"/>
    <col min="24" max="24" width="6.85546875" customWidth="1"/>
    <col min="26" max="26" width="11.140625" customWidth="1"/>
    <col min="27" max="27" width="10.140625" bestFit="1" customWidth="1"/>
    <col min="28" max="28" width="12.28515625" customWidth="1"/>
    <col min="29" max="29" width="12.42578125" customWidth="1"/>
    <col min="30" max="30" width="12.28515625" customWidth="1"/>
    <col min="31" max="31" width="10.85546875" customWidth="1"/>
  </cols>
  <sheetData>
    <row r="1" spans="1:33" ht="15.75" customHeight="1" x14ac:dyDescent="0.25">
      <c r="A1" s="86" t="s">
        <v>242</v>
      </c>
      <c r="B1" s="56">
        <f>AVERAGE(B8:B19)</f>
        <v>156.83666666666664</v>
      </c>
      <c r="C1" s="56">
        <f>AVERAGE(C8:C19)</f>
        <v>121.58749999999999</v>
      </c>
      <c r="D1" s="56">
        <f>AVERAGE(D8:D19)</f>
        <v>2.0841666666666661</v>
      </c>
      <c r="E1" s="56">
        <f>AVERAGE(E8:E19)</f>
        <v>2.0841666666666661</v>
      </c>
      <c r="F1" s="1"/>
      <c r="G1" s="102" t="s">
        <v>243</v>
      </c>
      <c r="H1" s="102"/>
      <c r="I1" s="102"/>
      <c r="Y1" s="2"/>
      <c r="Z1" s="2"/>
      <c r="AA1" s="2"/>
      <c r="AB1" s="2"/>
      <c r="AC1" s="2"/>
      <c r="AD1" s="2"/>
      <c r="AE1" s="2"/>
    </row>
    <row r="2" spans="1:33" ht="15.75" x14ac:dyDescent="0.25">
      <c r="A2" s="86"/>
      <c r="B2" s="56"/>
      <c r="C2" s="56"/>
      <c r="D2" s="56"/>
      <c r="E2" s="56"/>
      <c r="F2" s="1"/>
      <c r="G2" s="102"/>
      <c r="H2" s="102"/>
      <c r="I2" s="102"/>
      <c r="Y2" s="2"/>
      <c r="Z2" s="2"/>
      <c r="AA2" s="2"/>
      <c r="AB2" s="2"/>
      <c r="AC2" s="2"/>
      <c r="AD2" s="2"/>
      <c r="AE2" s="2"/>
    </row>
    <row r="3" spans="1:33" ht="15.75" x14ac:dyDescent="0.25">
      <c r="A3" s="83"/>
      <c r="B3" s="1"/>
      <c r="C3" s="1"/>
      <c r="D3" s="1"/>
      <c r="E3" s="1"/>
      <c r="F3" s="1"/>
      <c r="G3" s="102"/>
      <c r="H3" s="102"/>
      <c r="I3" s="102"/>
      <c r="Y3" s="2"/>
      <c r="Z3" s="2"/>
      <c r="AA3" s="2"/>
      <c r="AB3" s="2"/>
      <c r="AC3" s="2"/>
      <c r="AD3" s="2"/>
      <c r="AE3" s="2"/>
    </row>
    <row r="4" spans="1:33" ht="15.75" x14ac:dyDescent="0.25">
      <c r="A4" s="3" t="s">
        <v>0</v>
      </c>
      <c r="B4" s="3"/>
      <c r="C4" s="3"/>
      <c r="D4" s="3"/>
      <c r="E4" s="3"/>
      <c r="F4" s="3"/>
      <c r="G4" s="3" t="s">
        <v>1</v>
      </c>
      <c r="M4" s="3" t="s">
        <v>2</v>
      </c>
      <c r="S4" s="3" t="s">
        <v>3</v>
      </c>
      <c r="Y4" s="3" t="s">
        <v>4</v>
      </c>
      <c r="Z4" s="3"/>
      <c r="AA4" s="3"/>
      <c r="AB4" s="3"/>
      <c r="AC4" s="3"/>
      <c r="AD4" s="3"/>
      <c r="AE4" s="3"/>
    </row>
    <row r="5" spans="1:33" ht="15.75" customHeight="1" x14ac:dyDescent="0.25">
      <c r="A5" s="90"/>
      <c r="B5" s="87" t="s">
        <v>217</v>
      </c>
      <c r="C5" s="87" t="s">
        <v>218</v>
      </c>
      <c r="D5" s="87" t="s">
        <v>219</v>
      </c>
      <c r="E5" s="87" t="s">
        <v>220</v>
      </c>
      <c r="F5" s="4"/>
      <c r="G5" s="87"/>
      <c r="H5" s="87" t="s">
        <v>222</v>
      </c>
      <c r="I5" s="87" t="s">
        <v>223</v>
      </c>
      <c r="J5" s="87" t="s">
        <v>219</v>
      </c>
      <c r="K5" s="87" t="s">
        <v>220</v>
      </c>
      <c r="L5" s="4"/>
      <c r="M5" s="87"/>
      <c r="N5" s="87" t="s">
        <v>224</v>
      </c>
      <c r="O5" s="87" t="s">
        <v>225</v>
      </c>
      <c r="P5" s="87" t="s">
        <v>226</v>
      </c>
      <c r="Q5" s="87" t="s">
        <v>227</v>
      </c>
      <c r="R5" s="4"/>
      <c r="S5" s="87"/>
      <c r="T5" s="87" t="s">
        <v>228</v>
      </c>
      <c r="U5" s="87" t="s">
        <v>229</v>
      </c>
      <c r="V5" s="87" t="s">
        <v>230</v>
      </c>
      <c r="W5" s="87" t="s">
        <v>231</v>
      </c>
      <c r="X5" s="5"/>
      <c r="Y5" s="90"/>
      <c r="Z5" s="87" t="s">
        <v>232</v>
      </c>
      <c r="AA5" s="87"/>
      <c r="AB5" s="87" t="s">
        <v>233</v>
      </c>
      <c r="AC5" s="87"/>
      <c r="AD5" s="87" t="s">
        <v>234</v>
      </c>
      <c r="AE5" s="87"/>
      <c r="AF5" s="87" t="s">
        <v>235</v>
      </c>
      <c r="AG5" s="87"/>
    </row>
    <row r="6" spans="1:33" ht="15.75" customHeight="1" x14ac:dyDescent="0.25">
      <c r="A6" s="93"/>
      <c r="B6" s="88"/>
      <c r="C6" s="88"/>
      <c r="D6" s="88"/>
      <c r="E6" s="88"/>
      <c r="F6" s="51"/>
      <c r="G6" s="88"/>
      <c r="H6" s="88"/>
      <c r="I6" s="88"/>
      <c r="J6" s="88"/>
      <c r="K6" s="88"/>
      <c r="L6" s="51"/>
      <c r="M6" s="88"/>
      <c r="N6" s="88"/>
      <c r="O6" s="88"/>
      <c r="P6" s="88"/>
      <c r="Q6" s="88"/>
      <c r="R6" s="51"/>
      <c r="S6" s="88"/>
      <c r="T6" s="88"/>
      <c r="U6" s="88"/>
      <c r="V6" s="88"/>
      <c r="W6" s="88"/>
      <c r="X6" s="5"/>
      <c r="Y6" s="91"/>
      <c r="Z6" s="6" t="s">
        <v>6</v>
      </c>
      <c r="AA6" s="6" t="s">
        <v>7</v>
      </c>
      <c r="AB6" s="6" t="s">
        <v>6</v>
      </c>
      <c r="AC6" s="6" t="s">
        <v>7</v>
      </c>
      <c r="AD6" s="6" t="s">
        <v>6</v>
      </c>
      <c r="AE6" s="6" t="s">
        <v>7</v>
      </c>
      <c r="AF6" s="74" t="s">
        <v>6</v>
      </c>
      <c r="AG6" s="74" t="s">
        <v>7</v>
      </c>
    </row>
    <row r="7" spans="1:33" ht="15.75" customHeight="1" x14ac:dyDescent="0.25">
      <c r="A7" s="91"/>
      <c r="B7" s="89"/>
      <c r="C7" s="89"/>
      <c r="D7" s="89"/>
      <c r="E7" s="89"/>
      <c r="F7" s="6"/>
      <c r="G7" s="89"/>
      <c r="H7" s="89"/>
      <c r="I7" s="89"/>
      <c r="J7" s="89"/>
      <c r="K7" s="89"/>
      <c r="L7" s="6"/>
      <c r="M7" s="89"/>
      <c r="N7" s="89"/>
      <c r="O7" s="89"/>
      <c r="P7" s="89"/>
      <c r="Q7" s="89"/>
      <c r="R7" s="6"/>
      <c r="S7" s="89"/>
      <c r="T7" s="89"/>
      <c r="U7" s="89"/>
      <c r="V7" s="89"/>
      <c r="W7" s="89"/>
      <c r="X7" s="51"/>
      <c r="Y7" s="50"/>
      <c r="Z7" s="51"/>
      <c r="AA7" s="51"/>
      <c r="AB7" s="51"/>
      <c r="AC7" s="51"/>
      <c r="AD7" s="51"/>
      <c r="AE7" s="51"/>
    </row>
    <row r="8" spans="1:33" ht="15.75" x14ac:dyDescent="0.25">
      <c r="A8" s="7">
        <v>4384</v>
      </c>
      <c r="B8" s="1">
        <v>152.6</v>
      </c>
      <c r="C8" s="1">
        <v>115.66</v>
      </c>
      <c r="D8" s="1">
        <v>2.14</v>
      </c>
      <c r="E8" s="1">
        <v>2.14</v>
      </c>
      <c r="F8" s="1"/>
      <c r="G8" s="7">
        <f t="shared" ref="G8:G48" si="0">A8</f>
        <v>4384</v>
      </c>
      <c r="H8" s="1">
        <f t="shared" ref="H8:H29" si="1">(B8/$B$1)*100</f>
        <v>97.298675904869185</v>
      </c>
      <c r="I8" s="1">
        <f t="shared" ref="I8:I48" si="2">(C8/$C$1)*100</f>
        <v>95.124910044206857</v>
      </c>
      <c r="J8" s="1">
        <f t="shared" ref="J8:J48" si="3">(D8/$D$1)*100</f>
        <v>102.67892842862858</v>
      </c>
      <c r="K8" s="1">
        <f>(E8/$E$1)*100</f>
        <v>102.67892842862858</v>
      </c>
      <c r="L8" s="1"/>
      <c r="M8" s="7">
        <v>4384</v>
      </c>
      <c r="N8" s="8" t="s">
        <v>8</v>
      </c>
      <c r="O8" s="8" t="s">
        <v>8</v>
      </c>
      <c r="P8" s="8" t="s">
        <v>8</v>
      </c>
      <c r="Q8" s="8"/>
      <c r="R8" s="8"/>
      <c r="S8" s="7">
        <v>4384</v>
      </c>
      <c r="T8" s="8" t="s">
        <v>8</v>
      </c>
      <c r="U8" s="8" t="s">
        <v>8</v>
      </c>
      <c r="V8" s="8" t="s">
        <v>8</v>
      </c>
      <c r="W8" s="8" t="s">
        <v>8</v>
      </c>
      <c r="X8" s="8"/>
      <c r="Y8" s="3">
        <v>1912</v>
      </c>
      <c r="Z8" s="9">
        <v>100</v>
      </c>
      <c r="AA8" s="9">
        <f>H19</f>
        <v>100.95215829631678</v>
      </c>
      <c r="AB8" s="9">
        <v>100</v>
      </c>
      <c r="AC8" s="9">
        <f>I19</f>
        <v>101.07124498817726</v>
      </c>
      <c r="AD8" s="9">
        <v>100</v>
      </c>
      <c r="AE8" s="9">
        <f>J19</f>
        <v>97.880847660935657</v>
      </c>
      <c r="AF8" s="9">
        <v>100</v>
      </c>
      <c r="AG8" s="9">
        <f>K19</f>
        <v>97.880847660935657</v>
      </c>
    </row>
    <row r="9" spans="1:33" ht="15.75" x14ac:dyDescent="0.25">
      <c r="A9" s="7">
        <v>4415</v>
      </c>
      <c r="B9" s="1">
        <v>154.07</v>
      </c>
      <c r="C9" s="1">
        <v>116.87</v>
      </c>
      <c r="D9" s="1">
        <v>2.13</v>
      </c>
      <c r="E9" s="1">
        <v>2.13</v>
      </c>
      <c r="F9" s="1"/>
      <c r="G9" s="7">
        <f t="shared" si="0"/>
        <v>4415</v>
      </c>
      <c r="H9" s="1">
        <f t="shared" si="1"/>
        <v>98.235956727806013</v>
      </c>
      <c r="I9" s="1">
        <f t="shared" si="2"/>
        <v>96.120078133031782</v>
      </c>
      <c r="J9" s="10">
        <f t="shared" si="3"/>
        <v>102.19912035185928</v>
      </c>
      <c r="K9" s="1">
        <f t="shared" ref="K9:K48" si="4">(E9/$E$1)*100</f>
        <v>102.19912035185928</v>
      </c>
      <c r="L9" s="10"/>
      <c r="M9" s="7">
        <v>4415</v>
      </c>
      <c r="N9" s="11">
        <f>((H9/H8)-1)*100</f>
        <v>0.9633027522935933</v>
      </c>
      <c r="O9" s="11">
        <f>((I9/I8)-1)*100</f>
        <v>1.0461698080581172</v>
      </c>
      <c r="P9" s="11">
        <f>((J9/J8)-1)*100</f>
        <v>-0.46728971962617383</v>
      </c>
      <c r="Q9" s="11">
        <f>((K9/K8)-1)*100</f>
        <v>-0.46728971962617383</v>
      </c>
      <c r="R9" s="11"/>
      <c r="S9" s="7">
        <v>4415</v>
      </c>
      <c r="T9" s="8" t="s">
        <v>8</v>
      </c>
      <c r="U9" s="8" t="s">
        <v>8</v>
      </c>
      <c r="V9" s="8" t="s">
        <v>8</v>
      </c>
      <c r="W9" s="8" t="s">
        <v>8</v>
      </c>
      <c r="X9" s="8"/>
      <c r="Y9" s="3">
        <v>1913</v>
      </c>
      <c r="Z9" s="9">
        <f>AVERAGE(H20:H31)</f>
        <v>102.30622847245877</v>
      </c>
      <c r="AA9" s="9">
        <f>H31</f>
        <v>106.51739304278294</v>
      </c>
      <c r="AB9" s="9">
        <f>AVERAGE(I20:I31)</f>
        <v>101.07330112059218</v>
      </c>
      <c r="AC9" s="9">
        <f>I31</f>
        <v>100.08430142901203</v>
      </c>
      <c r="AD9" s="9">
        <f>AVERAGE(J20:J31)</f>
        <v>102.43902439024394</v>
      </c>
      <c r="AE9" s="9">
        <f>J31</f>
        <v>106.51739304278294</v>
      </c>
      <c r="AF9" s="9">
        <f>AVERAGE(K20:K31)</f>
        <v>113.87445021991205</v>
      </c>
      <c r="AG9" s="9">
        <f>K31</f>
        <v>133.3866453418633</v>
      </c>
    </row>
    <row r="10" spans="1:33" ht="15.75" x14ac:dyDescent="0.25">
      <c r="A10" s="7">
        <v>4444</v>
      </c>
      <c r="B10" s="1">
        <v>153.33000000000001</v>
      </c>
      <c r="C10" s="1">
        <v>119.28</v>
      </c>
      <c r="D10" s="1">
        <v>2.13</v>
      </c>
      <c r="E10" s="1">
        <v>2.13</v>
      </c>
      <c r="F10" s="1"/>
      <c r="G10" s="7">
        <f t="shared" si="0"/>
        <v>4444</v>
      </c>
      <c r="H10" s="1">
        <f t="shared" si="1"/>
        <v>97.764128286327619</v>
      </c>
      <c r="I10" s="1">
        <f t="shared" si="2"/>
        <v>98.102189781021906</v>
      </c>
      <c r="J10" s="10">
        <f t="shared" si="3"/>
        <v>102.19912035185928</v>
      </c>
      <c r="K10" s="1">
        <f t="shared" si="4"/>
        <v>102.19912035185928</v>
      </c>
      <c r="L10" s="10"/>
      <c r="M10" s="7">
        <v>4444</v>
      </c>
      <c r="N10" s="11">
        <f t="shared" ref="N10:N48" si="5">((H10/H9)-1)*100</f>
        <v>-0.48030116180955984</v>
      </c>
      <c r="O10" s="11">
        <f t="shared" ref="O10:O48" si="6">((I10/I9)-1)*100</f>
        <v>2.0621203046119474</v>
      </c>
      <c r="P10" s="11">
        <f t="shared" ref="P10:P48" si="7">((J10/J9)-1)*100</f>
        <v>0</v>
      </c>
      <c r="Q10" s="11">
        <f t="shared" ref="Q10:Q48" si="8">((K10/K9)-1)*100</f>
        <v>0</v>
      </c>
      <c r="R10" s="11"/>
      <c r="S10" s="7">
        <v>4444</v>
      </c>
      <c r="T10" s="8" t="s">
        <v>8</v>
      </c>
      <c r="U10" s="8" t="s">
        <v>8</v>
      </c>
      <c r="V10" s="8" t="s">
        <v>8</v>
      </c>
      <c r="W10" s="8" t="s">
        <v>8</v>
      </c>
      <c r="X10" s="8"/>
      <c r="Y10" s="3">
        <v>1914</v>
      </c>
      <c r="Z10" s="9">
        <f>AVERAGE(H32:H43)</f>
        <v>180.2479008396642</v>
      </c>
      <c r="AA10" s="9">
        <f>H43</f>
        <v>256.69732107157142</v>
      </c>
      <c r="AB10" s="9">
        <f>AVERAGE(I32:I43)</f>
        <v>98.513416264007404</v>
      </c>
      <c r="AC10" s="9">
        <f>I43</f>
        <v>97.10702169219698</v>
      </c>
      <c r="AD10" s="9">
        <f>AVERAGE(J32:J43)</f>
        <v>180.2479008396642</v>
      </c>
      <c r="AE10" s="9">
        <f>J43</f>
        <v>256.69732107157142</v>
      </c>
      <c r="AF10" s="9">
        <f>AVERAGE(K32:K43)</f>
        <v>179.96801279488213</v>
      </c>
      <c r="AG10" s="9">
        <f>K43</f>
        <v>256.21751299480218</v>
      </c>
    </row>
    <row r="11" spans="1:33" ht="15.75" x14ac:dyDescent="0.25">
      <c r="A11" s="7">
        <v>4475</v>
      </c>
      <c r="B11" s="1">
        <v>155.93</v>
      </c>
      <c r="C11" s="1">
        <v>122.89</v>
      </c>
      <c r="D11" s="1">
        <v>2.11</v>
      </c>
      <c r="E11" s="1">
        <v>2.11</v>
      </c>
      <c r="F11" s="1"/>
      <c r="G11" s="7">
        <f t="shared" si="0"/>
        <v>4475</v>
      </c>
      <c r="H11" s="1">
        <f t="shared" si="1"/>
        <v>99.421903891521978</v>
      </c>
      <c r="I11" s="1">
        <f t="shared" si="2"/>
        <v>101.07124498817726</v>
      </c>
      <c r="J11" s="10">
        <f t="shared" si="3"/>
        <v>101.23950419832069</v>
      </c>
      <c r="K11" s="1">
        <f t="shared" si="4"/>
        <v>101.23950419832069</v>
      </c>
      <c r="L11" s="10"/>
      <c r="M11" s="7">
        <v>4475</v>
      </c>
      <c r="N11" s="11">
        <f t="shared" si="5"/>
        <v>1.6956890367181954</v>
      </c>
      <c r="O11" s="11">
        <f t="shared" si="6"/>
        <v>3.026492287055671</v>
      </c>
      <c r="P11" s="11">
        <f t="shared" si="7"/>
        <v>-0.93896713615023719</v>
      </c>
      <c r="Q11" s="11">
        <f t="shared" si="8"/>
        <v>-0.93896713615023719</v>
      </c>
      <c r="R11" s="11"/>
      <c r="S11" s="7">
        <v>4475</v>
      </c>
      <c r="T11" s="8" t="s">
        <v>8</v>
      </c>
      <c r="U11" s="8" t="s">
        <v>8</v>
      </c>
      <c r="V11" s="8" t="s">
        <v>8</v>
      </c>
      <c r="W11" s="8" t="s">
        <v>8</v>
      </c>
      <c r="X11" s="8"/>
      <c r="Y11" s="3">
        <v>1915</v>
      </c>
      <c r="Z11" s="9">
        <f>AVERAGE(H44:H62)</f>
        <v>578.32866853258713</v>
      </c>
      <c r="AA11" s="9">
        <f>H62</f>
        <v>813.27469012395068</v>
      </c>
      <c r="AB11" s="9">
        <f>AVERAGE(I44:I62)</f>
        <v>100.4948425345259</v>
      </c>
      <c r="AC11" s="9">
        <f>I62</f>
        <v>107.01757993214764</v>
      </c>
      <c r="AD11" s="9">
        <f>AVERAGE(J44:J62)</f>
        <v>578.32866853258713</v>
      </c>
      <c r="AE11" s="9">
        <f>J62</f>
        <v>813.27469012395068</v>
      </c>
      <c r="AF11" s="9">
        <f>AVERAGE(K44:K62)</f>
        <v>578.08876449420256</v>
      </c>
      <c r="AG11" s="9">
        <f>K62</f>
        <v>812.79488204718155</v>
      </c>
    </row>
    <row r="12" spans="1:33" ht="15.75" x14ac:dyDescent="0.25">
      <c r="A12" s="7">
        <v>4505</v>
      </c>
      <c r="B12" s="1">
        <v>158.77000000000001</v>
      </c>
      <c r="C12" s="1">
        <v>122.89</v>
      </c>
      <c r="D12" s="1">
        <v>2.08</v>
      </c>
      <c r="E12" s="1">
        <v>2.08</v>
      </c>
      <c r="F12" s="1"/>
      <c r="G12" s="7">
        <f t="shared" si="0"/>
        <v>4505</v>
      </c>
      <c r="H12" s="1">
        <f t="shared" si="1"/>
        <v>101.23270493719583</v>
      </c>
      <c r="I12" s="1">
        <f t="shared" si="2"/>
        <v>101.07124498817726</v>
      </c>
      <c r="J12" s="10">
        <f t="shared" si="3"/>
        <v>99.800079968012824</v>
      </c>
      <c r="K12" s="1">
        <f t="shared" si="4"/>
        <v>99.800079968012824</v>
      </c>
      <c r="L12" s="10"/>
      <c r="M12" s="7">
        <v>4505</v>
      </c>
      <c r="N12" s="11">
        <f t="shared" si="5"/>
        <v>1.8213300840120628</v>
      </c>
      <c r="O12" s="11">
        <f t="shared" si="6"/>
        <v>0</v>
      </c>
      <c r="P12" s="11">
        <f t="shared" si="7"/>
        <v>-1.4218009478672911</v>
      </c>
      <c r="Q12" s="11">
        <f t="shared" si="8"/>
        <v>-1.4218009478672911</v>
      </c>
      <c r="R12" s="11"/>
      <c r="S12" s="7">
        <v>4505</v>
      </c>
      <c r="T12" s="8" t="s">
        <v>8</v>
      </c>
      <c r="U12" s="8" t="s">
        <v>8</v>
      </c>
      <c r="V12" s="8" t="s">
        <v>8</v>
      </c>
      <c r="W12" s="8" t="s">
        <v>8</v>
      </c>
      <c r="X12" s="8"/>
      <c r="Y12" s="3">
        <v>1916</v>
      </c>
      <c r="Z12" s="9">
        <f>AVERAGE(H63:H74)</f>
        <v>13833.146741303482</v>
      </c>
      <c r="AA12" s="9">
        <f>H74</f>
        <v>78229.34826069574</v>
      </c>
      <c r="AB12" s="9">
        <f>AVERAGE(I63:I74)</f>
        <v>123.6969260820397</v>
      </c>
      <c r="AC12" s="9">
        <f>I74</f>
        <v>143.68253315513519</v>
      </c>
      <c r="AD12" s="9">
        <f>AVERAGE(J63:J74)</f>
        <v>13833.146741303482</v>
      </c>
      <c r="AE12" s="9">
        <f>J74</f>
        <v>78229.34826069574</v>
      </c>
      <c r="AF12" s="9">
        <f>AVERAGE(K63:K74)</f>
        <v>2382.3670531787288</v>
      </c>
      <c r="AG12" s="9">
        <f>K74</f>
        <v>10430.547780887648</v>
      </c>
    </row>
    <row r="13" spans="1:33" ht="15.75" x14ac:dyDescent="0.25">
      <c r="A13" s="7">
        <v>4536</v>
      </c>
      <c r="B13" s="1">
        <v>158.07</v>
      </c>
      <c r="C13" s="1">
        <v>121.69</v>
      </c>
      <c r="D13" s="1">
        <v>2.08</v>
      </c>
      <c r="E13" s="1">
        <v>2.08</v>
      </c>
      <c r="F13" s="1"/>
      <c r="G13" s="7">
        <f t="shared" si="0"/>
        <v>4536</v>
      </c>
      <c r="H13" s="1">
        <f t="shared" si="1"/>
        <v>100.78638073579734</v>
      </c>
      <c r="I13" s="1">
        <f t="shared" si="2"/>
        <v>100.08430142901203</v>
      </c>
      <c r="J13" s="10">
        <f t="shared" si="3"/>
        <v>99.800079968012824</v>
      </c>
      <c r="K13" s="1">
        <f t="shared" si="4"/>
        <v>99.800079968012824</v>
      </c>
      <c r="L13" s="10"/>
      <c r="M13" s="7">
        <v>4536</v>
      </c>
      <c r="N13" s="11">
        <f t="shared" si="5"/>
        <v>-0.44088933677648434</v>
      </c>
      <c r="O13" s="11">
        <f t="shared" si="6"/>
        <v>-0.97648303360731159</v>
      </c>
      <c r="P13" s="11">
        <f t="shared" si="7"/>
        <v>0</v>
      </c>
      <c r="Q13" s="11">
        <f t="shared" si="8"/>
        <v>0</v>
      </c>
      <c r="R13" s="11"/>
      <c r="S13" s="7">
        <v>4536</v>
      </c>
      <c r="T13" s="8" t="s">
        <v>8</v>
      </c>
      <c r="U13" s="8" t="s">
        <v>8</v>
      </c>
      <c r="V13" s="8" t="s">
        <v>8</v>
      </c>
      <c r="W13" s="8" t="s">
        <v>8</v>
      </c>
      <c r="X13" s="8"/>
      <c r="Y13" s="3">
        <v>1917</v>
      </c>
      <c r="Z13" s="9">
        <f>AVERAGE(H75:H86)</f>
        <v>161.09782883301591</v>
      </c>
      <c r="AA13" s="9">
        <f>H86</f>
        <v>224.2779112027375</v>
      </c>
      <c r="AB13" s="9">
        <f>AVERAGE(I75:I86)</f>
        <v>170.02433090024331</v>
      </c>
      <c r="AC13" s="9">
        <f>I86</f>
        <v>178.36537473013263</v>
      </c>
      <c r="AD13" s="9">
        <f>AVERAGE(J75:J86)</f>
        <v>91.483406637345084</v>
      </c>
      <c r="AE13" s="9">
        <f>J86</f>
        <v>92.123150739704144</v>
      </c>
      <c r="AF13" s="78" t="s">
        <v>8</v>
      </c>
      <c r="AG13" s="78" t="str">
        <f>K86</f>
        <v>-</v>
      </c>
    </row>
    <row r="14" spans="1:33" ht="15.75" x14ac:dyDescent="0.25">
      <c r="A14" s="7">
        <v>4566</v>
      </c>
      <c r="B14" s="1">
        <v>157.46</v>
      </c>
      <c r="C14" s="1">
        <v>121.69</v>
      </c>
      <c r="D14" s="1">
        <v>2.06</v>
      </c>
      <c r="E14" s="1">
        <v>2.06</v>
      </c>
      <c r="F14" s="1"/>
      <c r="G14" s="7">
        <f t="shared" si="0"/>
        <v>4566</v>
      </c>
      <c r="H14" s="1">
        <f t="shared" si="1"/>
        <v>100.39744107457867</v>
      </c>
      <c r="I14" s="1">
        <f t="shared" si="2"/>
        <v>100.08430142901203</v>
      </c>
      <c r="J14" s="10">
        <f t="shared" si="3"/>
        <v>98.840463814474248</v>
      </c>
      <c r="K14" s="1">
        <f t="shared" si="4"/>
        <v>98.840463814474248</v>
      </c>
      <c r="L14" s="10"/>
      <c r="M14" s="7">
        <v>4566</v>
      </c>
      <c r="N14" s="11">
        <f t="shared" si="5"/>
        <v>-0.38590497880685026</v>
      </c>
      <c r="O14" s="11">
        <f t="shared" si="6"/>
        <v>0</v>
      </c>
      <c r="P14" s="11">
        <f t="shared" si="7"/>
        <v>-0.96153846153845812</v>
      </c>
      <c r="Q14" s="11">
        <f t="shared" si="8"/>
        <v>-0.96153846153845812</v>
      </c>
      <c r="R14" s="11"/>
      <c r="S14" s="7">
        <v>4566</v>
      </c>
      <c r="T14" s="8" t="s">
        <v>8</v>
      </c>
      <c r="U14" s="8" t="s">
        <v>8</v>
      </c>
      <c r="V14" s="8" t="s">
        <v>8</v>
      </c>
      <c r="W14" s="8" t="s">
        <v>8</v>
      </c>
      <c r="X14" s="8"/>
      <c r="Y14" s="12">
        <v>1918</v>
      </c>
      <c r="Z14" s="13">
        <f>AVERAGE(H87:H98)</f>
        <v>209.60394040509235</v>
      </c>
      <c r="AA14" s="13">
        <f>H98</f>
        <v>198.72903870268433</v>
      </c>
      <c r="AB14" s="13">
        <f>AVERAGE(I87:I98)</f>
        <v>189.59322847058016</v>
      </c>
      <c r="AC14" s="13">
        <f>I98</f>
        <v>197.19132312120902</v>
      </c>
      <c r="AD14" s="13">
        <f>AVERAGE(J87:J98)</f>
        <v>86.885245901639351</v>
      </c>
      <c r="AE14" s="13">
        <f>J98</f>
        <v>91.163534586165554</v>
      </c>
      <c r="AF14" s="79" t="s">
        <v>8</v>
      </c>
      <c r="AG14" s="79" t="str">
        <f>K98</f>
        <v>-</v>
      </c>
    </row>
    <row r="15" spans="1:33" ht="15.75" x14ac:dyDescent="0.25">
      <c r="A15" s="7">
        <v>4597</v>
      </c>
      <c r="B15" s="1">
        <v>158.1</v>
      </c>
      <c r="C15" s="1">
        <v>122.89</v>
      </c>
      <c r="D15" s="1">
        <v>2.06</v>
      </c>
      <c r="E15" s="1">
        <v>2.06</v>
      </c>
      <c r="F15" s="1"/>
      <c r="G15" s="7">
        <f t="shared" si="0"/>
        <v>4597</v>
      </c>
      <c r="H15" s="1">
        <f t="shared" si="1"/>
        <v>100.80550891585727</v>
      </c>
      <c r="I15" s="1">
        <f t="shared" si="2"/>
        <v>101.07124498817726</v>
      </c>
      <c r="J15" s="10">
        <f t="shared" si="3"/>
        <v>98.840463814474248</v>
      </c>
      <c r="K15" s="1">
        <f t="shared" si="4"/>
        <v>98.840463814474248</v>
      </c>
      <c r="L15" s="10"/>
      <c r="M15" s="7">
        <v>4597</v>
      </c>
      <c r="N15" s="11">
        <f t="shared" si="5"/>
        <v>0.4064524323637686</v>
      </c>
      <c r="O15" s="11">
        <f t="shared" si="6"/>
        <v>0.98611225244475964</v>
      </c>
      <c r="P15" s="11">
        <f t="shared" si="7"/>
        <v>0</v>
      </c>
      <c r="Q15" s="11">
        <f t="shared" si="8"/>
        <v>0</v>
      </c>
      <c r="R15" s="11"/>
      <c r="S15" s="7">
        <v>4597</v>
      </c>
      <c r="T15" s="8" t="s">
        <v>8</v>
      </c>
      <c r="U15" s="8" t="s">
        <v>8</v>
      </c>
      <c r="V15" s="8" t="s">
        <v>8</v>
      </c>
      <c r="W15" s="8" t="s">
        <v>8</v>
      </c>
      <c r="X15" s="8"/>
      <c r="Y15" s="94" t="s">
        <v>238</v>
      </c>
      <c r="Z15" s="94"/>
      <c r="AA15" s="94"/>
      <c r="AB15" s="94"/>
      <c r="AC15" s="94"/>
      <c r="AD15" s="94"/>
      <c r="AE15" s="94"/>
      <c r="AF15" s="94"/>
      <c r="AG15" s="94"/>
    </row>
    <row r="16" spans="1:33" ht="15.75" x14ac:dyDescent="0.25">
      <c r="A16" s="7">
        <v>4628</v>
      </c>
      <c r="B16" s="1">
        <v>158.34</v>
      </c>
      <c r="C16" s="1">
        <v>124.1</v>
      </c>
      <c r="D16" s="1">
        <v>2.06</v>
      </c>
      <c r="E16" s="1">
        <v>2.06</v>
      </c>
      <c r="F16" s="1"/>
      <c r="G16" s="7">
        <f t="shared" si="0"/>
        <v>4628</v>
      </c>
      <c r="H16" s="1">
        <f t="shared" si="1"/>
        <v>100.95853435633674</v>
      </c>
      <c r="I16" s="1">
        <f t="shared" si="2"/>
        <v>102.06641307700217</v>
      </c>
      <c r="J16" s="10">
        <f t="shared" si="3"/>
        <v>98.840463814474248</v>
      </c>
      <c r="K16" s="1">
        <f t="shared" si="4"/>
        <v>98.840463814474248</v>
      </c>
      <c r="L16" s="10"/>
      <c r="M16" s="7">
        <v>4628</v>
      </c>
      <c r="N16" s="11">
        <f t="shared" si="5"/>
        <v>0.15180265654648473</v>
      </c>
      <c r="O16" s="11">
        <f t="shared" si="6"/>
        <v>0.98462039222066977</v>
      </c>
      <c r="P16" s="11">
        <f t="shared" si="7"/>
        <v>0</v>
      </c>
      <c r="Q16" s="11">
        <f t="shared" si="8"/>
        <v>0</v>
      </c>
      <c r="R16" s="11"/>
      <c r="S16" s="7">
        <v>4628</v>
      </c>
      <c r="T16" s="8" t="s">
        <v>8</v>
      </c>
      <c r="U16" s="8" t="s">
        <v>8</v>
      </c>
      <c r="V16" s="8" t="s">
        <v>8</v>
      </c>
      <c r="W16" s="8" t="s">
        <v>8</v>
      </c>
      <c r="X16" s="8"/>
      <c r="Y16" s="95"/>
      <c r="Z16" s="95"/>
      <c r="AA16" s="95"/>
      <c r="AB16" s="95"/>
      <c r="AC16" s="95"/>
      <c r="AD16" s="95"/>
      <c r="AE16" s="95"/>
      <c r="AF16" s="95"/>
      <c r="AG16" s="95"/>
    </row>
    <row r="17" spans="1:33" ht="15.75" x14ac:dyDescent="0.25">
      <c r="A17" s="7">
        <v>4658</v>
      </c>
      <c r="B17" s="1">
        <v>158.83000000000001</v>
      </c>
      <c r="C17" s="1">
        <v>124.1</v>
      </c>
      <c r="D17" s="1">
        <v>2.06</v>
      </c>
      <c r="E17" s="1">
        <v>2.06</v>
      </c>
      <c r="F17" s="1"/>
      <c r="G17" s="7">
        <f t="shared" si="0"/>
        <v>4658</v>
      </c>
      <c r="H17" s="1">
        <f t="shared" si="1"/>
        <v>101.27096129731569</v>
      </c>
      <c r="I17" s="1">
        <f t="shared" si="2"/>
        <v>102.06641307700217</v>
      </c>
      <c r="J17" s="10">
        <f t="shared" si="3"/>
        <v>98.840463814474248</v>
      </c>
      <c r="K17" s="1">
        <f t="shared" si="4"/>
        <v>98.840463814474248</v>
      </c>
      <c r="L17" s="10"/>
      <c r="M17" s="7">
        <v>4658</v>
      </c>
      <c r="N17" s="11">
        <f t="shared" si="5"/>
        <v>0.30946065428825165</v>
      </c>
      <c r="O17" s="11">
        <f t="shared" si="6"/>
        <v>0</v>
      </c>
      <c r="P17" s="11">
        <f t="shared" si="7"/>
        <v>0</v>
      </c>
      <c r="Q17" s="11">
        <f t="shared" si="8"/>
        <v>0</v>
      </c>
      <c r="R17" s="11"/>
      <c r="S17" s="7">
        <v>4658</v>
      </c>
      <c r="T17" s="8" t="s">
        <v>8</v>
      </c>
      <c r="U17" s="8" t="s">
        <v>8</v>
      </c>
      <c r="V17" s="8" t="s">
        <v>8</v>
      </c>
      <c r="W17" s="8" t="s">
        <v>8</v>
      </c>
      <c r="X17" s="8"/>
    </row>
    <row r="18" spans="1:33" ht="15.75" x14ac:dyDescent="0.25">
      <c r="A18" s="7">
        <v>4689</v>
      </c>
      <c r="B18" s="1">
        <v>158.21</v>
      </c>
      <c r="C18" s="1">
        <v>124.1</v>
      </c>
      <c r="D18" s="1">
        <v>2.06</v>
      </c>
      <c r="E18" s="1">
        <v>2.06</v>
      </c>
      <c r="F18" s="1"/>
      <c r="G18" s="7">
        <f t="shared" si="0"/>
        <v>4689</v>
      </c>
      <c r="H18" s="1">
        <f t="shared" si="1"/>
        <v>100.87564557607705</v>
      </c>
      <c r="I18" s="1">
        <f t="shared" si="2"/>
        <v>102.06641307700217</v>
      </c>
      <c r="J18" s="10">
        <f t="shared" si="3"/>
        <v>98.840463814474248</v>
      </c>
      <c r="K18" s="1">
        <f t="shared" si="4"/>
        <v>98.840463814474248</v>
      </c>
      <c r="L18" s="10"/>
      <c r="M18" s="7">
        <v>4689</v>
      </c>
      <c r="N18" s="11">
        <f t="shared" si="5"/>
        <v>-0.39035446704022148</v>
      </c>
      <c r="O18" s="11">
        <f t="shared" si="6"/>
        <v>0</v>
      </c>
      <c r="P18" s="11">
        <f t="shared" si="7"/>
        <v>0</v>
      </c>
      <c r="Q18" s="11">
        <f t="shared" si="8"/>
        <v>0</v>
      </c>
      <c r="R18" s="11"/>
      <c r="S18" s="7">
        <v>4689</v>
      </c>
      <c r="T18" s="8" t="s">
        <v>8</v>
      </c>
      <c r="U18" s="8" t="s">
        <v>8</v>
      </c>
      <c r="V18" s="8" t="s">
        <v>8</v>
      </c>
      <c r="W18" s="8" t="s">
        <v>8</v>
      </c>
      <c r="X18" s="8"/>
    </row>
    <row r="19" spans="1:33" ht="15.75" x14ac:dyDescent="0.25">
      <c r="A19" s="7">
        <v>4719</v>
      </c>
      <c r="B19" s="1">
        <v>158.33000000000001</v>
      </c>
      <c r="C19" s="1">
        <v>122.89</v>
      </c>
      <c r="D19" s="1">
        <v>2.04</v>
      </c>
      <c r="E19" s="1">
        <v>2.04</v>
      </c>
      <c r="F19" s="1"/>
      <c r="G19" s="7">
        <f t="shared" si="0"/>
        <v>4719</v>
      </c>
      <c r="H19" s="1">
        <f t="shared" si="1"/>
        <v>100.95215829631678</v>
      </c>
      <c r="I19" s="1">
        <f t="shared" si="2"/>
        <v>101.07124498817726</v>
      </c>
      <c r="J19" s="10">
        <f t="shared" si="3"/>
        <v>97.880847660935657</v>
      </c>
      <c r="K19" s="1">
        <f t="shared" si="4"/>
        <v>97.880847660935657</v>
      </c>
      <c r="L19" s="10"/>
      <c r="M19" s="7">
        <v>4719</v>
      </c>
      <c r="N19" s="11">
        <f t="shared" si="5"/>
        <v>7.5848555717072941E-2</v>
      </c>
      <c r="O19" s="11">
        <f t="shared" si="6"/>
        <v>-0.97502014504431411</v>
      </c>
      <c r="P19" s="11">
        <f t="shared" si="7"/>
        <v>-0.97087378640777766</v>
      </c>
      <c r="Q19" s="11">
        <f t="shared" si="8"/>
        <v>-0.97087378640777766</v>
      </c>
      <c r="R19" s="11"/>
      <c r="S19" s="7">
        <v>4719</v>
      </c>
      <c r="T19" s="8" t="s">
        <v>8</v>
      </c>
      <c r="U19" s="8" t="s">
        <v>8</v>
      </c>
      <c r="V19" s="8" t="s">
        <v>8</v>
      </c>
      <c r="W19" s="8" t="s">
        <v>8</v>
      </c>
      <c r="X19" s="8"/>
    </row>
    <row r="20" spans="1:33" ht="15.75" x14ac:dyDescent="0.25">
      <c r="A20" s="7">
        <v>4750</v>
      </c>
      <c r="B20" s="1">
        <v>157.84</v>
      </c>
      <c r="C20" s="1">
        <v>124.1</v>
      </c>
      <c r="D20" s="1">
        <v>2.04</v>
      </c>
      <c r="E20" s="1">
        <v>2.0099999999999998</v>
      </c>
      <c r="F20" s="1"/>
      <c r="G20" s="7">
        <f t="shared" si="0"/>
        <v>4750</v>
      </c>
      <c r="H20" s="1">
        <f t="shared" si="1"/>
        <v>100.63973135533783</v>
      </c>
      <c r="I20" s="1">
        <f t="shared" si="2"/>
        <v>102.06641307700217</v>
      </c>
      <c r="J20" s="10">
        <f t="shared" si="3"/>
        <v>97.880847660935657</v>
      </c>
      <c r="K20" s="1">
        <f t="shared" si="4"/>
        <v>96.441423430627765</v>
      </c>
      <c r="L20" s="10"/>
      <c r="M20" s="7">
        <v>4750</v>
      </c>
      <c r="N20" s="11">
        <f t="shared" si="5"/>
        <v>-0.30948019958316753</v>
      </c>
      <c r="O20" s="11">
        <f t="shared" si="6"/>
        <v>0.98462039222066977</v>
      </c>
      <c r="P20" s="11">
        <f t="shared" si="7"/>
        <v>0</v>
      </c>
      <c r="Q20" s="11">
        <f t="shared" si="8"/>
        <v>-1.4705882352941346</v>
      </c>
      <c r="R20" s="11"/>
      <c r="S20" s="7">
        <v>4750</v>
      </c>
      <c r="T20" s="14">
        <f>((H20/H8)-1)*100</f>
        <v>3.4338138925295025</v>
      </c>
      <c r="U20" s="14">
        <f>((I20/I8)-1)*100</f>
        <v>7.2972505619920414</v>
      </c>
      <c r="V20" s="14">
        <f>((J20/J8)-1)*100</f>
        <v>-4.6728971962616832</v>
      </c>
      <c r="W20" s="14">
        <f>((K20/K8)-1)*100</f>
        <v>-6.0747663551402038</v>
      </c>
      <c r="X20" s="14"/>
      <c r="Y20" s="3" t="s">
        <v>9</v>
      </c>
      <c r="Z20" s="3"/>
      <c r="AA20" s="3"/>
      <c r="AB20" s="3"/>
      <c r="AC20" s="3"/>
      <c r="AD20" s="3"/>
      <c r="AE20" s="3"/>
    </row>
    <row r="21" spans="1:33" ht="15.75" customHeight="1" x14ac:dyDescent="0.25">
      <c r="A21" s="7">
        <v>4781</v>
      </c>
      <c r="B21" s="1">
        <v>159.19</v>
      </c>
      <c r="C21" s="1">
        <v>122.89</v>
      </c>
      <c r="D21" s="1">
        <v>2.0499999999999998</v>
      </c>
      <c r="E21" s="1">
        <v>2.0499999999999998</v>
      </c>
      <c r="F21" s="1"/>
      <c r="G21" s="7">
        <f t="shared" si="0"/>
        <v>4781</v>
      </c>
      <c r="H21" s="1">
        <f t="shared" si="1"/>
        <v>101.50049945803492</v>
      </c>
      <c r="I21" s="1">
        <f t="shared" si="2"/>
        <v>101.07124498817726</v>
      </c>
      <c r="J21" s="10">
        <f t="shared" si="3"/>
        <v>98.360655737704946</v>
      </c>
      <c r="K21" s="1">
        <f t="shared" si="4"/>
        <v>98.360655737704946</v>
      </c>
      <c r="L21" s="10"/>
      <c r="M21" s="7">
        <v>4781</v>
      </c>
      <c r="N21" s="11">
        <f t="shared" si="5"/>
        <v>0.85529650278766134</v>
      </c>
      <c r="O21" s="11">
        <f t="shared" si="6"/>
        <v>-0.97502014504431411</v>
      </c>
      <c r="P21" s="11">
        <f t="shared" si="7"/>
        <v>0.49019607843137081</v>
      </c>
      <c r="Q21" s="11">
        <f t="shared" si="8"/>
        <v>1.9900497512437942</v>
      </c>
      <c r="R21" s="11"/>
      <c r="S21" s="7">
        <v>4781</v>
      </c>
      <c r="T21" s="14">
        <f t="shared" ref="T21:T48" si="9">((H21/H9)-1)*100</f>
        <v>3.3231647952229659</v>
      </c>
      <c r="U21" s="14">
        <f t="shared" ref="U21:U48" si="10">((I21/I9)-1)*100</f>
        <v>5.1510225036365265</v>
      </c>
      <c r="V21" s="14">
        <f t="shared" ref="V21:V48" si="11">((J21/J9)-1)*100</f>
        <v>-3.7558685446009377</v>
      </c>
      <c r="W21" s="14">
        <f t="shared" ref="W21:W48" si="12">((K21/K9)-1)*100</f>
        <v>-3.7558685446009377</v>
      </c>
      <c r="X21" s="14"/>
      <c r="Y21" s="90"/>
      <c r="Z21" s="87" t="s">
        <v>236</v>
      </c>
      <c r="AA21" s="87"/>
      <c r="AB21" s="87" t="s">
        <v>237</v>
      </c>
      <c r="AC21" s="87"/>
      <c r="AD21" s="87" t="s">
        <v>234</v>
      </c>
      <c r="AE21" s="87"/>
      <c r="AF21" s="87" t="s">
        <v>235</v>
      </c>
      <c r="AG21" s="87"/>
    </row>
    <row r="22" spans="1:33" ht="15.75" x14ac:dyDescent="0.25">
      <c r="A22" s="7">
        <v>4809</v>
      </c>
      <c r="B22" s="1">
        <v>158.09</v>
      </c>
      <c r="C22" s="1">
        <v>122.89</v>
      </c>
      <c r="D22" s="1">
        <v>2.12</v>
      </c>
      <c r="E22" s="1">
        <v>2.0699999999999998</v>
      </c>
      <c r="F22" s="1"/>
      <c r="G22" s="7">
        <f t="shared" si="0"/>
        <v>4809</v>
      </c>
      <c r="H22" s="1">
        <f t="shared" si="1"/>
        <v>100.7991328558373</v>
      </c>
      <c r="I22" s="1">
        <f t="shared" si="2"/>
        <v>101.07124498817726</v>
      </c>
      <c r="J22" s="10">
        <f t="shared" si="3"/>
        <v>101.71931227508999</v>
      </c>
      <c r="K22" s="1">
        <f t="shared" si="4"/>
        <v>99.320271891243522</v>
      </c>
      <c r="L22" s="10"/>
      <c r="M22" s="7">
        <v>4809</v>
      </c>
      <c r="N22" s="11">
        <f t="shared" si="5"/>
        <v>-0.6909981782775354</v>
      </c>
      <c r="O22" s="11">
        <f t="shared" si="6"/>
        <v>0</v>
      </c>
      <c r="P22" s="11">
        <f t="shared" si="7"/>
        <v>3.4146341463414664</v>
      </c>
      <c r="Q22" s="11">
        <f t="shared" si="8"/>
        <v>0.97560975609756184</v>
      </c>
      <c r="R22" s="11"/>
      <c r="S22" s="7">
        <v>4809</v>
      </c>
      <c r="T22" s="14">
        <f t="shared" si="9"/>
        <v>3.1044153133763741</v>
      </c>
      <c r="U22" s="14">
        <f t="shared" si="10"/>
        <v>3.026492287055671</v>
      </c>
      <c r="V22" s="14">
        <f t="shared" si="11"/>
        <v>-0.46948356807511304</v>
      </c>
      <c r="W22" s="14">
        <f t="shared" si="12"/>
        <v>-2.8169014084507116</v>
      </c>
      <c r="X22" s="14"/>
      <c r="Y22" s="91"/>
      <c r="Z22" s="75" t="s">
        <v>6</v>
      </c>
      <c r="AA22" s="75" t="s">
        <v>7</v>
      </c>
      <c r="AB22" s="75" t="s">
        <v>6</v>
      </c>
      <c r="AC22" s="75" t="s">
        <v>7</v>
      </c>
      <c r="AD22" s="75" t="s">
        <v>6</v>
      </c>
      <c r="AE22" s="75" t="s">
        <v>7</v>
      </c>
      <c r="AF22" s="75" t="s">
        <v>6</v>
      </c>
      <c r="AG22" s="75" t="s">
        <v>7</v>
      </c>
    </row>
    <row r="23" spans="1:33" ht="15.75" x14ac:dyDescent="0.25">
      <c r="A23" s="7">
        <v>4840</v>
      </c>
      <c r="B23" s="1">
        <v>158.46</v>
      </c>
      <c r="C23" s="1">
        <v>122.89</v>
      </c>
      <c r="D23" s="1">
        <v>2.15</v>
      </c>
      <c r="E23" s="1">
        <v>2.1800000000000002</v>
      </c>
      <c r="F23" s="1"/>
      <c r="G23" s="7">
        <f t="shared" si="0"/>
        <v>4840</v>
      </c>
      <c r="H23" s="1">
        <f t="shared" si="1"/>
        <v>101.03504707657649</v>
      </c>
      <c r="I23" s="1">
        <f t="shared" si="2"/>
        <v>101.07124498817726</v>
      </c>
      <c r="J23" s="10">
        <f t="shared" si="3"/>
        <v>103.15873650539787</v>
      </c>
      <c r="K23" s="1">
        <f t="shared" si="4"/>
        <v>104.59816073570576</v>
      </c>
      <c r="L23" s="10"/>
      <c r="M23" s="7">
        <v>4840</v>
      </c>
      <c r="N23" s="11">
        <f t="shared" si="5"/>
        <v>0.23404389904484457</v>
      </c>
      <c r="O23" s="11">
        <f t="shared" si="6"/>
        <v>0</v>
      </c>
      <c r="P23" s="11">
        <f t="shared" si="7"/>
        <v>1.4150943396226356</v>
      </c>
      <c r="Q23" s="11">
        <f t="shared" si="8"/>
        <v>5.3140096618357724</v>
      </c>
      <c r="R23" s="11"/>
      <c r="S23" s="7">
        <v>4840</v>
      </c>
      <c r="T23" s="14">
        <f t="shared" si="9"/>
        <v>1.622522926954395</v>
      </c>
      <c r="U23" s="14">
        <f t="shared" si="10"/>
        <v>0</v>
      </c>
      <c r="V23" s="14">
        <f t="shared" si="11"/>
        <v>1.8957345971564177</v>
      </c>
      <c r="W23" s="14">
        <f t="shared" si="12"/>
        <v>3.3175355450237198</v>
      </c>
      <c r="X23" s="14"/>
      <c r="Y23" s="3">
        <v>1913</v>
      </c>
      <c r="Z23" s="9">
        <f t="shared" ref="Z23:AG28" si="13">((Z9/Z8)-1)*100</f>
        <v>2.3062284724587601</v>
      </c>
      <c r="AA23" s="9">
        <f t="shared" si="13"/>
        <v>5.5127446905404165</v>
      </c>
      <c r="AB23" s="9">
        <f t="shared" si="13"/>
        <v>1.073301120592185</v>
      </c>
      <c r="AC23" s="9">
        <f t="shared" si="13"/>
        <v>-0.97648303360731159</v>
      </c>
      <c r="AD23" s="9">
        <f t="shared" si="13"/>
        <v>2.439024390243949</v>
      </c>
      <c r="AE23" s="9">
        <f t="shared" si="13"/>
        <v>8.8235294117647189</v>
      </c>
      <c r="AF23" s="9">
        <f>((AF9/AF8)-1)*100</f>
        <v>13.874450219912049</v>
      </c>
      <c r="AG23" s="9">
        <f>((AG9/AG8)-1)*100</f>
        <v>36.274509803921575</v>
      </c>
    </row>
    <row r="24" spans="1:33" ht="15.75" x14ac:dyDescent="0.25">
      <c r="A24" s="7">
        <v>4870</v>
      </c>
      <c r="B24" s="1">
        <v>157.27000000000001</v>
      </c>
      <c r="C24" s="1">
        <v>121.69</v>
      </c>
      <c r="D24" s="1">
        <v>2.13</v>
      </c>
      <c r="E24" s="1">
        <v>2.12</v>
      </c>
      <c r="F24" s="1"/>
      <c r="G24" s="7">
        <f t="shared" si="0"/>
        <v>4870</v>
      </c>
      <c r="H24" s="1">
        <f t="shared" si="1"/>
        <v>100.27629593419908</v>
      </c>
      <c r="I24" s="1">
        <f t="shared" si="2"/>
        <v>100.08430142901203</v>
      </c>
      <c r="J24" s="10">
        <f t="shared" si="3"/>
        <v>102.19912035185928</v>
      </c>
      <c r="K24" s="1">
        <f t="shared" si="4"/>
        <v>101.71931227508999</v>
      </c>
      <c r="L24" s="10"/>
      <c r="M24" s="7">
        <v>4870</v>
      </c>
      <c r="N24" s="11">
        <f t="shared" si="5"/>
        <v>-0.75097816483653546</v>
      </c>
      <c r="O24" s="11">
        <f t="shared" si="6"/>
        <v>-0.97648303360731159</v>
      </c>
      <c r="P24" s="11">
        <f t="shared" si="7"/>
        <v>-0.9302325581395432</v>
      </c>
      <c r="Q24" s="11">
        <f t="shared" si="8"/>
        <v>-2.7522935779816682</v>
      </c>
      <c r="R24" s="11"/>
      <c r="S24" s="7">
        <v>4870</v>
      </c>
      <c r="T24" s="14">
        <f t="shared" si="9"/>
        <v>-0.94476286452100933</v>
      </c>
      <c r="U24" s="14">
        <f t="shared" si="10"/>
        <v>-0.97648303360731159</v>
      </c>
      <c r="V24" s="14">
        <f t="shared" si="11"/>
        <v>2.4038461538461453</v>
      </c>
      <c r="W24" s="14">
        <f t="shared" si="12"/>
        <v>1.9230769230769162</v>
      </c>
      <c r="X24" s="14"/>
      <c r="Y24" s="3">
        <v>1914</v>
      </c>
      <c r="Z24" s="9">
        <f t="shared" si="13"/>
        <v>76.184679594740047</v>
      </c>
      <c r="AA24" s="9">
        <f t="shared" si="13"/>
        <v>140.99099099099089</v>
      </c>
      <c r="AB24" s="9">
        <f t="shared" si="13"/>
        <v>-2.5327013446711621</v>
      </c>
      <c r="AC24" s="9">
        <f t="shared" si="13"/>
        <v>-2.9747719615416224</v>
      </c>
      <c r="AD24" s="9">
        <f t="shared" si="13"/>
        <v>75.956284153005456</v>
      </c>
      <c r="AE24" s="9">
        <f t="shared" si="13"/>
        <v>140.99099099099089</v>
      </c>
      <c r="AF24" s="9">
        <f t="shared" si="13"/>
        <v>58.040730337078706</v>
      </c>
      <c r="AG24" s="9">
        <f t="shared" si="13"/>
        <v>92.086330935251809</v>
      </c>
    </row>
    <row r="25" spans="1:33" ht="15.75" x14ac:dyDescent="0.25">
      <c r="A25" s="7">
        <v>4901</v>
      </c>
      <c r="B25" s="1">
        <v>158.21</v>
      </c>
      <c r="C25" s="1">
        <v>121.69</v>
      </c>
      <c r="D25" s="1">
        <v>2.13</v>
      </c>
      <c r="E25" s="1">
        <v>2.1</v>
      </c>
      <c r="F25" s="1"/>
      <c r="G25" s="7">
        <f t="shared" si="0"/>
        <v>4901</v>
      </c>
      <c r="H25" s="1">
        <f t="shared" si="1"/>
        <v>100.87564557607705</v>
      </c>
      <c r="I25" s="1">
        <f t="shared" si="2"/>
        <v>100.08430142901203</v>
      </c>
      <c r="J25" s="10">
        <f t="shared" si="3"/>
        <v>102.19912035185928</v>
      </c>
      <c r="K25" s="1">
        <f t="shared" si="4"/>
        <v>100.75969612155143</v>
      </c>
      <c r="L25" s="10"/>
      <c r="M25" s="7">
        <v>4901</v>
      </c>
      <c r="N25" s="11">
        <f t="shared" si="5"/>
        <v>0.5976982259807917</v>
      </c>
      <c r="O25" s="11">
        <f t="shared" si="6"/>
        <v>0</v>
      </c>
      <c r="P25" s="11">
        <f t="shared" si="7"/>
        <v>0</v>
      </c>
      <c r="Q25" s="11">
        <f t="shared" si="8"/>
        <v>-0.94339622641507193</v>
      </c>
      <c r="R25" s="11"/>
      <c r="S25" s="7">
        <v>4901</v>
      </c>
      <c r="T25" s="14">
        <f t="shared" si="9"/>
        <v>8.8568355791762698E-2</v>
      </c>
      <c r="U25" s="14">
        <f t="shared" si="10"/>
        <v>0</v>
      </c>
      <c r="V25" s="14">
        <f t="shared" si="11"/>
        <v>2.4038461538461453</v>
      </c>
      <c r="W25" s="14">
        <f t="shared" si="12"/>
        <v>0.96153846153848033</v>
      </c>
      <c r="X25" s="14"/>
      <c r="Y25" s="3">
        <v>1915</v>
      </c>
      <c r="Z25" s="9">
        <f t="shared" si="13"/>
        <v>220.85181898846491</v>
      </c>
      <c r="AA25" s="9">
        <f t="shared" si="13"/>
        <v>216.82242990654208</v>
      </c>
      <c r="AB25" s="9">
        <f t="shared" si="13"/>
        <v>2.0113263204764475</v>
      </c>
      <c r="AC25" s="9">
        <f t="shared" si="13"/>
        <v>10.205810112645054</v>
      </c>
      <c r="AD25" s="9">
        <f t="shared" si="13"/>
        <v>220.85181898846491</v>
      </c>
      <c r="AE25" s="9">
        <f t="shared" si="13"/>
        <v>216.82242990654208</v>
      </c>
      <c r="AF25" s="9">
        <f t="shared" si="13"/>
        <v>221.21750722061765</v>
      </c>
      <c r="AG25" s="9">
        <f t="shared" si="13"/>
        <v>217.2284644194757</v>
      </c>
    </row>
    <row r="26" spans="1:33" ht="15.75" x14ac:dyDescent="0.25">
      <c r="A26" s="7">
        <v>4931</v>
      </c>
      <c r="B26" s="1">
        <v>159.94</v>
      </c>
      <c r="C26" s="1">
        <v>122.89</v>
      </c>
      <c r="D26" s="1">
        <v>2.13</v>
      </c>
      <c r="E26" s="1">
        <v>2.3199999999999998</v>
      </c>
      <c r="F26" s="1"/>
      <c r="G26" s="7">
        <f t="shared" si="0"/>
        <v>4931</v>
      </c>
      <c r="H26" s="1">
        <f t="shared" si="1"/>
        <v>101.97870395953328</v>
      </c>
      <c r="I26" s="1">
        <f t="shared" si="2"/>
        <v>101.07124498817726</v>
      </c>
      <c r="J26" s="10">
        <f t="shared" si="3"/>
        <v>102.19912035185928</v>
      </c>
      <c r="K26" s="1">
        <f t="shared" si="4"/>
        <v>111.31547381047584</v>
      </c>
      <c r="L26" s="10"/>
      <c r="M26" s="7">
        <v>4931</v>
      </c>
      <c r="N26" s="11">
        <f t="shared" si="5"/>
        <v>1.0934833449212977</v>
      </c>
      <c r="O26" s="11">
        <f t="shared" si="6"/>
        <v>0.98611225244475964</v>
      </c>
      <c r="P26" s="11">
        <f t="shared" si="7"/>
        <v>0</v>
      </c>
      <c r="Q26" s="11">
        <f t="shared" si="8"/>
        <v>10.476190476190439</v>
      </c>
      <c r="R26" s="11"/>
      <c r="S26" s="7">
        <v>4931</v>
      </c>
      <c r="T26" s="14">
        <f t="shared" si="9"/>
        <v>1.5750031754096172</v>
      </c>
      <c r="U26" s="14">
        <f t="shared" si="10"/>
        <v>0.98611225244475964</v>
      </c>
      <c r="V26" s="14">
        <f t="shared" si="11"/>
        <v>3.3980582524271608</v>
      </c>
      <c r="W26" s="14">
        <f t="shared" si="12"/>
        <v>12.621359223300965</v>
      </c>
      <c r="X26" s="14"/>
      <c r="Y26" s="3">
        <v>1916</v>
      </c>
      <c r="Z26" s="9">
        <f t="shared" si="13"/>
        <v>2291.9178650442477</v>
      </c>
      <c r="AA26" s="9">
        <f t="shared" si="13"/>
        <v>9519.0560471976405</v>
      </c>
      <c r="AB26" s="9">
        <f t="shared" si="13"/>
        <v>23.087835119043554</v>
      </c>
      <c r="AC26" s="9">
        <f t="shared" si="13"/>
        <v>34.260682446971998</v>
      </c>
      <c r="AD26" s="9">
        <f t="shared" si="13"/>
        <v>2291.9178650442477</v>
      </c>
      <c r="AE26" s="9">
        <f t="shared" si="13"/>
        <v>9519.0560471976405</v>
      </c>
      <c r="AF26" s="9">
        <f t="shared" si="13"/>
        <v>312.11094203900939</v>
      </c>
      <c r="AG26" s="9">
        <f t="shared" si="13"/>
        <v>1183.2939787485238</v>
      </c>
    </row>
    <row r="27" spans="1:33" ht="15.75" x14ac:dyDescent="0.25">
      <c r="A27" s="7">
        <v>4962</v>
      </c>
      <c r="B27" s="1">
        <v>160.53</v>
      </c>
      <c r="C27" s="1">
        <v>122.89</v>
      </c>
      <c r="D27" s="1">
        <v>2.15</v>
      </c>
      <c r="E27" s="1">
        <v>2.5499999999999998</v>
      </c>
      <c r="F27" s="1"/>
      <c r="G27" s="7">
        <f t="shared" si="0"/>
        <v>4962</v>
      </c>
      <c r="H27" s="1">
        <f t="shared" si="1"/>
        <v>102.354891500712</v>
      </c>
      <c r="I27" s="1">
        <f t="shared" si="2"/>
        <v>101.07124498817726</v>
      </c>
      <c r="J27" s="10">
        <f t="shared" si="3"/>
        <v>103.15873650539787</v>
      </c>
      <c r="K27" s="1">
        <f t="shared" si="4"/>
        <v>122.35105957616956</v>
      </c>
      <c r="L27" s="10"/>
      <c r="M27" s="7">
        <v>4962</v>
      </c>
      <c r="N27" s="11">
        <f t="shared" si="5"/>
        <v>0.36888833312491709</v>
      </c>
      <c r="O27" s="11">
        <f t="shared" si="6"/>
        <v>0</v>
      </c>
      <c r="P27" s="11">
        <f t="shared" si="7"/>
        <v>0.93896713615024829</v>
      </c>
      <c r="Q27" s="11">
        <f t="shared" si="8"/>
        <v>9.9137931034482651</v>
      </c>
      <c r="R27" s="11"/>
      <c r="S27" s="7">
        <v>4962</v>
      </c>
      <c r="T27" s="14">
        <f t="shared" si="9"/>
        <v>1.5370018975332078</v>
      </c>
      <c r="U27" s="14">
        <f t="shared" si="10"/>
        <v>0</v>
      </c>
      <c r="V27" s="14">
        <f t="shared" si="11"/>
        <v>4.3689320388349495</v>
      </c>
      <c r="W27" s="14">
        <f t="shared" si="12"/>
        <v>23.78640776699028</v>
      </c>
      <c r="X27" s="14"/>
      <c r="Y27" s="3">
        <v>1917</v>
      </c>
      <c r="Z27" s="9">
        <f t="shared" si="13"/>
        <v>-98.835421673421536</v>
      </c>
      <c r="AA27" s="9">
        <f t="shared" si="13"/>
        <v>-99.713307197120784</v>
      </c>
      <c r="AB27" s="9">
        <f t="shared" si="13"/>
        <v>37.452349290780141</v>
      </c>
      <c r="AC27" s="9">
        <f t="shared" si="13"/>
        <v>24.138523182598746</v>
      </c>
      <c r="AD27" s="9">
        <f t="shared" si="13"/>
        <v>-99.338665248419645</v>
      </c>
      <c r="AE27" s="9">
        <f t="shared" si="13"/>
        <v>-99.882239654569645</v>
      </c>
      <c r="AF27" s="78" t="s">
        <v>8</v>
      </c>
      <c r="AG27" s="78" t="s">
        <v>8</v>
      </c>
    </row>
    <row r="28" spans="1:33" ht="15.75" x14ac:dyDescent="0.25">
      <c r="A28" s="7">
        <v>4993</v>
      </c>
      <c r="B28" s="1">
        <v>161.54</v>
      </c>
      <c r="C28" s="1">
        <v>124.1</v>
      </c>
      <c r="D28" s="1">
        <v>2.15</v>
      </c>
      <c r="E28" s="1">
        <v>2.74</v>
      </c>
      <c r="F28" s="1"/>
      <c r="G28" s="7">
        <f t="shared" si="0"/>
        <v>4993</v>
      </c>
      <c r="H28" s="1">
        <f t="shared" si="1"/>
        <v>102.99887356272981</v>
      </c>
      <c r="I28" s="1">
        <f t="shared" si="2"/>
        <v>102.06641307700217</v>
      </c>
      <c r="J28" s="10">
        <f t="shared" si="3"/>
        <v>103.15873650539787</v>
      </c>
      <c r="K28" s="1">
        <f t="shared" si="4"/>
        <v>131.46741303478612</v>
      </c>
      <c r="L28" s="10"/>
      <c r="M28" s="7">
        <v>4993</v>
      </c>
      <c r="N28" s="11">
        <f t="shared" si="5"/>
        <v>0.62916588799601936</v>
      </c>
      <c r="O28" s="11">
        <f t="shared" si="6"/>
        <v>0.98462039222066977</v>
      </c>
      <c r="P28" s="11">
        <f t="shared" si="7"/>
        <v>0</v>
      </c>
      <c r="Q28" s="11">
        <f t="shared" si="8"/>
        <v>7.4509803921568585</v>
      </c>
      <c r="R28" s="11"/>
      <c r="S28" s="7">
        <v>4993</v>
      </c>
      <c r="T28" s="14">
        <f t="shared" si="9"/>
        <v>2.0209675382089287</v>
      </c>
      <c r="U28" s="14">
        <f t="shared" si="10"/>
        <v>0</v>
      </c>
      <c r="V28" s="14">
        <f t="shared" si="11"/>
        <v>4.3689320388349495</v>
      </c>
      <c r="W28" s="14">
        <f t="shared" si="12"/>
        <v>33.009708737864059</v>
      </c>
      <c r="X28" s="14"/>
      <c r="Y28" s="12">
        <v>1918</v>
      </c>
      <c r="Z28" s="13">
        <f t="shared" si="13"/>
        <v>30.109723963042899</v>
      </c>
      <c r="AA28" s="13">
        <f t="shared" si="13"/>
        <v>-11.391613361762632</v>
      </c>
      <c r="AB28" s="13">
        <f t="shared" si="13"/>
        <v>11.509468948781398</v>
      </c>
      <c r="AC28" s="13">
        <f t="shared" si="13"/>
        <v>10.554710195047722</v>
      </c>
      <c r="AD28" s="13">
        <f t="shared" si="13"/>
        <v>-5.0262237762237927</v>
      </c>
      <c r="AE28" s="13">
        <f t="shared" si="13"/>
        <v>-1.0416666666666741</v>
      </c>
      <c r="AF28" s="79" t="s">
        <v>8</v>
      </c>
      <c r="AG28" s="79" t="s">
        <v>8</v>
      </c>
    </row>
    <row r="29" spans="1:33" ht="15.75" customHeight="1" x14ac:dyDescent="0.25">
      <c r="A29" s="7">
        <v>5023</v>
      </c>
      <c r="B29" s="1">
        <v>161.01</v>
      </c>
      <c r="C29" s="1">
        <v>124.1</v>
      </c>
      <c r="D29" s="1">
        <v>2.14</v>
      </c>
      <c r="E29" s="1">
        <v>2.77</v>
      </c>
      <c r="F29" s="1"/>
      <c r="G29" s="7">
        <f t="shared" si="0"/>
        <v>5023</v>
      </c>
      <c r="H29" s="1">
        <f t="shared" si="1"/>
        <v>102.66094238167096</v>
      </c>
      <c r="I29" s="1">
        <f t="shared" si="2"/>
        <v>102.06641307700217</v>
      </c>
      <c r="J29" s="10">
        <f t="shared" si="3"/>
        <v>102.67892842862858</v>
      </c>
      <c r="K29" s="1">
        <f t="shared" si="4"/>
        <v>132.906837265094</v>
      </c>
      <c r="L29" s="10"/>
      <c r="M29" s="7">
        <v>5023</v>
      </c>
      <c r="N29" s="11">
        <f t="shared" si="5"/>
        <v>-0.32809211340844024</v>
      </c>
      <c r="O29" s="11">
        <f t="shared" si="6"/>
        <v>0</v>
      </c>
      <c r="P29" s="11">
        <f t="shared" si="7"/>
        <v>-0.46511627906976605</v>
      </c>
      <c r="Q29" s="11">
        <f t="shared" si="8"/>
        <v>1.0948905109489093</v>
      </c>
      <c r="R29" s="11"/>
      <c r="S29" s="7">
        <v>5023</v>
      </c>
      <c r="T29" s="14">
        <f t="shared" si="9"/>
        <v>1.3725366744317791</v>
      </c>
      <c r="U29" s="14">
        <f t="shared" si="10"/>
        <v>0</v>
      </c>
      <c r="V29" s="14">
        <f t="shared" si="11"/>
        <v>3.8834951456310662</v>
      </c>
      <c r="W29" s="14">
        <f t="shared" si="12"/>
        <v>34.466019417475714</v>
      </c>
      <c r="X29" s="14"/>
      <c r="Y29" s="92" t="s">
        <v>239</v>
      </c>
      <c r="Z29" s="92"/>
      <c r="AA29" s="92"/>
      <c r="AB29" s="92"/>
      <c r="AC29" s="92"/>
      <c r="AD29" s="92"/>
      <c r="AE29" s="92"/>
      <c r="AF29" s="92"/>
      <c r="AG29" s="92"/>
    </row>
    <row r="30" spans="1:33" ht="15.75" x14ac:dyDescent="0.25">
      <c r="A30" s="7">
        <v>5054</v>
      </c>
      <c r="B30" s="8" t="s">
        <v>8</v>
      </c>
      <c r="C30" s="1">
        <v>122.89</v>
      </c>
      <c r="D30" s="1">
        <v>2.21</v>
      </c>
      <c r="E30" s="1">
        <v>2.79</v>
      </c>
      <c r="F30" s="1"/>
      <c r="G30" s="7">
        <f t="shared" si="0"/>
        <v>5054</v>
      </c>
      <c r="H30" s="15">
        <f>J30</f>
        <v>106.03758496601363</v>
      </c>
      <c r="I30" s="1">
        <f t="shared" si="2"/>
        <v>101.07124498817726</v>
      </c>
      <c r="J30" s="10">
        <f t="shared" si="3"/>
        <v>106.03758496601363</v>
      </c>
      <c r="K30" s="1">
        <f t="shared" si="4"/>
        <v>133.8664534186326</v>
      </c>
      <c r="L30" s="10"/>
      <c r="M30" s="7">
        <v>5054</v>
      </c>
      <c r="N30" s="16">
        <f t="shared" si="5"/>
        <v>3.2891209704553948</v>
      </c>
      <c r="O30" s="11">
        <f t="shared" si="6"/>
        <v>-0.97502014504431411</v>
      </c>
      <c r="P30" s="11">
        <f t="shared" si="7"/>
        <v>3.2710280373831724</v>
      </c>
      <c r="Q30" s="11">
        <f t="shared" si="8"/>
        <v>0.72202166064982976</v>
      </c>
      <c r="R30" s="11"/>
      <c r="S30" s="7">
        <v>5054</v>
      </c>
      <c r="T30" s="14">
        <f t="shared" si="9"/>
        <v>5.117131454731183</v>
      </c>
      <c r="U30" s="14">
        <f t="shared" si="10"/>
        <v>-0.97502014504431411</v>
      </c>
      <c r="V30" s="14">
        <f t="shared" si="11"/>
        <v>7.2815533980582492</v>
      </c>
      <c r="W30" s="14">
        <f t="shared" si="12"/>
        <v>35.4368932038835</v>
      </c>
      <c r="X30" s="14"/>
      <c r="Y30" s="82"/>
      <c r="Z30" s="82"/>
      <c r="AA30" s="82"/>
      <c r="AB30" s="82"/>
      <c r="AC30" s="82"/>
      <c r="AD30" s="82"/>
      <c r="AE30" s="82"/>
      <c r="AF30" s="82"/>
      <c r="AG30" s="82"/>
    </row>
    <row r="31" spans="1:33" ht="15.75" x14ac:dyDescent="0.25">
      <c r="A31" s="7">
        <v>5084</v>
      </c>
      <c r="B31" s="8" t="s">
        <v>8</v>
      </c>
      <c r="C31" s="1">
        <v>121.69</v>
      </c>
      <c r="D31" s="1">
        <v>2.2200000000000002</v>
      </c>
      <c r="E31" s="1">
        <v>2.78</v>
      </c>
      <c r="F31" s="1"/>
      <c r="G31" s="7">
        <f t="shared" si="0"/>
        <v>5084</v>
      </c>
      <c r="H31" s="15">
        <f t="shared" ref="H31:H76" si="14">J31</f>
        <v>106.51739304278294</v>
      </c>
      <c r="I31" s="1">
        <f t="shared" si="2"/>
        <v>100.08430142901203</v>
      </c>
      <c r="J31" s="10">
        <f t="shared" si="3"/>
        <v>106.51739304278294</v>
      </c>
      <c r="K31" s="1">
        <f t="shared" si="4"/>
        <v>133.3866453418633</v>
      </c>
      <c r="L31" s="10"/>
      <c r="M31" s="7">
        <v>5084</v>
      </c>
      <c r="N31" s="16">
        <f t="shared" si="5"/>
        <v>0.45248868778282603</v>
      </c>
      <c r="O31" s="11">
        <f t="shared" si="6"/>
        <v>-0.97648303360731159</v>
      </c>
      <c r="P31" s="11">
        <f t="shared" si="7"/>
        <v>0.45248868778282603</v>
      </c>
      <c r="Q31" s="11">
        <f t="shared" si="8"/>
        <v>-0.35842293906810374</v>
      </c>
      <c r="R31" s="11"/>
      <c r="S31" s="7">
        <v>5084</v>
      </c>
      <c r="T31" s="14">
        <f t="shared" si="9"/>
        <v>5.5127446905404165</v>
      </c>
      <c r="U31" s="14">
        <f t="shared" si="10"/>
        <v>-0.97648303360731159</v>
      </c>
      <c r="V31" s="14">
        <f t="shared" si="11"/>
        <v>8.8235294117647189</v>
      </c>
      <c r="W31" s="14">
        <f t="shared" si="12"/>
        <v>36.274509803921575</v>
      </c>
      <c r="X31" s="14"/>
    </row>
    <row r="32" spans="1:33" ht="15.75" x14ac:dyDescent="0.25">
      <c r="A32" s="7">
        <v>5115</v>
      </c>
      <c r="B32" s="8" t="s">
        <v>8</v>
      </c>
      <c r="C32" s="1">
        <v>120.48</v>
      </c>
      <c r="D32" s="1">
        <v>2.7</v>
      </c>
      <c r="E32" s="1">
        <v>2.7</v>
      </c>
      <c r="F32" s="1"/>
      <c r="G32" s="7">
        <f t="shared" si="0"/>
        <v>5115</v>
      </c>
      <c r="H32" s="15">
        <f t="shared" si="14"/>
        <v>129.54818072770897</v>
      </c>
      <c r="I32" s="1">
        <f t="shared" si="2"/>
        <v>99.089133340187118</v>
      </c>
      <c r="J32" s="10">
        <f t="shared" si="3"/>
        <v>129.54818072770897</v>
      </c>
      <c r="K32" s="1">
        <f t="shared" si="4"/>
        <v>129.54818072770897</v>
      </c>
      <c r="L32" s="10"/>
      <c r="M32" s="7">
        <v>5115</v>
      </c>
      <c r="N32" s="16">
        <f t="shared" si="5"/>
        <v>21.6216216216216</v>
      </c>
      <c r="O32" s="11">
        <f t="shared" si="6"/>
        <v>-0.99432985454843692</v>
      </c>
      <c r="P32" s="11">
        <f t="shared" si="7"/>
        <v>21.6216216216216</v>
      </c>
      <c r="Q32" s="11">
        <f t="shared" si="8"/>
        <v>-2.8776978417266119</v>
      </c>
      <c r="R32" s="11"/>
      <c r="S32" s="7">
        <v>5115</v>
      </c>
      <c r="T32" s="14">
        <f t="shared" si="9"/>
        <v>28.724688533101748</v>
      </c>
      <c r="U32" s="14">
        <f t="shared" si="10"/>
        <v>-2.9170024174053122</v>
      </c>
      <c r="V32" s="14">
        <f t="shared" si="11"/>
        <v>32.352941176470608</v>
      </c>
      <c r="W32" s="14">
        <f t="shared" si="12"/>
        <v>34.328358208955258</v>
      </c>
      <c r="X32" s="14"/>
    </row>
    <row r="33" spans="1:34" ht="15.75" x14ac:dyDescent="0.25">
      <c r="A33" s="7">
        <v>5146</v>
      </c>
      <c r="B33" s="8" t="s">
        <v>8</v>
      </c>
      <c r="C33" s="1">
        <v>120.48</v>
      </c>
      <c r="D33" s="1">
        <v>2.88</v>
      </c>
      <c r="E33" s="1">
        <v>2.87</v>
      </c>
      <c r="F33" s="1"/>
      <c r="G33" s="7">
        <f t="shared" si="0"/>
        <v>5146</v>
      </c>
      <c r="H33" s="15">
        <f t="shared" si="14"/>
        <v>138.18472610955621</v>
      </c>
      <c r="I33" s="1">
        <f t="shared" si="2"/>
        <v>99.089133340187118</v>
      </c>
      <c r="J33" s="10">
        <f t="shared" si="3"/>
        <v>138.18472610955621</v>
      </c>
      <c r="K33" s="1">
        <f t="shared" si="4"/>
        <v>137.70491803278694</v>
      </c>
      <c r="L33" s="10"/>
      <c r="M33" s="7">
        <v>5146</v>
      </c>
      <c r="N33" s="16">
        <f t="shared" si="5"/>
        <v>6.666666666666643</v>
      </c>
      <c r="O33" s="11">
        <f t="shared" si="6"/>
        <v>0</v>
      </c>
      <c r="P33" s="11">
        <f t="shared" si="7"/>
        <v>6.666666666666643</v>
      </c>
      <c r="Q33" s="11">
        <f t="shared" si="8"/>
        <v>6.2962962962962887</v>
      </c>
      <c r="R33" s="11"/>
      <c r="S33" s="7">
        <v>5146</v>
      </c>
      <c r="T33" s="14">
        <f t="shared" si="9"/>
        <v>36.141917377153668</v>
      </c>
      <c r="U33" s="14">
        <f t="shared" si="10"/>
        <v>-1.9611034258279814</v>
      </c>
      <c r="V33" s="14">
        <f t="shared" si="11"/>
        <v>40.48780487804877</v>
      </c>
      <c r="W33" s="14">
        <f t="shared" si="12"/>
        <v>40.000000000000014</v>
      </c>
      <c r="X33" s="14"/>
    </row>
    <row r="34" spans="1:34" ht="15.75" x14ac:dyDescent="0.25">
      <c r="A34" s="7">
        <v>5174</v>
      </c>
      <c r="B34" s="8" t="s">
        <v>8</v>
      </c>
      <c r="C34" s="1">
        <v>119.28</v>
      </c>
      <c r="D34" s="1">
        <v>3.19</v>
      </c>
      <c r="E34" s="1">
        <v>3.18</v>
      </c>
      <c r="F34" s="1"/>
      <c r="G34" s="7">
        <f t="shared" si="0"/>
        <v>5174</v>
      </c>
      <c r="H34" s="15">
        <f t="shared" si="14"/>
        <v>153.05877648940429</v>
      </c>
      <c r="I34" s="1">
        <f t="shared" si="2"/>
        <v>98.102189781021906</v>
      </c>
      <c r="J34" s="10">
        <f t="shared" si="3"/>
        <v>153.05877648940429</v>
      </c>
      <c r="K34" s="1">
        <f t="shared" si="4"/>
        <v>152.57896841263502</v>
      </c>
      <c r="L34" s="10"/>
      <c r="M34" s="7">
        <v>5174</v>
      </c>
      <c r="N34" s="16">
        <f t="shared" si="5"/>
        <v>10.763888888888907</v>
      </c>
      <c r="O34" s="11">
        <f t="shared" si="6"/>
        <v>-0.9960159362549792</v>
      </c>
      <c r="P34" s="11">
        <f t="shared" si="7"/>
        <v>10.763888888888907</v>
      </c>
      <c r="Q34" s="11">
        <f t="shared" si="8"/>
        <v>10.801393728223019</v>
      </c>
      <c r="R34" s="11"/>
      <c r="S34" s="7">
        <v>5174</v>
      </c>
      <c r="T34" s="14">
        <f t="shared" si="9"/>
        <v>51.845330562822035</v>
      </c>
      <c r="U34" s="14">
        <f t="shared" si="10"/>
        <v>-2.9375864594352707</v>
      </c>
      <c r="V34" s="14">
        <f t="shared" si="11"/>
        <v>50.471698113207573</v>
      </c>
      <c r="W34" s="14">
        <f t="shared" si="12"/>
        <v>53.623188405797137</v>
      </c>
      <c r="X34" s="14"/>
    </row>
    <row r="35" spans="1:34" ht="15.75" x14ac:dyDescent="0.25">
      <c r="A35" s="7">
        <v>5205</v>
      </c>
      <c r="B35" s="8" t="s">
        <v>8</v>
      </c>
      <c r="C35" s="1">
        <v>119.28</v>
      </c>
      <c r="D35" s="1">
        <v>3.33</v>
      </c>
      <c r="E35" s="1">
        <v>3.33</v>
      </c>
      <c r="F35" s="1"/>
      <c r="G35" s="7">
        <f t="shared" si="0"/>
        <v>5205</v>
      </c>
      <c r="H35" s="15">
        <f t="shared" si="14"/>
        <v>159.77608956417438</v>
      </c>
      <c r="I35" s="1">
        <f t="shared" si="2"/>
        <v>98.102189781021906</v>
      </c>
      <c r="J35" s="10">
        <f t="shared" si="3"/>
        <v>159.77608956417438</v>
      </c>
      <c r="K35" s="1">
        <f t="shared" si="4"/>
        <v>159.77608956417438</v>
      </c>
      <c r="L35" s="10"/>
      <c r="M35" s="7">
        <v>5205</v>
      </c>
      <c r="N35" s="16">
        <f t="shared" si="5"/>
        <v>4.3887147335423204</v>
      </c>
      <c r="O35" s="11">
        <f t="shared" si="6"/>
        <v>0</v>
      </c>
      <c r="P35" s="11">
        <f t="shared" si="7"/>
        <v>4.3887147335423204</v>
      </c>
      <c r="Q35" s="11">
        <f t="shared" si="8"/>
        <v>4.7169811320754595</v>
      </c>
      <c r="R35" s="11"/>
      <c r="S35" s="7">
        <v>5205</v>
      </c>
      <c r="T35" s="14">
        <f t="shared" si="9"/>
        <v>58.139273635490937</v>
      </c>
      <c r="U35" s="14">
        <f t="shared" si="10"/>
        <v>-2.9375864594352707</v>
      </c>
      <c r="V35" s="14">
        <f t="shared" si="11"/>
        <v>54.88372093023257</v>
      </c>
      <c r="W35" s="14">
        <f t="shared" si="12"/>
        <v>52.752293577981632</v>
      </c>
      <c r="X35" s="14"/>
    </row>
    <row r="36" spans="1:34" ht="15.75" x14ac:dyDescent="0.25">
      <c r="A36" s="7">
        <v>5235</v>
      </c>
      <c r="B36" s="8" t="s">
        <v>8</v>
      </c>
      <c r="C36" s="1">
        <v>118.07</v>
      </c>
      <c r="D36" s="1">
        <v>2.98</v>
      </c>
      <c r="E36" s="1">
        <v>2.97</v>
      </c>
      <c r="F36" s="1"/>
      <c r="G36" s="7">
        <f t="shared" si="0"/>
        <v>5235</v>
      </c>
      <c r="H36" s="15">
        <f t="shared" si="14"/>
        <v>142.98280687724915</v>
      </c>
      <c r="I36" s="1">
        <f t="shared" si="2"/>
        <v>97.10702169219698</v>
      </c>
      <c r="J36" s="10">
        <f t="shared" si="3"/>
        <v>142.98280687724915</v>
      </c>
      <c r="K36" s="1">
        <f t="shared" si="4"/>
        <v>142.50299880047984</v>
      </c>
      <c r="L36" s="10"/>
      <c r="M36" s="7">
        <v>5235</v>
      </c>
      <c r="N36" s="16">
        <f t="shared" si="5"/>
        <v>-10.510510510510507</v>
      </c>
      <c r="O36" s="11">
        <f t="shared" si="6"/>
        <v>-1.014419852448023</v>
      </c>
      <c r="P36" s="11">
        <f t="shared" si="7"/>
        <v>-10.510510510510507</v>
      </c>
      <c r="Q36" s="11">
        <f t="shared" si="8"/>
        <v>-10.810810810810823</v>
      </c>
      <c r="R36" s="11"/>
      <c r="S36" s="7">
        <v>5235</v>
      </c>
      <c r="T36" s="14">
        <f t="shared" si="9"/>
        <v>42.588839710507372</v>
      </c>
      <c r="U36" s="14">
        <f t="shared" si="10"/>
        <v>-2.9747719615416224</v>
      </c>
      <c r="V36" s="14">
        <f t="shared" si="11"/>
        <v>39.906103286384997</v>
      </c>
      <c r="W36" s="14">
        <f t="shared" si="12"/>
        <v>40.094339622641506</v>
      </c>
      <c r="X36" s="14"/>
    </row>
    <row r="37" spans="1:34" ht="15.75" x14ac:dyDescent="0.25">
      <c r="A37" s="7">
        <v>5266</v>
      </c>
      <c r="B37" s="8" t="s">
        <v>8</v>
      </c>
      <c r="C37" s="1">
        <v>118.07</v>
      </c>
      <c r="D37" s="1">
        <v>3.02</v>
      </c>
      <c r="E37" s="1">
        <v>3.01</v>
      </c>
      <c r="F37" s="1"/>
      <c r="G37" s="7">
        <f t="shared" si="0"/>
        <v>5266</v>
      </c>
      <c r="H37" s="15">
        <f t="shared" si="14"/>
        <v>144.90203918432633</v>
      </c>
      <c r="I37" s="1">
        <f t="shared" si="2"/>
        <v>97.10702169219698</v>
      </c>
      <c r="J37" s="10">
        <f t="shared" si="3"/>
        <v>144.90203918432633</v>
      </c>
      <c r="K37" s="1">
        <f t="shared" si="4"/>
        <v>144.422231107557</v>
      </c>
      <c r="L37" s="10"/>
      <c r="M37" s="7">
        <v>5266</v>
      </c>
      <c r="N37" s="16">
        <f t="shared" si="5"/>
        <v>1.3422818791946289</v>
      </c>
      <c r="O37" s="11">
        <f t="shared" si="6"/>
        <v>0</v>
      </c>
      <c r="P37" s="11">
        <f t="shared" si="7"/>
        <v>1.3422818791946289</v>
      </c>
      <c r="Q37" s="11">
        <f t="shared" si="8"/>
        <v>1.3468013468013407</v>
      </c>
      <c r="R37" s="11"/>
      <c r="S37" s="7">
        <v>5266</v>
      </c>
      <c r="T37" s="14">
        <f t="shared" si="9"/>
        <v>43.644224883840806</v>
      </c>
      <c r="U37" s="14">
        <f t="shared" si="10"/>
        <v>-2.9747719615416224</v>
      </c>
      <c r="V37" s="14">
        <f t="shared" si="11"/>
        <v>41.784037558685469</v>
      </c>
      <c r="W37" s="14">
        <f t="shared" si="12"/>
        <v>43.333333333333293</v>
      </c>
      <c r="X37" s="14"/>
    </row>
    <row r="38" spans="1:34" ht="15.75" x14ac:dyDescent="0.25">
      <c r="A38" s="7">
        <v>5296</v>
      </c>
      <c r="B38" s="8" t="s">
        <v>8</v>
      </c>
      <c r="C38" s="1">
        <v>119.28</v>
      </c>
      <c r="D38" s="1">
        <v>3.18</v>
      </c>
      <c r="E38" s="1">
        <v>3.17</v>
      </c>
      <c r="F38" s="1"/>
      <c r="G38" s="7">
        <f t="shared" si="0"/>
        <v>5296</v>
      </c>
      <c r="H38" s="15">
        <f t="shared" si="14"/>
        <v>152.57896841263502</v>
      </c>
      <c r="I38" s="1">
        <f t="shared" si="2"/>
        <v>98.102189781021906</v>
      </c>
      <c r="J38" s="10">
        <f t="shared" si="3"/>
        <v>152.57896841263502</v>
      </c>
      <c r="K38" s="1">
        <f t="shared" si="4"/>
        <v>152.09916033586569</v>
      </c>
      <c r="L38" s="10"/>
      <c r="M38" s="7">
        <v>5296</v>
      </c>
      <c r="N38" s="16">
        <f t="shared" si="5"/>
        <v>5.2980132450331174</v>
      </c>
      <c r="O38" s="11">
        <f t="shared" si="6"/>
        <v>1.0248157872448704</v>
      </c>
      <c r="P38" s="11">
        <f t="shared" si="7"/>
        <v>5.2980132450331174</v>
      </c>
      <c r="Q38" s="11">
        <f t="shared" si="8"/>
        <v>5.315614617940212</v>
      </c>
      <c r="R38" s="11"/>
      <c r="S38" s="7">
        <v>5296</v>
      </c>
      <c r="T38" s="14">
        <f t="shared" si="9"/>
        <v>49.618461981219838</v>
      </c>
      <c r="U38" s="14">
        <f t="shared" si="10"/>
        <v>-2.9375864594352707</v>
      </c>
      <c r="V38" s="14">
        <f t="shared" si="11"/>
        <v>49.29577464788737</v>
      </c>
      <c r="W38" s="14">
        <f t="shared" si="12"/>
        <v>36.637931034482762</v>
      </c>
      <c r="X38" s="14"/>
    </row>
    <row r="39" spans="1:34" ht="15.75" x14ac:dyDescent="0.25">
      <c r="A39" s="7">
        <v>5327</v>
      </c>
      <c r="B39" s="8" t="s">
        <v>8</v>
      </c>
      <c r="C39" s="1">
        <v>121.69</v>
      </c>
      <c r="D39" s="1">
        <v>3.8</v>
      </c>
      <c r="E39" s="1">
        <v>3.81</v>
      </c>
      <c r="F39" s="1"/>
      <c r="G39" s="7">
        <f t="shared" si="0"/>
        <v>5327</v>
      </c>
      <c r="H39" s="15">
        <f t="shared" si="14"/>
        <v>182.32706917233111</v>
      </c>
      <c r="I39" s="1">
        <f t="shared" si="2"/>
        <v>100.08430142901203</v>
      </c>
      <c r="J39" s="10">
        <f t="shared" si="3"/>
        <v>182.32706917233111</v>
      </c>
      <c r="K39" s="1">
        <f t="shared" si="4"/>
        <v>182.80687724910041</v>
      </c>
      <c r="L39" s="10"/>
      <c r="M39" s="7">
        <v>5327</v>
      </c>
      <c r="N39" s="16">
        <f t="shared" si="5"/>
        <v>19.496855345911925</v>
      </c>
      <c r="O39" s="11">
        <f t="shared" si="6"/>
        <v>2.0204560697518303</v>
      </c>
      <c r="P39" s="11">
        <f t="shared" si="7"/>
        <v>19.496855345911925</v>
      </c>
      <c r="Q39" s="11">
        <f t="shared" si="8"/>
        <v>20.189274447949536</v>
      </c>
      <c r="R39" s="11"/>
      <c r="S39" s="7">
        <v>5327</v>
      </c>
      <c r="T39" s="14">
        <f t="shared" si="9"/>
        <v>78.132248004056365</v>
      </c>
      <c r="U39" s="14">
        <f t="shared" si="10"/>
        <v>-0.97648303360731159</v>
      </c>
      <c r="V39" s="14">
        <f t="shared" si="11"/>
        <v>76.744186046511615</v>
      </c>
      <c r="W39" s="14">
        <f t="shared" si="12"/>
        <v>49.411764705882355</v>
      </c>
      <c r="X39" s="14"/>
    </row>
    <row r="40" spans="1:34" ht="15.75" x14ac:dyDescent="0.25">
      <c r="A40" s="7">
        <v>5358</v>
      </c>
      <c r="B40" s="8" t="s">
        <v>8</v>
      </c>
      <c r="C40" s="1">
        <v>124.1</v>
      </c>
      <c r="D40" s="1">
        <v>4.74</v>
      </c>
      <c r="E40" s="1">
        <v>4.74</v>
      </c>
      <c r="F40" s="1"/>
      <c r="G40" s="7">
        <f t="shared" si="0"/>
        <v>5358</v>
      </c>
      <c r="H40" s="15">
        <f t="shared" si="14"/>
        <v>227.42902838864461</v>
      </c>
      <c r="I40" s="1">
        <f t="shared" si="2"/>
        <v>102.06641307700217</v>
      </c>
      <c r="J40" s="10">
        <f t="shared" si="3"/>
        <v>227.42902838864461</v>
      </c>
      <c r="K40" s="1">
        <f t="shared" si="4"/>
        <v>227.42902838864461</v>
      </c>
      <c r="L40" s="10"/>
      <c r="M40" s="7">
        <v>5358</v>
      </c>
      <c r="N40" s="16">
        <f t="shared" si="5"/>
        <v>24.736842105263168</v>
      </c>
      <c r="O40" s="11">
        <f t="shared" si="6"/>
        <v>1.9804421069931966</v>
      </c>
      <c r="P40" s="11">
        <f t="shared" si="7"/>
        <v>24.736842105263168</v>
      </c>
      <c r="Q40" s="11">
        <f>((K40/K39)-1)*100</f>
        <v>24.409448818897637</v>
      </c>
      <c r="R40" s="11"/>
      <c r="S40" s="7">
        <v>5358</v>
      </c>
      <c r="T40" s="14">
        <f t="shared" si="9"/>
        <v>120.80729674206836</v>
      </c>
      <c r="U40" s="14">
        <f t="shared" si="10"/>
        <v>0</v>
      </c>
      <c r="V40" s="14">
        <f t="shared" si="11"/>
        <v>120.46511627906979</v>
      </c>
      <c r="W40" s="14">
        <f t="shared" si="12"/>
        <v>72.992700729927009</v>
      </c>
      <c r="X40" s="14"/>
    </row>
    <row r="41" spans="1:34" ht="15.75" x14ac:dyDescent="0.25">
      <c r="A41" s="7">
        <v>5388</v>
      </c>
      <c r="B41" s="8" t="s">
        <v>8</v>
      </c>
      <c r="C41" s="1">
        <v>119.28</v>
      </c>
      <c r="D41" s="1">
        <v>4.87</v>
      </c>
      <c r="E41" s="1">
        <v>4.8600000000000003</v>
      </c>
      <c r="F41" s="1"/>
      <c r="G41" s="7">
        <f t="shared" si="0"/>
        <v>5388</v>
      </c>
      <c r="H41" s="15">
        <f t="shared" si="14"/>
        <v>233.6665333866454</v>
      </c>
      <c r="I41" s="1">
        <f t="shared" si="2"/>
        <v>98.102189781021906</v>
      </c>
      <c r="J41" s="10">
        <f t="shared" si="3"/>
        <v>233.6665333866454</v>
      </c>
      <c r="K41" s="1">
        <f t="shared" si="4"/>
        <v>233.18672530987615</v>
      </c>
      <c r="L41" s="10"/>
      <c r="M41" s="7">
        <v>5388</v>
      </c>
      <c r="N41" s="16">
        <f t="shared" si="5"/>
        <v>2.7426160337552741</v>
      </c>
      <c r="O41" s="11">
        <f t="shared" si="6"/>
        <v>-3.8839645447219961</v>
      </c>
      <c r="P41" s="11">
        <f t="shared" si="7"/>
        <v>2.7426160337552741</v>
      </c>
      <c r="Q41" s="11">
        <f t="shared" si="8"/>
        <v>2.5316455696202667</v>
      </c>
      <c r="R41" s="11"/>
      <c r="S41" s="7">
        <v>5388</v>
      </c>
      <c r="T41" s="14">
        <f t="shared" si="9"/>
        <v>127.60996340548311</v>
      </c>
      <c r="U41" s="14">
        <f t="shared" si="10"/>
        <v>-3.8839645447219961</v>
      </c>
      <c r="V41" s="14">
        <f t="shared" si="11"/>
        <v>127.57009345794393</v>
      </c>
      <c r="W41" s="14">
        <f t="shared" si="12"/>
        <v>75.451263537906172</v>
      </c>
      <c r="X41" s="14"/>
    </row>
    <row r="42" spans="1:34" ht="15.75" x14ac:dyDescent="0.25">
      <c r="A42" s="7">
        <v>5419</v>
      </c>
      <c r="B42" s="8" t="s">
        <v>8</v>
      </c>
      <c r="C42" s="1">
        <v>119.28</v>
      </c>
      <c r="D42" s="1">
        <v>5.04</v>
      </c>
      <c r="E42" s="1">
        <v>5.03</v>
      </c>
      <c r="F42" s="1"/>
      <c r="G42" s="7">
        <f t="shared" si="0"/>
        <v>5419</v>
      </c>
      <c r="H42" s="15">
        <f t="shared" si="14"/>
        <v>241.82327069172339</v>
      </c>
      <c r="I42" s="1">
        <f t="shared" si="2"/>
        <v>98.102189781021906</v>
      </c>
      <c r="J42" s="10">
        <f t="shared" si="3"/>
        <v>241.82327069172339</v>
      </c>
      <c r="K42" s="1">
        <f t="shared" si="4"/>
        <v>241.34346261495412</v>
      </c>
      <c r="L42" s="10"/>
      <c r="M42" s="7">
        <v>5419</v>
      </c>
      <c r="N42" s="16">
        <f t="shared" si="5"/>
        <v>3.4907597535934309</v>
      </c>
      <c r="O42" s="11">
        <f t="shared" si="6"/>
        <v>0</v>
      </c>
      <c r="P42" s="11">
        <f t="shared" si="7"/>
        <v>3.4907597535934309</v>
      </c>
      <c r="Q42" s="11">
        <f t="shared" si="8"/>
        <v>3.4979423868312765</v>
      </c>
      <c r="R42" s="11"/>
      <c r="S42" s="7">
        <v>5419</v>
      </c>
      <c r="T42" s="14">
        <f t="shared" si="9"/>
        <v>128.05429864253398</v>
      </c>
      <c r="U42" s="14">
        <f t="shared" si="10"/>
        <v>-2.9375864594352707</v>
      </c>
      <c r="V42" s="14">
        <f t="shared" si="11"/>
        <v>128.05429864253398</v>
      </c>
      <c r="W42" s="14">
        <f t="shared" si="12"/>
        <v>80.286738351254485</v>
      </c>
      <c r="X42" s="14"/>
    </row>
    <row r="43" spans="1:34" ht="15.75" x14ac:dyDescent="0.25">
      <c r="A43" s="7">
        <v>5449</v>
      </c>
      <c r="B43" s="8" t="s">
        <v>8</v>
      </c>
      <c r="C43" s="1">
        <v>118.07</v>
      </c>
      <c r="D43" s="1">
        <v>5.35</v>
      </c>
      <c r="E43" s="1">
        <v>5.34</v>
      </c>
      <c r="F43" s="1"/>
      <c r="G43" s="7">
        <f t="shared" si="0"/>
        <v>5449</v>
      </c>
      <c r="H43" s="15">
        <f t="shared" si="14"/>
        <v>256.69732107157142</v>
      </c>
      <c r="I43" s="1">
        <f t="shared" si="2"/>
        <v>97.10702169219698</v>
      </c>
      <c r="J43" s="10">
        <f t="shared" si="3"/>
        <v>256.69732107157142</v>
      </c>
      <c r="K43" s="1">
        <f t="shared" si="4"/>
        <v>256.21751299480218</v>
      </c>
      <c r="L43" s="10"/>
      <c r="M43" s="7">
        <v>5449</v>
      </c>
      <c r="N43" s="16">
        <f t="shared" si="5"/>
        <v>6.1507936507936289</v>
      </c>
      <c r="O43" s="11">
        <f t="shared" si="6"/>
        <v>-1.014419852448023</v>
      </c>
      <c r="P43" s="11">
        <f t="shared" si="7"/>
        <v>6.1507936507936289</v>
      </c>
      <c r="Q43" s="11">
        <f t="shared" si="8"/>
        <v>6.1630218687872773</v>
      </c>
      <c r="R43" s="11"/>
      <c r="S43" s="7">
        <v>5449</v>
      </c>
      <c r="T43" s="14">
        <f t="shared" si="9"/>
        <v>140.99099099099089</v>
      </c>
      <c r="U43" s="14">
        <f t="shared" si="10"/>
        <v>-2.9747719615416224</v>
      </c>
      <c r="V43" s="14">
        <f t="shared" si="11"/>
        <v>140.99099099099089</v>
      </c>
      <c r="W43" s="14">
        <f t="shared" si="12"/>
        <v>92.086330935251809</v>
      </c>
      <c r="X43" s="14"/>
    </row>
    <row r="44" spans="1:34" ht="15.75" x14ac:dyDescent="0.25">
      <c r="A44" s="7">
        <v>5480</v>
      </c>
      <c r="B44" s="8" t="s">
        <v>8</v>
      </c>
      <c r="C44" s="1">
        <v>119.28</v>
      </c>
      <c r="D44" s="1">
        <v>6.99</v>
      </c>
      <c r="E44" s="1">
        <v>6.98</v>
      </c>
      <c r="F44" s="1"/>
      <c r="G44" s="7">
        <f t="shared" si="0"/>
        <v>5480</v>
      </c>
      <c r="H44" s="15">
        <f t="shared" si="14"/>
        <v>335.3858456617354</v>
      </c>
      <c r="I44" s="1">
        <f t="shared" si="2"/>
        <v>98.102189781021906</v>
      </c>
      <c r="J44" s="10">
        <f t="shared" si="3"/>
        <v>335.3858456617354</v>
      </c>
      <c r="K44" s="1">
        <f t="shared" si="4"/>
        <v>334.90603758496616</v>
      </c>
      <c r="L44" s="10"/>
      <c r="M44" s="7">
        <v>5480</v>
      </c>
      <c r="N44" s="16">
        <f t="shared" si="5"/>
        <v>30.654205607476648</v>
      </c>
      <c r="O44" s="11">
        <f t="shared" si="6"/>
        <v>1.0248157872448704</v>
      </c>
      <c r="P44" s="11">
        <f t="shared" si="7"/>
        <v>30.654205607476648</v>
      </c>
      <c r="Q44" s="11">
        <f t="shared" si="8"/>
        <v>30.711610486891395</v>
      </c>
      <c r="R44" s="11"/>
      <c r="S44" s="7">
        <v>5480</v>
      </c>
      <c r="T44" s="14">
        <f t="shared" si="9"/>
        <v>158.88888888888886</v>
      </c>
      <c r="U44" s="14">
        <f t="shared" si="10"/>
        <v>-0.9960159362549792</v>
      </c>
      <c r="V44" s="14">
        <f t="shared" si="11"/>
        <v>158.88888888888886</v>
      </c>
      <c r="W44" s="14">
        <f t="shared" si="12"/>
        <v>158.51851851851853</v>
      </c>
      <c r="X44" s="14"/>
    </row>
    <row r="45" spans="1:34" ht="15.75" x14ac:dyDescent="0.25">
      <c r="A45" s="7">
        <v>5511</v>
      </c>
      <c r="B45" s="8" t="s">
        <v>8</v>
      </c>
      <c r="C45" s="1">
        <v>120.48</v>
      </c>
      <c r="D45" s="1">
        <v>7.61</v>
      </c>
      <c r="E45" s="1">
        <v>7.61</v>
      </c>
      <c r="F45" s="1"/>
      <c r="G45" s="7">
        <f t="shared" si="0"/>
        <v>5511</v>
      </c>
      <c r="H45" s="15">
        <f t="shared" si="14"/>
        <v>365.13394642143157</v>
      </c>
      <c r="I45" s="1">
        <f t="shared" si="2"/>
        <v>99.089133340187118</v>
      </c>
      <c r="J45" s="10">
        <f t="shared" si="3"/>
        <v>365.13394642143157</v>
      </c>
      <c r="K45" s="1">
        <f t="shared" si="4"/>
        <v>365.13394642143157</v>
      </c>
      <c r="L45" s="10"/>
      <c r="M45" s="7">
        <v>5511</v>
      </c>
      <c r="N45" s="16">
        <f t="shared" si="5"/>
        <v>8.8698140200286204</v>
      </c>
      <c r="O45" s="11">
        <f t="shared" si="6"/>
        <v>1.0060362173038184</v>
      </c>
      <c r="P45" s="11">
        <f t="shared" si="7"/>
        <v>8.8698140200286204</v>
      </c>
      <c r="Q45" s="11">
        <f t="shared" si="8"/>
        <v>9.0257879656160398</v>
      </c>
      <c r="R45" s="11"/>
      <c r="S45" s="7">
        <v>5511</v>
      </c>
      <c r="T45" s="14">
        <f t="shared" si="9"/>
        <v>164.23611111111117</v>
      </c>
      <c r="U45" s="14">
        <f t="shared" si="10"/>
        <v>0</v>
      </c>
      <c r="V45" s="14">
        <f t="shared" si="11"/>
        <v>164.23611111111117</v>
      </c>
      <c r="W45" s="14">
        <f t="shared" si="12"/>
        <v>165.15679442508713</v>
      </c>
      <c r="X45" s="14"/>
    </row>
    <row r="46" spans="1:34" ht="15.75" x14ac:dyDescent="0.25">
      <c r="A46" s="7">
        <v>5539</v>
      </c>
      <c r="B46" s="8" t="s">
        <v>8</v>
      </c>
      <c r="C46" s="1">
        <v>120.48</v>
      </c>
      <c r="D46" s="1">
        <v>8.4</v>
      </c>
      <c r="E46" s="1">
        <v>8.4</v>
      </c>
      <c r="F46" s="1"/>
      <c r="G46" s="7">
        <f t="shared" si="0"/>
        <v>5539</v>
      </c>
      <c r="H46" s="15">
        <f t="shared" si="14"/>
        <v>403.03878448620571</v>
      </c>
      <c r="I46" s="1">
        <f t="shared" si="2"/>
        <v>99.089133340187118</v>
      </c>
      <c r="J46" s="10">
        <f t="shared" si="3"/>
        <v>403.03878448620571</v>
      </c>
      <c r="K46" s="1">
        <f t="shared" si="4"/>
        <v>403.03878448620571</v>
      </c>
      <c r="L46" s="10"/>
      <c r="M46" s="7">
        <v>5539</v>
      </c>
      <c r="N46" s="16">
        <f t="shared" si="5"/>
        <v>10.381077529566362</v>
      </c>
      <c r="O46" s="11">
        <f t="shared" si="6"/>
        <v>0</v>
      </c>
      <c r="P46" s="11">
        <f t="shared" si="7"/>
        <v>10.381077529566362</v>
      </c>
      <c r="Q46" s="11">
        <f t="shared" si="8"/>
        <v>10.381077529566362</v>
      </c>
      <c r="R46" s="11"/>
      <c r="S46" s="7">
        <v>5539</v>
      </c>
      <c r="T46" s="14">
        <f t="shared" si="9"/>
        <v>163.32288401253922</v>
      </c>
      <c r="U46" s="14">
        <f t="shared" si="10"/>
        <v>1.0060362173038184</v>
      </c>
      <c r="V46" s="14">
        <f t="shared" si="11"/>
        <v>163.32288401253922</v>
      </c>
      <c r="W46" s="14">
        <f t="shared" si="12"/>
        <v>164.15094339622641</v>
      </c>
      <c r="X46" s="14"/>
      <c r="AH46" s="10"/>
    </row>
    <row r="47" spans="1:34" ht="15.75" x14ac:dyDescent="0.25">
      <c r="A47" s="7">
        <v>5570</v>
      </c>
      <c r="B47" s="8" t="s">
        <v>8</v>
      </c>
      <c r="C47" s="10">
        <v>120.48</v>
      </c>
      <c r="D47" s="10">
        <v>10.83</v>
      </c>
      <c r="E47" s="10">
        <v>10.83</v>
      </c>
      <c r="F47" s="10"/>
      <c r="G47" s="7">
        <f t="shared" si="0"/>
        <v>5570</v>
      </c>
      <c r="H47" s="15">
        <f t="shared" si="14"/>
        <v>519.63214714114372</v>
      </c>
      <c r="I47" s="1">
        <f t="shared" si="2"/>
        <v>99.089133340187118</v>
      </c>
      <c r="J47" s="10">
        <f t="shared" si="3"/>
        <v>519.63214714114372</v>
      </c>
      <c r="K47" s="1">
        <f t="shared" si="4"/>
        <v>519.63214714114372</v>
      </c>
      <c r="L47" s="10"/>
      <c r="M47" s="7">
        <v>5570</v>
      </c>
      <c r="N47" s="16">
        <f t="shared" si="5"/>
        <v>28.928571428571416</v>
      </c>
      <c r="O47" s="11">
        <f t="shared" si="6"/>
        <v>0</v>
      </c>
      <c r="P47" s="11">
        <f t="shared" si="7"/>
        <v>28.928571428571416</v>
      </c>
      <c r="Q47" s="11">
        <f t="shared" si="8"/>
        <v>28.928571428571416</v>
      </c>
      <c r="R47" s="11"/>
      <c r="S47" s="7">
        <v>5570</v>
      </c>
      <c r="T47" s="14">
        <f t="shared" si="9"/>
        <v>225.22522522522524</v>
      </c>
      <c r="U47" s="14">
        <f t="shared" si="10"/>
        <v>1.0060362173038184</v>
      </c>
      <c r="V47" s="14">
        <f t="shared" si="11"/>
        <v>225.22522522522524</v>
      </c>
      <c r="W47" s="14">
        <f t="shared" si="12"/>
        <v>225.22522522522524</v>
      </c>
      <c r="X47" s="14"/>
      <c r="AH47" s="3"/>
    </row>
    <row r="48" spans="1:34" ht="15.75" x14ac:dyDescent="0.25">
      <c r="A48" s="17">
        <v>5600</v>
      </c>
      <c r="B48" s="69" t="s">
        <v>8</v>
      </c>
      <c r="C48" s="70">
        <v>121.69</v>
      </c>
      <c r="D48" s="70">
        <v>11.59</v>
      </c>
      <c r="E48" s="70">
        <v>11.58</v>
      </c>
      <c r="F48" s="10"/>
      <c r="G48" s="17">
        <f t="shared" si="0"/>
        <v>5600</v>
      </c>
      <c r="H48" s="76">
        <f t="shared" si="14"/>
        <v>556.09756097560989</v>
      </c>
      <c r="I48" s="18">
        <f t="shared" si="2"/>
        <v>100.08430142901203</v>
      </c>
      <c r="J48" s="70">
        <f t="shared" si="3"/>
        <v>556.09756097560989</v>
      </c>
      <c r="K48" s="18">
        <f t="shared" si="4"/>
        <v>555.61775289884054</v>
      </c>
      <c r="L48" s="10"/>
      <c r="M48" s="17">
        <v>5600</v>
      </c>
      <c r="N48" s="77">
        <f t="shared" si="5"/>
        <v>7.0175438596491224</v>
      </c>
      <c r="O48" s="19">
        <f t="shared" si="6"/>
        <v>1.0043160690570874</v>
      </c>
      <c r="P48" s="19">
        <f t="shared" si="7"/>
        <v>7.0175438596491224</v>
      </c>
      <c r="Q48" s="19">
        <f t="shared" si="8"/>
        <v>6.9252077562326653</v>
      </c>
      <c r="R48" s="11"/>
      <c r="S48" s="17">
        <v>5600</v>
      </c>
      <c r="T48" s="20">
        <f t="shared" si="9"/>
        <v>288.92617449664425</v>
      </c>
      <c r="U48" s="20">
        <f t="shared" si="10"/>
        <v>3.0659778097738677</v>
      </c>
      <c r="V48" s="20">
        <f t="shared" si="11"/>
        <v>288.92617449664425</v>
      </c>
      <c r="W48" s="20">
        <f t="shared" si="12"/>
        <v>289.89898989898984</v>
      </c>
      <c r="X48" s="14"/>
      <c r="AH48" s="87" t="s">
        <v>5</v>
      </c>
    </row>
    <row r="49" spans="1:34" ht="15.75" x14ac:dyDescent="0.25">
      <c r="A49" s="72" t="s">
        <v>221</v>
      </c>
      <c r="B49" s="8"/>
      <c r="C49" s="10"/>
      <c r="D49" s="10"/>
      <c r="E49" s="10"/>
      <c r="F49" s="10"/>
      <c r="G49" s="7"/>
      <c r="H49" s="15"/>
      <c r="I49" s="1"/>
      <c r="J49" s="10"/>
      <c r="K49" s="10"/>
      <c r="L49" s="10"/>
      <c r="M49" s="7"/>
      <c r="N49" s="16"/>
      <c r="O49" s="11"/>
      <c r="P49" s="11"/>
      <c r="Q49" s="11"/>
      <c r="R49" s="11"/>
      <c r="S49" s="7"/>
      <c r="T49" s="14"/>
      <c r="U49" s="14"/>
      <c r="V49" s="14"/>
      <c r="W49" s="14"/>
      <c r="X49" s="14"/>
      <c r="AH49" s="88"/>
    </row>
    <row r="50" spans="1:34" ht="15.75" x14ac:dyDescent="0.25">
      <c r="A50" s="72"/>
      <c r="B50" s="8"/>
      <c r="C50" s="10"/>
      <c r="D50" s="10"/>
      <c r="E50" s="10"/>
      <c r="F50" s="10"/>
      <c r="G50" s="7"/>
      <c r="H50" s="15"/>
      <c r="I50" s="1"/>
      <c r="J50" s="10"/>
      <c r="K50" s="10"/>
      <c r="L50" s="10"/>
      <c r="M50" s="7"/>
      <c r="N50" s="16"/>
      <c r="O50" s="11"/>
      <c r="P50" s="11"/>
      <c r="Q50" s="11"/>
      <c r="R50" s="11"/>
      <c r="S50" s="7"/>
      <c r="T50" s="14"/>
      <c r="U50" s="14"/>
      <c r="V50" s="14"/>
      <c r="W50" s="14"/>
      <c r="X50" s="14"/>
      <c r="AH50" s="88"/>
    </row>
    <row r="51" spans="1:34" ht="15.75" x14ac:dyDescent="0.25">
      <c r="A51" s="7"/>
      <c r="B51" s="8"/>
      <c r="C51" s="10"/>
      <c r="D51" s="10"/>
      <c r="E51" s="10"/>
      <c r="F51" s="10"/>
      <c r="G51" s="7"/>
      <c r="H51" s="15"/>
      <c r="I51" s="1"/>
      <c r="J51" s="10"/>
      <c r="K51" s="10"/>
      <c r="L51" s="10"/>
      <c r="M51" s="7"/>
      <c r="N51" s="16"/>
      <c r="O51" s="11"/>
      <c r="P51" s="11"/>
      <c r="Q51" s="11"/>
      <c r="R51" s="11"/>
      <c r="S51" s="7"/>
      <c r="T51" s="14"/>
      <c r="U51" s="14"/>
      <c r="V51" s="14"/>
      <c r="W51" s="14"/>
      <c r="X51" s="14"/>
      <c r="AH51" s="89"/>
    </row>
    <row r="52" spans="1:34" ht="15.75" x14ac:dyDescent="0.25">
      <c r="A52" s="3" t="s">
        <v>0</v>
      </c>
      <c r="B52" s="3"/>
      <c r="C52" s="3"/>
      <c r="D52" s="3"/>
      <c r="E52" s="3"/>
      <c r="F52" s="71"/>
      <c r="G52" s="3" t="s">
        <v>1</v>
      </c>
      <c r="L52" s="10"/>
      <c r="M52" s="3" t="s">
        <v>2</v>
      </c>
      <c r="R52" s="11"/>
      <c r="S52" s="3" t="s">
        <v>3</v>
      </c>
      <c r="X52" s="14"/>
    </row>
    <row r="53" spans="1:34" ht="15.75" customHeight="1" x14ac:dyDescent="0.25">
      <c r="A53" s="90"/>
      <c r="B53" s="87" t="s">
        <v>217</v>
      </c>
      <c r="C53" s="87" t="s">
        <v>218</v>
      </c>
      <c r="D53" s="87" t="s">
        <v>219</v>
      </c>
      <c r="E53" s="87" t="s">
        <v>220</v>
      </c>
      <c r="F53" s="51"/>
      <c r="G53" s="88"/>
      <c r="H53" s="87" t="s">
        <v>222</v>
      </c>
      <c r="I53" s="87" t="s">
        <v>223</v>
      </c>
      <c r="J53" s="87" t="s">
        <v>219</v>
      </c>
      <c r="K53" s="87" t="s">
        <v>220</v>
      </c>
      <c r="L53" s="10"/>
      <c r="M53" s="87"/>
      <c r="N53" s="87" t="s">
        <v>224</v>
      </c>
      <c r="O53" s="87" t="s">
        <v>225</v>
      </c>
      <c r="P53" s="87" t="s">
        <v>226</v>
      </c>
      <c r="Q53" s="87" t="s">
        <v>227</v>
      </c>
      <c r="R53" s="11"/>
      <c r="S53" s="87"/>
      <c r="T53" s="87" t="s">
        <v>228</v>
      </c>
      <c r="U53" s="87" t="s">
        <v>229</v>
      </c>
      <c r="V53" s="87" t="s">
        <v>230</v>
      </c>
      <c r="W53" s="87" t="s">
        <v>231</v>
      </c>
      <c r="X53" s="14"/>
    </row>
    <row r="54" spans="1:34" ht="15.75" x14ac:dyDescent="0.25">
      <c r="A54" s="93"/>
      <c r="B54" s="88"/>
      <c r="C54" s="88"/>
      <c r="D54" s="88"/>
      <c r="E54" s="88"/>
      <c r="F54" s="51"/>
      <c r="G54" s="88"/>
      <c r="H54" s="88"/>
      <c r="I54" s="88"/>
      <c r="J54" s="88"/>
      <c r="K54" s="88"/>
      <c r="L54" s="10"/>
      <c r="M54" s="88"/>
      <c r="N54" s="88"/>
      <c r="O54" s="88"/>
      <c r="P54" s="88"/>
      <c r="Q54" s="88"/>
      <c r="R54" s="11"/>
      <c r="S54" s="88"/>
      <c r="T54" s="88"/>
      <c r="U54" s="88"/>
      <c r="V54" s="88"/>
      <c r="W54" s="88"/>
      <c r="X54" s="14"/>
    </row>
    <row r="55" spans="1:34" ht="15.75" x14ac:dyDescent="0.25">
      <c r="A55" s="91"/>
      <c r="B55" s="89"/>
      <c r="C55" s="89"/>
      <c r="D55" s="89"/>
      <c r="E55" s="89"/>
      <c r="F55" s="51"/>
      <c r="G55" s="88"/>
      <c r="H55" s="89"/>
      <c r="I55" s="89"/>
      <c r="J55" s="89"/>
      <c r="K55" s="89"/>
      <c r="L55" s="10"/>
      <c r="M55" s="89"/>
      <c r="N55" s="89"/>
      <c r="O55" s="89"/>
      <c r="P55" s="89"/>
      <c r="Q55" s="89"/>
      <c r="R55" s="11"/>
      <c r="S55" s="89"/>
      <c r="T55" s="89"/>
      <c r="U55" s="89"/>
      <c r="V55" s="89"/>
      <c r="W55" s="89"/>
      <c r="X55" s="14"/>
    </row>
    <row r="56" spans="1:34" ht="15.75" x14ac:dyDescent="0.25">
      <c r="A56" s="7">
        <v>5631</v>
      </c>
      <c r="B56" s="8" t="s">
        <v>8</v>
      </c>
      <c r="C56" s="10">
        <v>120.48</v>
      </c>
      <c r="D56" s="10">
        <v>10.8</v>
      </c>
      <c r="E56" s="10">
        <v>10.79</v>
      </c>
      <c r="F56" s="10"/>
      <c r="G56" s="7">
        <f t="shared" ref="G56:G98" si="15">A56</f>
        <v>5631</v>
      </c>
      <c r="H56" s="15">
        <f t="shared" si="14"/>
        <v>518.19272291083587</v>
      </c>
      <c r="I56" s="1">
        <f t="shared" ref="I56:I98" si="16">(C56/$C$1)*100</f>
        <v>99.089133340187118</v>
      </c>
      <c r="J56" s="10">
        <f t="shared" ref="J56:J98" si="17">(D56/$D$1)*100</f>
        <v>518.19272291083587</v>
      </c>
      <c r="K56" s="10">
        <f>(E56/$E$1)*100</f>
        <v>517.71291483406651</v>
      </c>
      <c r="L56" s="10"/>
      <c r="M56" s="7">
        <v>5631</v>
      </c>
      <c r="N56" s="16">
        <f>((H56/H48)-1)*100</f>
        <v>-6.8162208800690127</v>
      </c>
      <c r="O56" s="11">
        <f>((I56/I48)-1)*100</f>
        <v>-0.99432985454843692</v>
      </c>
      <c r="P56" s="11">
        <f>((J56/J48)-1)*100</f>
        <v>-6.8162208800690127</v>
      </c>
      <c r="Q56" s="11">
        <f>((K56/K48)-1)*100</f>
        <v>-6.8221070811744227</v>
      </c>
      <c r="R56" s="11"/>
      <c r="S56" s="7">
        <v>5631</v>
      </c>
      <c r="T56" s="14">
        <f t="shared" ref="T56:T67" si="18">((H56/H37)-1)*100</f>
        <v>257.61589403973511</v>
      </c>
      <c r="U56" s="14">
        <f t="shared" ref="U56:U67" si="19">((I56/I37)-1)*100</f>
        <v>2.0411620225290195</v>
      </c>
      <c r="V56" s="14">
        <f t="shared" ref="V56:W67" si="20">((J56/J37)-1)*100</f>
        <v>257.61589403973511</v>
      </c>
      <c r="W56" s="14">
        <f t="shared" si="20"/>
        <v>258.4717607973422</v>
      </c>
      <c r="X56" s="14"/>
    </row>
    <row r="57" spans="1:34" ht="15.75" x14ac:dyDescent="0.25">
      <c r="A57" s="7">
        <v>5661</v>
      </c>
      <c r="B57" s="8" t="s">
        <v>8</v>
      </c>
      <c r="C57" s="10">
        <v>121.69</v>
      </c>
      <c r="D57" s="10">
        <v>13.53</v>
      </c>
      <c r="E57" s="10">
        <v>13.53</v>
      </c>
      <c r="F57" s="10"/>
      <c r="G57" s="7">
        <f t="shared" si="15"/>
        <v>5661</v>
      </c>
      <c r="H57" s="15">
        <f t="shared" si="14"/>
        <v>649.1803278688526</v>
      </c>
      <c r="I57" s="1">
        <f t="shared" si="16"/>
        <v>100.08430142901203</v>
      </c>
      <c r="J57" s="10">
        <f t="shared" si="17"/>
        <v>649.1803278688526</v>
      </c>
      <c r="K57" s="10">
        <f>(E57/$E$1)*100</f>
        <v>649.1803278688526</v>
      </c>
      <c r="L57" s="10"/>
      <c r="M57" s="7">
        <v>5661</v>
      </c>
      <c r="N57" s="16">
        <f>((H57/H56)-1)*100</f>
        <v>25.277777777777754</v>
      </c>
      <c r="O57" s="11">
        <f>((I57/I56)-1)*100</f>
        <v>1.0043160690570874</v>
      </c>
      <c r="P57" s="11">
        <f>((J57/J56)-1)*100</f>
        <v>25.277777777777754</v>
      </c>
      <c r="Q57" s="11">
        <f>((K57/K56)-1)*100</f>
        <v>25.393883225208526</v>
      </c>
      <c r="R57" s="11"/>
      <c r="S57" s="7">
        <v>5661</v>
      </c>
      <c r="T57" s="14">
        <f t="shared" si="18"/>
        <v>325.47169811320742</v>
      </c>
      <c r="U57" s="14">
        <f t="shared" si="19"/>
        <v>2.0204560697518303</v>
      </c>
      <c r="V57" s="14">
        <f t="shared" si="20"/>
        <v>325.47169811320742</v>
      </c>
      <c r="W57" s="14">
        <f t="shared" si="20"/>
        <v>326.81388012618299</v>
      </c>
      <c r="X57" s="14"/>
    </row>
    <row r="58" spans="1:34" ht="15.75" x14ac:dyDescent="0.25">
      <c r="A58" s="7">
        <v>5692</v>
      </c>
      <c r="B58" s="8" t="s">
        <v>8</v>
      </c>
      <c r="C58" s="10">
        <v>120.48</v>
      </c>
      <c r="D58" s="10">
        <v>14.79</v>
      </c>
      <c r="E58" s="10">
        <v>14.79</v>
      </c>
      <c r="F58" s="10"/>
      <c r="G58" s="7">
        <f t="shared" si="15"/>
        <v>5692</v>
      </c>
      <c r="H58" s="15">
        <f t="shared" si="14"/>
        <v>709.63614554178343</v>
      </c>
      <c r="I58" s="1">
        <f t="shared" si="16"/>
        <v>99.089133340187118</v>
      </c>
      <c r="J58" s="10">
        <f t="shared" si="17"/>
        <v>709.63614554178343</v>
      </c>
      <c r="K58" s="10">
        <f t="shared" ref="K58:K74" si="21">(E58/$E$1)*100</f>
        <v>709.63614554178343</v>
      </c>
      <c r="L58" s="10"/>
      <c r="M58" s="7">
        <v>5692</v>
      </c>
      <c r="N58" s="16">
        <f t="shared" ref="N58:N80" si="22">((H58/H57)-1)*100</f>
        <v>9.3126385809312531</v>
      </c>
      <c r="O58" s="11">
        <f t="shared" ref="O58:O80" si="23">((I58/I57)-1)*100</f>
        <v>-0.99432985454843692</v>
      </c>
      <c r="P58" s="11">
        <f t="shared" ref="P58:P80" si="24">((J58/J57)-1)*100</f>
        <v>9.3126385809312531</v>
      </c>
      <c r="Q58" s="11">
        <f t="shared" ref="Q58:Q74" si="25">((K58/K57)-1)*100</f>
        <v>9.3126385809312531</v>
      </c>
      <c r="R58" s="11"/>
      <c r="S58" s="7">
        <v>5692</v>
      </c>
      <c r="T58" s="14">
        <f t="shared" si="18"/>
        <v>289.21052631578948</v>
      </c>
      <c r="U58" s="14">
        <f t="shared" si="19"/>
        <v>-0.99432985454843692</v>
      </c>
      <c r="V58" s="14">
        <f t="shared" si="20"/>
        <v>289.21052631578948</v>
      </c>
      <c r="W58" s="14">
        <f t="shared" si="20"/>
        <v>288.18897637795271</v>
      </c>
      <c r="X58" s="14"/>
    </row>
    <row r="59" spans="1:34" ht="15.75" x14ac:dyDescent="0.25">
      <c r="A59" s="7">
        <v>5723</v>
      </c>
      <c r="B59" s="8" t="s">
        <v>8</v>
      </c>
      <c r="C59" s="10">
        <v>120.48</v>
      </c>
      <c r="D59" s="10">
        <v>15.17</v>
      </c>
      <c r="E59" s="10">
        <v>15.17</v>
      </c>
      <c r="F59" s="10"/>
      <c r="G59" s="7">
        <f t="shared" si="15"/>
        <v>5723</v>
      </c>
      <c r="H59" s="15">
        <f t="shared" si="14"/>
        <v>727.86885245901658</v>
      </c>
      <c r="I59" s="1">
        <f t="shared" si="16"/>
        <v>99.089133340187118</v>
      </c>
      <c r="J59" s="10">
        <f t="shared" si="17"/>
        <v>727.86885245901658</v>
      </c>
      <c r="K59" s="10">
        <f t="shared" si="21"/>
        <v>727.86885245901658</v>
      </c>
      <c r="L59" s="10"/>
      <c r="M59" s="7">
        <v>5723</v>
      </c>
      <c r="N59" s="16">
        <f t="shared" si="22"/>
        <v>2.5693035835023803</v>
      </c>
      <c r="O59" s="11">
        <f t="shared" si="23"/>
        <v>0</v>
      </c>
      <c r="P59" s="11">
        <f t="shared" si="24"/>
        <v>2.5693035835023803</v>
      </c>
      <c r="Q59" s="11">
        <f t="shared" si="25"/>
        <v>2.5693035835023803</v>
      </c>
      <c r="R59" s="11"/>
      <c r="S59" s="7">
        <v>5723</v>
      </c>
      <c r="T59" s="14">
        <f t="shared" si="18"/>
        <v>220.042194092827</v>
      </c>
      <c r="U59" s="14">
        <f t="shared" si="19"/>
        <v>-2.9170024174053122</v>
      </c>
      <c r="V59" s="14">
        <f t="shared" si="20"/>
        <v>220.042194092827</v>
      </c>
      <c r="W59" s="14">
        <f t="shared" si="20"/>
        <v>220.042194092827</v>
      </c>
      <c r="X59" s="14"/>
    </row>
    <row r="60" spans="1:34" ht="15.75" x14ac:dyDescent="0.25">
      <c r="A60" s="7">
        <v>5753</v>
      </c>
      <c r="B60" s="8" t="s">
        <v>8</v>
      </c>
      <c r="C60" s="10">
        <v>124.1</v>
      </c>
      <c r="D60" s="10">
        <v>14.01</v>
      </c>
      <c r="E60" s="10">
        <v>14</v>
      </c>
      <c r="F60" s="10"/>
      <c r="G60" s="7">
        <f t="shared" si="15"/>
        <v>5753</v>
      </c>
      <c r="H60" s="15">
        <f t="shared" si="14"/>
        <v>672.21111555377865</v>
      </c>
      <c r="I60" s="1">
        <f t="shared" si="16"/>
        <v>102.06641307700217</v>
      </c>
      <c r="J60" s="10">
        <f t="shared" si="17"/>
        <v>672.21111555377865</v>
      </c>
      <c r="K60" s="10">
        <f t="shared" si="21"/>
        <v>671.73130747700941</v>
      </c>
      <c r="L60" s="10"/>
      <c r="M60" s="7">
        <v>5753</v>
      </c>
      <c r="N60" s="16">
        <f t="shared" si="22"/>
        <v>-7.6466710613052102</v>
      </c>
      <c r="O60" s="11">
        <f t="shared" si="23"/>
        <v>3.0046480743691983</v>
      </c>
      <c r="P60" s="11">
        <f t="shared" si="24"/>
        <v>-7.6466710613052102</v>
      </c>
      <c r="Q60" s="11">
        <f t="shared" si="25"/>
        <v>-7.7125906394199024</v>
      </c>
      <c r="R60" s="11"/>
      <c r="S60" s="7">
        <v>5753</v>
      </c>
      <c r="T60" s="14">
        <f t="shared" si="18"/>
        <v>187.67967145790556</v>
      </c>
      <c r="U60" s="14">
        <f t="shared" si="19"/>
        <v>4.0409121395036829</v>
      </c>
      <c r="V60" s="14">
        <f t="shared" si="20"/>
        <v>187.67967145790556</v>
      </c>
      <c r="W60" s="14">
        <f t="shared" si="20"/>
        <v>188.06584362139915</v>
      </c>
      <c r="X60" s="14"/>
    </row>
    <row r="61" spans="1:34" ht="15.75" x14ac:dyDescent="0.25">
      <c r="A61" s="7">
        <v>5784</v>
      </c>
      <c r="B61" s="8" t="s">
        <v>8</v>
      </c>
      <c r="C61" s="10">
        <v>126.51</v>
      </c>
      <c r="D61" s="10">
        <v>13.97</v>
      </c>
      <c r="E61" s="10">
        <v>13.96</v>
      </c>
      <c r="F61" s="10"/>
      <c r="G61" s="7">
        <f t="shared" si="15"/>
        <v>5784</v>
      </c>
      <c r="H61" s="15">
        <f t="shared" si="14"/>
        <v>670.29188324670156</v>
      </c>
      <c r="I61" s="1">
        <f t="shared" si="16"/>
        <v>104.0485247249923</v>
      </c>
      <c r="J61" s="10">
        <f t="shared" si="17"/>
        <v>670.29188324670156</v>
      </c>
      <c r="K61" s="10">
        <f t="shared" si="21"/>
        <v>669.81207516993231</v>
      </c>
      <c r="L61" s="10"/>
      <c r="M61" s="7">
        <v>5784</v>
      </c>
      <c r="N61" s="16">
        <f t="shared" si="22"/>
        <v>-0.2855103497501621</v>
      </c>
      <c r="O61" s="11">
        <f t="shared" si="23"/>
        <v>1.9419822723609981</v>
      </c>
      <c r="P61" s="11">
        <f t="shared" si="24"/>
        <v>-0.2855103497501621</v>
      </c>
      <c r="Q61" s="11">
        <f t="shared" si="25"/>
        <v>-0.28571428571427804</v>
      </c>
      <c r="R61" s="11"/>
      <c r="S61" s="7">
        <v>5784</v>
      </c>
      <c r="T61" s="14">
        <f t="shared" si="18"/>
        <v>177.18253968253967</v>
      </c>
      <c r="U61" s="14">
        <f t="shared" si="19"/>
        <v>6.0613682092555354</v>
      </c>
      <c r="V61" s="14">
        <f t="shared" si="20"/>
        <v>177.18253968253967</v>
      </c>
      <c r="W61" s="14">
        <f t="shared" si="20"/>
        <v>177.53479125248509</v>
      </c>
      <c r="X61" s="14"/>
    </row>
    <row r="62" spans="1:34" ht="15.75" x14ac:dyDescent="0.25">
      <c r="A62" s="7">
        <v>5814</v>
      </c>
      <c r="B62" s="8" t="s">
        <v>8</v>
      </c>
      <c r="C62" s="10">
        <v>130.12</v>
      </c>
      <c r="D62" s="10">
        <v>16.95</v>
      </c>
      <c r="E62" s="10">
        <v>16.940000000000001</v>
      </c>
      <c r="F62" s="10"/>
      <c r="G62" s="7">
        <f t="shared" si="15"/>
        <v>5814</v>
      </c>
      <c r="H62" s="15">
        <f t="shared" si="14"/>
        <v>813.27469012395068</v>
      </c>
      <c r="I62" s="1">
        <f t="shared" si="16"/>
        <v>107.01757993214764</v>
      </c>
      <c r="J62" s="10">
        <f t="shared" si="17"/>
        <v>813.27469012395068</v>
      </c>
      <c r="K62" s="10">
        <f t="shared" si="21"/>
        <v>812.79488204718155</v>
      </c>
      <c r="L62" s="10"/>
      <c r="M62" s="7">
        <v>5814</v>
      </c>
      <c r="N62" s="16">
        <f t="shared" si="22"/>
        <v>21.33142448103078</v>
      </c>
      <c r="O62" s="11">
        <f t="shared" si="23"/>
        <v>2.8535293652675708</v>
      </c>
      <c r="P62" s="11">
        <f t="shared" si="24"/>
        <v>21.33142448103078</v>
      </c>
      <c r="Q62" s="11">
        <f t="shared" si="25"/>
        <v>21.346704871060183</v>
      </c>
      <c r="R62" s="11"/>
      <c r="S62" s="7">
        <v>5814</v>
      </c>
      <c r="T62" s="14">
        <f t="shared" si="18"/>
        <v>216.82242990654208</v>
      </c>
      <c r="U62" s="14">
        <f t="shared" si="19"/>
        <v>10.205810112645054</v>
      </c>
      <c r="V62" s="14">
        <f t="shared" si="20"/>
        <v>216.82242990654208</v>
      </c>
      <c r="W62" s="14">
        <f t="shared" si="20"/>
        <v>217.2284644194757</v>
      </c>
      <c r="X62" s="14"/>
    </row>
    <row r="63" spans="1:34" ht="15.75" x14ac:dyDescent="0.25">
      <c r="A63" s="7">
        <v>5845</v>
      </c>
      <c r="B63" s="8" t="s">
        <v>8</v>
      </c>
      <c r="C63" s="10">
        <v>134.94</v>
      </c>
      <c r="D63" s="10">
        <v>22.73</v>
      </c>
      <c r="E63" s="10">
        <v>22.72</v>
      </c>
      <c r="F63" s="10"/>
      <c r="G63" s="7">
        <f t="shared" si="15"/>
        <v>5845</v>
      </c>
      <c r="H63" s="15">
        <f t="shared" si="14"/>
        <v>1090.6037584966016</v>
      </c>
      <c r="I63" s="1">
        <f t="shared" si="16"/>
        <v>110.9818032281279</v>
      </c>
      <c r="J63" s="10">
        <f t="shared" si="17"/>
        <v>1090.6037584966016</v>
      </c>
      <c r="K63" s="10">
        <f t="shared" si="21"/>
        <v>1090.1239504198322</v>
      </c>
      <c r="L63" s="10"/>
      <c r="M63" s="7">
        <v>5845</v>
      </c>
      <c r="N63" s="16">
        <f t="shared" si="22"/>
        <v>34.100294985250713</v>
      </c>
      <c r="O63" s="11">
        <f t="shared" si="23"/>
        <v>3.704272978788814</v>
      </c>
      <c r="P63" s="11">
        <f t="shared" si="24"/>
        <v>34.100294985250713</v>
      </c>
      <c r="Q63" s="11">
        <f t="shared" si="25"/>
        <v>34.120425029515886</v>
      </c>
      <c r="R63" s="11"/>
      <c r="S63" s="7">
        <v>5845</v>
      </c>
      <c r="T63" s="14">
        <f t="shared" si="18"/>
        <v>225.17882689556507</v>
      </c>
      <c r="U63" s="14">
        <f t="shared" si="19"/>
        <v>13.12877263581489</v>
      </c>
      <c r="V63" s="14">
        <f t="shared" si="20"/>
        <v>225.17882689556507</v>
      </c>
      <c r="W63" s="14">
        <f t="shared" si="20"/>
        <v>225.50143266475638</v>
      </c>
      <c r="X63" s="14"/>
    </row>
    <row r="64" spans="1:34" ht="15.75" x14ac:dyDescent="0.25">
      <c r="A64" s="7">
        <v>5876</v>
      </c>
      <c r="B64" s="8" t="s">
        <v>8</v>
      </c>
      <c r="C64" s="10">
        <v>138.55000000000001</v>
      </c>
      <c r="D64" s="10">
        <v>24.57</v>
      </c>
      <c r="E64" s="10">
        <v>24.57</v>
      </c>
      <c r="F64" s="10"/>
      <c r="G64" s="7">
        <f t="shared" si="15"/>
        <v>5876</v>
      </c>
      <c r="H64" s="15">
        <f t="shared" si="14"/>
        <v>1178.8884446221514</v>
      </c>
      <c r="I64" s="1">
        <f t="shared" si="16"/>
        <v>113.95085843528325</v>
      </c>
      <c r="J64" s="10">
        <f t="shared" si="17"/>
        <v>1178.8884446221514</v>
      </c>
      <c r="K64" s="10">
        <f t="shared" si="21"/>
        <v>1178.8884446221514</v>
      </c>
      <c r="L64" s="10"/>
      <c r="M64" s="7">
        <v>5876</v>
      </c>
      <c r="N64" s="16">
        <f t="shared" si="22"/>
        <v>8.0950285965684099</v>
      </c>
      <c r="O64" s="11">
        <f t="shared" si="23"/>
        <v>2.6752630798873689</v>
      </c>
      <c r="P64" s="11">
        <f t="shared" si="24"/>
        <v>8.0950285965684099</v>
      </c>
      <c r="Q64" s="11">
        <f t="shared" si="25"/>
        <v>8.1426056338028232</v>
      </c>
      <c r="R64" s="11"/>
      <c r="S64" s="7">
        <v>5876</v>
      </c>
      <c r="T64" s="14">
        <f t="shared" si="18"/>
        <v>222.86465177398154</v>
      </c>
      <c r="U64" s="14">
        <f t="shared" si="19"/>
        <v>14.998339973439577</v>
      </c>
      <c r="V64" s="14">
        <f t="shared" si="20"/>
        <v>222.86465177398154</v>
      </c>
      <c r="W64" s="14">
        <f t="shared" si="20"/>
        <v>222.86465177398154</v>
      </c>
      <c r="X64" s="14"/>
    </row>
    <row r="65" spans="1:24" ht="15.75" x14ac:dyDescent="0.25">
      <c r="A65" s="7">
        <v>5905</v>
      </c>
      <c r="B65" s="8" t="s">
        <v>8</v>
      </c>
      <c r="C65" s="10">
        <v>140.96</v>
      </c>
      <c r="D65" s="10">
        <v>35.090000000000003</v>
      </c>
      <c r="E65" s="10">
        <v>35.08</v>
      </c>
      <c r="F65" s="10"/>
      <c r="G65" s="7">
        <f t="shared" si="15"/>
        <v>5905</v>
      </c>
      <c r="H65" s="15">
        <f t="shared" si="14"/>
        <v>1683.6465413834471</v>
      </c>
      <c r="I65" s="1">
        <f t="shared" si="16"/>
        <v>115.93297008327337</v>
      </c>
      <c r="J65" s="10">
        <f t="shared" si="17"/>
        <v>1683.6465413834471</v>
      </c>
      <c r="K65" s="10">
        <f t="shared" si="21"/>
        <v>1683.166733306678</v>
      </c>
      <c r="L65" s="10"/>
      <c r="M65" s="7">
        <v>5905</v>
      </c>
      <c r="N65" s="16">
        <f t="shared" si="22"/>
        <v>42.816442816442837</v>
      </c>
      <c r="O65" s="11">
        <f t="shared" si="23"/>
        <v>1.739444243955246</v>
      </c>
      <c r="P65" s="11">
        <f t="shared" si="24"/>
        <v>42.816442816442837</v>
      </c>
      <c r="Q65" s="11">
        <f t="shared" si="25"/>
        <v>42.775742775742806</v>
      </c>
      <c r="R65" s="11"/>
      <c r="S65" s="7">
        <v>5905</v>
      </c>
      <c r="T65" s="14">
        <f t="shared" si="18"/>
        <v>317.73809523809513</v>
      </c>
      <c r="U65" s="14">
        <f t="shared" si="19"/>
        <v>16.998671978751666</v>
      </c>
      <c r="V65" s="14">
        <f t="shared" si="20"/>
        <v>317.73809523809513</v>
      </c>
      <c r="W65" s="14">
        <f t="shared" si="20"/>
        <v>317.61904761904754</v>
      </c>
      <c r="X65" s="14"/>
    </row>
    <row r="66" spans="1:24" ht="15.75" x14ac:dyDescent="0.25">
      <c r="A66" s="7">
        <v>5936</v>
      </c>
      <c r="B66" s="8" t="s">
        <v>8</v>
      </c>
      <c r="C66" s="10">
        <v>143.37</v>
      </c>
      <c r="D66" s="10">
        <v>29.15</v>
      </c>
      <c r="E66" s="10">
        <v>29.15</v>
      </c>
      <c r="F66" s="10"/>
      <c r="G66" s="7">
        <f t="shared" si="15"/>
        <v>5936</v>
      </c>
      <c r="H66" s="15">
        <f t="shared" si="14"/>
        <v>1398.6405437824874</v>
      </c>
      <c r="I66" s="1">
        <f t="shared" si="16"/>
        <v>117.9150817312635</v>
      </c>
      <c r="J66" s="10">
        <f t="shared" si="17"/>
        <v>1398.6405437824874</v>
      </c>
      <c r="K66" s="10">
        <f t="shared" si="21"/>
        <v>1398.6405437824874</v>
      </c>
      <c r="L66" s="10"/>
      <c r="M66" s="7">
        <v>5936</v>
      </c>
      <c r="N66" s="16">
        <f t="shared" si="22"/>
        <v>-16.927899686520377</v>
      </c>
      <c r="O66" s="11">
        <f t="shared" si="23"/>
        <v>1.7097048808172532</v>
      </c>
      <c r="P66" s="11">
        <f t="shared" si="24"/>
        <v>-16.927899686520377</v>
      </c>
      <c r="Q66" s="11">
        <f t="shared" si="25"/>
        <v>-16.904218928164205</v>
      </c>
      <c r="R66" s="11"/>
      <c r="S66" s="7">
        <v>5936</v>
      </c>
      <c r="T66" s="14">
        <f t="shared" si="18"/>
        <v>169.15974145891042</v>
      </c>
      <c r="U66" s="14">
        <f t="shared" si="19"/>
        <v>18.999003984063734</v>
      </c>
      <c r="V66" s="14">
        <f t="shared" si="20"/>
        <v>169.15974145891042</v>
      </c>
      <c r="W66" s="14">
        <f t="shared" si="20"/>
        <v>169.15974145891042</v>
      </c>
      <c r="X66" s="14"/>
    </row>
    <row r="67" spans="1:24" ht="15.75" x14ac:dyDescent="0.25">
      <c r="A67" s="7">
        <v>5966</v>
      </c>
      <c r="B67" s="8" t="s">
        <v>8</v>
      </c>
      <c r="C67" s="10">
        <v>145.78</v>
      </c>
      <c r="D67" s="10">
        <v>43.67</v>
      </c>
      <c r="E67" s="10">
        <v>43.66</v>
      </c>
      <c r="F67" s="10"/>
      <c r="G67" s="7">
        <f t="shared" si="15"/>
        <v>5966</v>
      </c>
      <c r="H67" s="15">
        <f t="shared" si="14"/>
        <v>2095.3218712514999</v>
      </c>
      <c r="I67" s="1">
        <f t="shared" si="16"/>
        <v>119.89719337925364</v>
      </c>
      <c r="J67" s="10">
        <f t="shared" si="17"/>
        <v>2095.3218712514999</v>
      </c>
      <c r="K67" s="10">
        <f t="shared" si="21"/>
        <v>2094.8420631747304</v>
      </c>
      <c r="L67" s="10"/>
      <c r="M67" s="7">
        <v>5966</v>
      </c>
      <c r="N67" s="16">
        <f t="shared" si="22"/>
        <v>49.811320754716974</v>
      </c>
      <c r="O67" s="11">
        <f t="shared" si="23"/>
        <v>1.6809653344493247</v>
      </c>
      <c r="P67" s="11">
        <f t="shared" si="24"/>
        <v>49.811320754716974</v>
      </c>
      <c r="Q67" s="11">
        <f t="shared" si="25"/>
        <v>49.77701543739277</v>
      </c>
      <c r="R67" s="11"/>
      <c r="S67" s="7">
        <v>5966</v>
      </c>
      <c r="T67" s="14">
        <f t="shared" si="18"/>
        <v>276.79033649698016</v>
      </c>
      <c r="U67" s="14">
        <f t="shared" si="19"/>
        <v>19.796203467828089</v>
      </c>
      <c r="V67" s="14">
        <f t="shared" si="20"/>
        <v>276.79033649698016</v>
      </c>
      <c r="W67" s="14">
        <f>((K67/K48)-1)*100</f>
        <v>277.0293609671848</v>
      </c>
      <c r="X67" s="14"/>
    </row>
    <row r="68" spans="1:24" ht="15.75" x14ac:dyDescent="0.25">
      <c r="A68" s="7">
        <v>5997</v>
      </c>
      <c r="B68" s="8" t="s">
        <v>8</v>
      </c>
      <c r="C68" s="10">
        <v>145.78</v>
      </c>
      <c r="D68" s="81">
        <v>77.319999999999993</v>
      </c>
      <c r="E68" s="81">
        <v>10.3</v>
      </c>
      <c r="F68" s="10"/>
      <c r="G68" s="7">
        <f t="shared" si="15"/>
        <v>5997</v>
      </c>
      <c r="H68" s="15">
        <f t="shared" si="14"/>
        <v>3709.8760495801685</v>
      </c>
      <c r="I68" s="1">
        <f t="shared" si="16"/>
        <v>119.89719337925364</v>
      </c>
      <c r="J68" s="81">
        <f t="shared" si="17"/>
        <v>3709.8760495801685</v>
      </c>
      <c r="K68" s="81">
        <f>(E68/$E$1)*100</f>
        <v>494.20231907237121</v>
      </c>
      <c r="L68" s="10"/>
      <c r="M68" s="7">
        <v>5997</v>
      </c>
      <c r="N68" s="16">
        <f t="shared" si="22"/>
        <v>77.055186626975015</v>
      </c>
      <c r="O68" s="11">
        <f t="shared" si="23"/>
        <v>0</v>
      </c>
      <c r="P68" s="35">
        <f t="shared" si="24"/>
        <v>77.055186626975015</v>
      </c>
      <c r="Q68" s="35">
        <f t="shared" si="25"/>
        <v>-76.408612001832338</v>
      </c>
      <c r="R68" s="11"/>
      <c r="S68" s="7">
        <v>5997</v>
      </c>
      <c r="T68" s="14">
        <f t="shared" ref="T68:T91" si="26">((H68/H56)-1)*100</f>
        <v>615.92592592592575</v>
      </c>
      <c r="U68" s="14">
        <f t="shared" ref="U68:U91" si="27">((I68/I56)-1)*100</f>
        <v>20.999335989375822</v>
      </c>
      <c r="V68" s="80">
        <f t="shared" ref="V68:V91" si="28">((J68/J56)-1)*100</f>
        <v>615.92592592592575</v>
      </c>
      <c r="W68" s="80">
        <f>((K68/K57)-1)*100</f>
        <v>-23.872875092387279</v>
      </c>
      <c r="X68" s="14"/>
    </row>
    <row r="69" spans="1:24" ht="15.75" x14ac:dyDescent="0.25">
      <c r="A69" s="7">
        <v>6027</v>
      </c>
      <c r="B69" s="8" t="s">
        <v>8</v>
      </c>
      <c r="C69" s="10">
        <v>146.99</v>
      </c>
      <c r="D69" s="81">
        <v>77.319999999999993</v>
      </c>
      <c r="E69" s="81">
        <v>10.3</v>
      </c>
      <c r="F69" s="10"/>
      <c r="G69" s="7">
        <f t="shared" si="15"/>
        <v>6027</v>
      </c>
      <c r="H69" s="15">
        <f t="shared" si="14"/>
        <v>3709.8760495801685</v>
      </c>
      <c r="I69" s="1">
        <f t="shared" si="16"/>
        <v>120.89236146807856</v>
      </c>
      <c r="J69" s="81">
        <f t="shared" si="17"/>
        <v>3709.8760495801685</v>
      </c>
      <c r="K69" s="81">
        <f t="shared" si="21"/>
        <v>494.20231907237121</v>
      </c>
      <c r="L69" s="10"/>
      <c r="M69" s="7">
        <v>6027</v>
      </c>
      <c r="N69" s="16">
        <f t="shared" si="22"/>
        <v>0</v>
      </c>
      <c r="O69" s="11">
        <f t="shared" si="23"/>
        <v>0.83001783509397686</v>
      </c>
      <c r="P69" s="35">
        <f t="shared" si="24"/>
        <v>0</v>
      </c>
      <c r="Q69" s="35">
        <f t="shared" si="25"/>
        <v>0</v>
      </c>
      <c r="R69" s="11"/>
      <c r="S69" s="7">
        <v>6027</v>
      </c>
      <c r="T69" s="14">
        <f t="shared" si="26"/>
        <v>471.47080561714699</v>
      </c>
      <c r="U69" s="14">
        <f t="shared" si="27"/>
        <v>20.790533322376547</v>
      </c>
      <c r="V69" s="80">
        <f t="shared" si="28"/>
        <v>471.47080561714699</v>
      </c>
      <c r="W69" s="80">
        <f t="shared" ref="W69:W74" si="29">((K69/K58)-1)*100</f>
        <v>-30.35835023664637</v>
      </c>
      <c r="X69" s="14"/>
    </row>
    <row r="70" spans="1:24" ht="15.75" x14ac:dyDescent="0.25">
      <c r="A70" s="7">
        <v>6058</v>
      </c>
      <c r="B70" s="8" t="s">
        <v>8</v>
      </c>
      <c r="C70" s="10">
        <v>149.4</v>
      </c>
      <c r="D70" s="10">
        <v>197.37</v>
      </c>
      <c r="E70" s="10">
        <v>26.31</v>
      </c>
      <c r="F70" s="10"/>
      <c r="G70" s="7">
        <f t="shared" si="15"/>
        <v>6058</v>
      </c>
      <c r="H70" s="15">
        <f t="shared" si="14"/>
        <v>9469.9720111955248</v>
      </c>
      <c r="I70" s="1">
        <f t="shared" si="16"/>
        <v>122.8744731160687</v>
      </c>
      <c r="J70" s="10">
        <f t="shared" si="17"/>
        <v>9469.9720111955248</v>
      </c>
      <c r="K70" s="10">
        <f t="shared" si="21"/>
        <v>1262.3750499800083</v>
      </c>
      <c r="L70" s="10"/>
      <c r="M70" s="7">
        <v>6058</v>
      </c>
      <c r="N70" s="16">
        <f t="shared" si="22"/>
        <v>155.26383859286091</v>
      </c>
      <c r="O70" s="11">
        <f t="shared" si="23"/>
        <v>1.6395673175046088</v>
      </c>
      <c r="P70" s="11">
        <f t="shared" si="24"/>
        <v>155.26383859286091</v>
      </c>
      <c r="Q70" s="11">
        <f t="shared" si="25"/>
        <v>155.43689320388347</v>
      </c>
      <c r="R70" s="11"/>
      <c r="S70" s="7">
        <v>6058</v>
      </c>
      <c r="T70" s="14">
        <f t="shared" si="26"/>
        <v>1234.4827586206898</v>
      </c>
      <c r="U70" s="14">
        <f t="shared" si="27"/>
        <v>24.003984063745044</v>
      </c>
      <c r="V70" s="14">
        <f t="shared" si="28"/>
        <v>1234.4827586206898</v>
      </c>
      <c r="W70" s="14">
        <f t="shared" si="29"/>
        <v>73.434410019775868</v>
      </c>
      <c r="X70" s="14"/>
    </row>
    <row r="71" spans="1:24" ht="15.75" x14ac:dyDescent="0.25">
      <c r="A71" s="7">
        <v>6089</v>
      </c>
      <c r="B71" s="8" t="s">
        <v>8</v>
      </c>
      <c r="C71" s="10">
        <v>153.01</v>
      </c>
      <c r="D71" s="10">
        <v>241.16</v>
      </c>
      <c r="E71" s="10">
        <v>32.15</v>
      </c>
      <c r="F71" s="10"/>
      <c r="G71" s="7">
        <f t="shared" si="15"/>
        <v>6089</v>
      </c>
      <c r="H71" s="15">
        <f t="shared" si="14"/>
        <v>11571.051579368255</v>
      </c>
      <c r="I71" s="1">
        <f t="shared" si="16"/>
        <v>125.84352832322401</v>
      </c>
      <c r="J71" s="10">
        <f t="shared" si="17"/>
        <v>11571.051579368255</v>
      </c>
      <c r="K71" s="10">
        <f t="shared" si="21"/>
        <v>1542.5829668132751</v>
      </c>
      <c r="L71" s="10"/>
      <c r="M71" s="7">
        <v>6089</v>
      </c>
      <c r="N71" s="16">
        <f t="shared" si="22"/>
        <v>22.186755839286597</v>
      </c>
      <c r="O71" s="11">
        <f t="shared" si="23"/>
        <v>2.4163319946452155</v>
      </c>
      <c r="P71" s="11">
        <f t="shared" si="24"/>
        <v>22.186755839286597</v>
      </c>
      <c r="Q71" s="11">
        <f t="shared" si="25"/>
        <v>22.196883314329163</v>
      </c>
      <c r="R71" s="11"/>
      <c r="S71" s="7">
        <v>6089</v>
      </c>
      <c r="T71" s="14">
        <f t="shared" si="26"/>
        <v>1489.7165458141067</v>
      </c>
      <c r="U71" s="14">
        <f t="shared" si="27"/>
        <v>27.000332005312067</v>
      </c>
      <c r="V71" s="14">
        <f t="shared" si="28"/>
        <v>1489.7165458141067</v>
      </c>
      <c r="W71" s="14">
        <f t="shared" si="29"/>
        <v>129.64285714285714</v>
      </c>
      <c r="X71" s="14"/>
    </row>
    <row r="72" spans="1:24" ht="15.75" x14ac:dyDescent="0.25">
      <c r="A72" s="7">
        <v>6119</v>
      </c>
      <c r="B72" s="8" t="s">
        <v>8</v>
      </c>
      <c r="C72" s="10">
        <v>160.24</v>
      </c>
      <c r="D72" s="10">
        <v>323.27999999999997</v>
      </c>
      <c r="E72" s="10">
        <v>43.1</v>
      </c>
      <c r="F72" s="10"/>
      <c r="G72" s="7">
        <f t="shared" si="15"/>
        <v>6119</v>
      </c>
      <c r="H72" s="15">
        <f t="shared" si="14"/>
        <v>15511.235505797682</v>
      </c>
      <c r="I72" s="1">
        <f t="shared" si="16"/>
        <v>131.78986326719442</v>
      </c>
      <c r="J72" s="10">
        <f t="shared" si="17"/>
        <v>15511.235505797682</v>
      </c>
      <c r="K72" s="10">
        <f t="shared" si="21"/>
        <v>2067.9728108756503</v>
      </c>
      <c r="L72" s="10"/>
      <c r="M72" s="7">
        <v>6119</v>
      </c>
      <c r="N72" s="16">
        <f t="shared" si="22"/>
        <v>34.052081605573051</v>
      </c>
      <c r="O72" s="11">
        <f t="shared" si="23"/>
        <v>4.7251813606953963</v>
      </c>
      <c r="P72" s="11">
        <f t="shared" si="24"/>
        <v>34.052081605573051</v>
      </c>
      <c r="Q72" s="11">
        <f t="shared" si="25"/>
        <v>34.059097978227058</v>
      </c>
      <c r="R72" s="11"/>
      <c r="S72" s="7">
        <v>6119</v>
      </c>
      <c r="T72" s="14">
        <f t="shared" si="26"/>
        <v>2207.494646680942</v>
      </c>
      <c r="U72" s="14">
        <f t="shared" si="27"/>
        <v>29.121676067687339</v>
      </c>
      <c r="V72" s="14">
        <f t="shared" si="28"/>
        <v>2207.494646680942</v>
      </c>
      <c r="W72" s="14">
        <f t="shared" si="29"/>
        <v>208.7392550143266</v>
      </c>
      <c r="X72" s="14"/>
    </row>
    <row r="73" spans="1:24" ht="15.75" x14ac:dyDescent="0.25">
      <c r="A73" s="7">
        <v>6150</v>
      </c>
      <c r="B73" s="8" t="s">
        <v>8</v>
      </c>
      <c r="C73" s="10">
        <v>171.08</v>
      </c>
      <c r="D73" s="10">
        <v>757.58</v>
      </c>
      <c r="E73" s="10">
        <v>101.1</v>
      </c>
      <c r="F73" s="10"/>
      <c r="G73" s="7">
        <f t="shared" si="15"/>
        <v>6150</v>
      </c>
      <c r="H73" s="15">
        <f t="shared" si="14"/>
        <v>36349.300279888055</v>
      </c>
      <c r="I73" s="1">
        <f t="shared" si="16"/>
        <v>140.70525341832015</v>
      </c>
      <c r="J73" s="10">
        <f t="shared" si="17"/>
        <v>36349.300279888055</v>
      </c>
      <c r="K73" s="10">
        <f t="shared" si="21"/>
        <v>4850.8596561375462</v>
      </c>
      <c r="L73" s="10"/>
      <c r="M73" s="7">
        <v>6150</v>
      </c>
      <c r="N73" s="16">
        <f t="shared" si="22"/>
        <v>134.34174709230393</v>
      </c>
      <c r="O73" s="11">
        <f t="shared" si="23"/>
        <v>6.7648527209186238</v>
      </c>
      <c r="P73" s="11">
        <f t="shared" si="24"/>
        <v>134.34174709230393</v>
      </c>
      <c r="Q73" s="11">
        <f t="shared" si="25"/>
        <v>134.57076566125289</v>
      </c>
      <c r="R73" s="11"/>
      <c r="S73" s="7">
        <v>6150</v>
      </c>
      <c r="T73" s="14">
        <f t="shared" si="26"/>
        <v>5322.9062276306367</v>
      </c>
      <c r="U73" s="14">
        <f t="shared" si="27"/>
        <v>35.230416567860232</v>
      </c>
      <c r="V73" s="14">
        <f t="shared" si="28"/>
        <v>5322.9062276306367</v>
      </c>
      <c r="W73" s="14">
        <f t="shared" si="29"/>
        <v>496.8122786304603</v>
      </c>
      <c r="X73" s="14"/>
    </row>
    <row r="74" spans="1:24" ht="15.75" x14ac:dyDescent="0.25">
      <c r="A74" s="7">
        <v>6180</v>
      </c>
      <c r="B74" s="8" t="s">
        <v>8</v>
      </c>
      <c r="C74" s="10">
        <v>174.7</v>
      </c>
      <c r="D74" s="10">
        <v>1630.43</v>
      </c>
      <c r="E74" s="10">
        <v>217.39</v>
      </c>
      <c r="F74" s="10"/>
      <c r="G74" s="7">
        <f t="shared" si="15"/>
        <v>6180</v>
      </c>
      <c r="H74" s="15">
        <f t="shared" si="14"/>
        <v>78229.34826069574</v>
      </c>
      <c r="I74" s="1">
        <f t="shared" si="16"/>
        <v>143.68253315513519</v>
      </c>
      <c r="J74" s="10">
        <f t="shared" si="17"/>
        <v>78229.34826069574</v>
      </c>
      <c r="K74" s="10">
        <f t="shared" si="21"/>
        <v>10430.547780887648</v>
      </c>
      <c r="L74" s="10"/>
      <c r="M74" s="7">
        <v>6180</v>
      </c>
      <c r="N74" s="16">
        <f t="shared" si="22"/>
        <v>115.21555479289316</v>
      </c>
      <c r="O74" s="11">
        <f t="shared" si="23"/>
        <v>2.1159691372457212</v>
      </c>
      <c r="P74" s="11">
        <f t="shared" si="24"/>
        <v>115.21555479289316</v>
      </c>
      <c r="Q74" s="11">
        <f t="shared" si="25"/>
        <v>115.02472799208702</v>
      </c>
      <c r="R74" s="11"/>
      <c r="S74" s="7">
        <v>6180</v>
      </c>
      <c r="T74" s="14">
        <f t="shared" si="26"/>
        <v>9519.0560471976405</v>
      </c>
      <c r="U74" s="14">
        <f t="shared" si="27"/>
        <v>34.260682446971998</v>
      </c>
      <c r="V74" s="14">
        <f t="shared" si="28"/>
        <v>9519.0560471976405</v>
      </c>
      <c r="W74" s="14">
        <f t="shared" si="29"/>
        <v>856.82218309859161</v>
      </c>
      <c r="X74" s="14"/>
    </row>
    <row r="75" spans="1:24" ht="15.75" x14ac:dyDescent="0.25">
      <c r="A75" s="7">
        <v>6211</v>
      </c>
      <c r="B75" s="8" t="s">
        <v>8</v>
      </c>
      <c r="C75" s="10">
        <v>179.52</v>
      </c>
      <c r="D75" s="10">
        <v>1.84</v>
      </c>
      <c r="E75" s="8" t="s">
        <v>8</v>
      </c>
      <c r="F75" s="10"/>
      <c r="G75" s="7">
        <f t="shared" si="15"/>
        <v>6211</v>
      </c>
      <c r="H75" s="15">
        <f t="shared" si="14"/>
        <v>88.284686125549811</v>
      </c>
      <c r="I75" s="1">
        <f t="shared" si="16"/>
        <v>147.64675645111546</v>
      </c>
      <c r="J75" s="10">
        <f t="shared" si="17"/>
        <v>88.284686125549811</v>
      </c>
      <c r="K75" s="8" t="s">
        <v>8</v>
      </c>
      <c r="L75" s="10"/>
      <c r="M75" s="7">
        <v>6211</v>
      </c>
      <c r="N75" s="16">
        <f t="shared" si="22"/>
        <v>-99.887146335629254</v>
      </c>
      <c r="O75" s="11">
        <f t="shared" si="23"/>
        <v>2.7590154550658275</v>
      </c>
      <c r="P75" s="11">
        <f t="shared" si="24"/>
        <v>-99.887146335629254</v>
      </c>
      <c r="Q75" s="8" t="s">
        <v>8</v>
      </c>
      <c r="R75" s="11"/>
      <c r="S75" s="7">
        <v>6211</v>
      </c>
      <c r="T75" s="14">
        <f t="shared" si="26"/>
        <v>-91.904971403431588</v>
      </c>
      <c r="U75" s="14">
        <f t="shared" si="27"/>
        <v>33.036905291240551</v>
      </c>
      <c r="V75" s="14">
        <f t="shared" si="28"/>
        <v>-91.904971403431588</v>
      </c>
      <c r="W75" s="8" t="s">
        <v>8</v>
      </c>
      <c r="X75" s="14"/>
    </row>
    <row r="76" spans="1:24" ht="15.75" x14ac:dyDescent="0.25">
      <c r="A76" s="7">
        <v>6242</v>
      </c>
      <c r="B76" s="8" t="s">
        <v>8</v>
      </c>
      <c r="C76" s="10">
        <v>184.34</v>
      </c>
      <c r="D76" s="10">
        <v>1.88</v>
      </c>
      <c r="E76" s="8" t="s">
        <v>8</v>
      </c>
      <c r="F76" s="10"/>
      <c r="G76" s="7">
        <f t="shared" si="15"/>
        <v>6242</v>
      </c>
      <c r="H76" s="15">
        <f t="shared" si="14"/>
        <v>90.203918432626978</v>
      </c>
      <c r="I76" s="1">
        <f t="shared" si="16"/>
        <v>151.61097974709571</v>
      </c>
      <c r="J76" s="10">
        <f t="shared" si="17"/>
        <v>90.203918432626978</v>
      </c>
      <c r="K76" s="8" t="s">
        <v>8</v>
      </c>
      <c r="L76" s="10"/>
      <c r="M76" s="7">
        <v>6242</v>
      </c>
      <c r="N76" s="16">
        <f t="shared" si="22"/>
        <v>2.1739130434782483</v>
      </c>
      <c r="O76" s="11">
        <f t="shared" si="23"/>
        <v>2.6849376114082002</v>
      </c>
      <c r="P76" s="11">
        <f t="shared" si="24"/>
        <v>2.1739130434782483</v>
      </c>
      <c r="Q76" s="8" t="s">
        <v>8</v>
      </c>
      <c r="R76" s="11"/>
      <c r="S76" s="7">
        <v>6242</v>
      </c>
      <c r="T76" s="14">
        <f t="shared" si="26"/>
        <v>-92.348392348392352</v>
      </c>
      <c r="U76" s="14">
        <f t="shared" si="27"/>
        <v>33.049440635149743</v>
      </c>
      <c r="V76" s="14">
        <f t="shared" si="28"/>
        <v>-92.348392348392352</v>
      </c>
      <c r="W76" s="8" t="s">
        <v>8</v>
      </c>
      <c r="X76" s="14"/>
    </row>
    <row r="77" spans="1:24" ht="15.75" x14ac:dyDescent="0.25">
      <c r="A77" s="7">
        <v>6270</v>
      </c>
      <c r="B77" s="1">
        <v>237.27</v>
      </c>
      <c r="C77" s="1">
        <v>189.16</v>
      </c>
      <c r="D77" s="1">
        <v>1.97</v>
      </c>
      <c r="E77" s="8" t="s">
        <v>8</v>
      </c>
      <c r="F77" s="1"/>
      <c r="G77" s="7">
        <f t="shared" si="15"/>
        <v>6270</v>
      </c>
      <c r="H77" s="1">
        <f t="shared" ref="H77:H98" si="30">(B77/$B$1)*100</f>
        <v>151.28477609402566</v>
      </c>
      <c r="I77" s="1">
        <f t="shared" si="16"/>
        <v>155.57520304307596</v>
      </c>
      <c r="J77" s="1">
        <f t="shared" si="17"/>
        <v>94.522191123550598</v>
      </c>
      <c r="K77" s="8" t="s">
        <v>8</v>
      </c>
      <c r="L77" s="1"/>
      <c r="M77" s="7">
        <v>6270</v>
      </c>
      <c r="N77" s="11">
        <f t="shared" si="22"/>
        <v>67.714195483669343</v>
      </c>
      <c r="O77" s="11">
        <f t="shared" si="23"/>
        <v>2.6147336443528069</v>
      </c>
      <c r="P77" s="11">
        <f t="shared" si="24"/>
        <v>4.7872340425531901</v>
      </c>
      <c r="Q77" s="8" t="s">
        <v>8</v>
      </c>
      <c r="R77" s="11"/>
      <c r="S77" s="7">
        <v>6270</v>
      </c>
      <c r="T77" s="14">
        <f t="shared" si="26"/>
        <v>-91.014457466249681</v>
      </c>
      <c r="U77" s="14">
        <f t="shared" si="27"/>
        <v>34.19409761634504</v>
      </c>
      <c r="V77" s="14">
        <f t="shared" si="28"/>
        <v>-94.385864918780285</v>
      </c>
      <c r="W77" s="8" t="s">
        <v>8</v>
      </c>
      <c r="X77" s="14"/>
    </row>
    <row r="78" spans="1:24" ht="15.75" x14ac:dyDescent="0.25">
      <c r="A78" s="7">
        <v>6301</v>
      </c>
      <c r="B78" s="1">
        <v>231.63</v>
      </c>
      <c r="C78" s="1">
        <v>201.2</v>
      </c>
      <c r="D78" s="1">
        <v>1.88</v>
      </c>
      <c r="E78" s="8" t="s">
        <v>8</v>
      </c>
      <c r="F78" s="1"/>
      <c r="G78" s="7">
        <f t="shared" si="15"/>
        <v>6301</v>
      </c>
      <c r="H78" s="1">
        <f t="shared" si="30"/>
        <v>147.68867824275787</v>
      </c>
      <c r="I78" s="1">
        <f t="shared" si="16"/>
        <v>165.47753675336691</v>
      </c>
      <c r="J78" s="1">
        <f t="shared" si="17"/>
        <v>90.203918432626978</v>
      </c>
      <c r="K78" s="8" t="s">
        <v>8</v>
      </c>
      <c r="L78" s="1"/>
      <c r="M78" s="7">
        <v>6301</v>
      </c>
      <c r="N78" s="11">
        <f t="shared" si="22"/>
        <v>-2.377038816538124</v>
      </c>
      <c r="O78" s="11">
        <f t="shared" si="23"/>
        <v>6.3649820257982714</v>
      </c>
      <c r="P78" s="11">
        <f t="shared" si="24"/>
        <v>-4.5685279187817169</v>
      </c>
      <c r="Q78" s="8" t="s">
        <v>8</v>
      </c>
      <c r="R78" s="11"/>
      <c r="S78" s="7">
        <v>6301</v>
      </c>
      <c r="T78" s="14">
        <f t="shared" si="26"/>
        <v>-89.440555051882868</v>
      </c>
      <c r="U78" s="14">
        <f t="shared" si="27"/>
        <v>40.336193066889848</v>
      </c>
      <c r="V78" s="14">
        <f t="shared" si="28"/>
        <v>-93.550600343053176</v>
      </c>
      <c r="W78" s="8" t="s">
        <v>8</v>
      </c>
      <c r="X78" s="14"/>
    </row>
    <row r="79" spans="1:24" ht="15.75" x14ac:dyDescent="0.25">
      <c r="A79" s="7">
        <v>6331</v>
      </c>
      <c r="B79" s="1">
        <v>244.66</v>
      </c>
      <c r="C79" s="1">
        <v>212.05</v>
      </c>
      <c r="D79" s="1">
        <v>1.88</v>
      </c>
      <c r="E79" s="8" t="s">
        <v>8</v>
      </c>
      <c r="F79" s="1"/>
      <c r="G79" s="7">
        <f t="shared" si="15"/>
        <v>6331</v>
      </c>
      <c r="H79" s="1">
        <f t="shared" si="30"/>
        <v>155.99668444878964</v>
      </c>
      <c r="I79" s="1">
        <f t="shared" si="16"/>
        <v>174.40115143415238</v>
      </c>
      <c r="J79" s="1">
        <f t="shared" si="17"/>
        <v>90.203918432626978</v>
      </c>
      <c r="K79" s="8" t="s">
        <v>8</v>
      </c>
      <c r="L79" s="1"/>
      <c r="M79" s="7">
        <v>6331</v>
      </c>
      <c r="N79" s="11">
        <f t="shared" si="22"/>
        <v>5.6253507749427945</v>
      </c>
      <c r="O79" s="11">
        <f t="shared" si="23"/>
        <v>5.3926441351888954</v>
      </c>
      <c r="P79" s="11">
        <f t="shared" si="24"/>
        <v>0</v>
      </c>
      <c r="Q79" s="8" t="s">
        <v>8</v>
      </c>
      <c r="R79" s="11"/>
      <c r="S79" s="7">
        <v>6331</v>
      </c>
      <c r="T79" s="14">
        <f t="shared" si="26"/>
        <v>-92.555001377634866</v>
      </c>
      <c r="U79" s="14">
        <f t="shared" si="27"/>
        <v>45.458910687337095</v>
      </c>
      <c r="V79" s="14">
        <f t="shared" si="28"/>
        <v>-95.694985115640037</v>
      </c>
      <c r="W79" s="8" t="s">
        <v>8</v>
      </c>
      <c r="X79" s="14"/>
    </row>
    <row r="80" spans="1:24" ht="15.75" x14ac:dyDescent="0.25">
      <c r="A80" s="7">
        <v>6362</v>
      </c>
      <c r="B80" s="1">
        <v>271.97000000000003</v>
      </c>
      <c r="C80" s="1">
        <v>214.46</v>
      </c>
      <c r="D80" s="1">
        <v>1.96</v>
      </c>
      <c r="E80" s="8" t="s">
        <v>8</v>
      </c>
      <c r="F80" s="1"/>
      <c r="G80" s="7">
        <f t="shared" si="15"/>
        <v>6362</v>
      </c>
      <c r="H80" s="1">
        <f t="shared" si="30"/>
        <v>173.40970436335047</v>
      </c>
      <c r="I80" s="1">
        <f t="shared" si="16"/>
        <v>176.38326308214252</v>
      </c>
      <c r="J80" s="1">
        <f t="shared" si="17"/>
        <v>94.04238304678131</v>
      </c>
      <c r="K80" s="8" t="s">
        <v>8</v>
      </c>
      <c r="L80" s="1"/>
      <c r="M80" s="7">
        <v>6362</v>
      </c>
      <c r="N80" s="11">
        <f t="shared" si="22"/>
        <v>11.162429493991688</v>
      </c>
      <c r="O80" s="11">
        <f t="shared" si="23"/>
        <v>1.1365244046215528</v>
      </c>
      <c r="P80" s="11">
        <f t="shared" si="24"/>
        <v>4.2553191489361541</v>
      </c>
      <c r="Q80" s="8" t="s">
        <v>8</v>
      </c>
      <c r="R80" s="11"/>
      <c r="S80" s="7">
        <v>6362</v>
      </c>
      <c r="T80" s="14">
        <f t="shared" si="26"/>
        <v>-95.325727812847688</v>
      </c>
      <c r="U80" s="14">
        <f t="shared" si="27"/>
        <v>47.112086705995338</v>
      </c>
      <c r="V80" s="14">
        <f t="shared" si="28"/>
        <v>-97.465080186239007</v>
      </c>
      <c r="W80" s="8" t="s">
        <v>8</v>
      </c>
      <c r="X80" s="14"/>
    </row>
    <row r="81" spans="1:24" ht="15.75" x14ac:dyDescent="0.25">
      <c r="A81" s="7">
        <v>6392</v>
      </c>
      <c r="B81" s="1">
        <v>277.18</v>
      </c>
      <c r="C81" s="1">
        <v>216.87</v>
      </c>
      <c r="D81" s="1">
        <v>1.97</v>
      </c>
      <c r="E81" s="8" t="s">
        <v>8</v>
      </c>
      <c r="F81" s="1"/>
      <c r="G81" s="7">
        <f t="shared" si="15"/>
        <v>6392</v>
      </c>
      <c r="H81" s="1">
        <f t="shared" si="30"/>
        <v>176.73163163375912</v>
      </c>
      <c r="I81" s="1">
        <f t="shared" si="16"/>
        <v>178.36537473013263</v>
      </c>
      <c r="J81" s="1">
        <f t="shared" si="17"/>
        <v>94.522191123550598</v>
      </c>
      <c r="K81" s="8" t="s">
        <v>8</v>
      </c>
      <c r="L81" s="1"/>
      <c r="M81" s="7">
        <v>6392</v>
      </c>
      <c r="N81" s="11">
        <f t="shared" ref="N81:P98" si="31">((H81/H80)-1)*100</f>
        <v>1.9156524616685378</v>
      </c>
      <c r="O81" s="11">
        <f t="shared" si="31"/>
        <v>1.1237526811526566</v>
      </c>
      <c r="P81" s="11">
        <f t="shared" si="31"/>
        <v>0.51020408163264808</v>
      </c>
      <c r="Q81" s="8" t="s">
        <v>8</v>
      </c>
      <c r="R81" s="11"/>
      <c r="S81" s="7">
        <v>6392</v>
      </c>
      <c r="T81" s="14">
        <f t="shared" si="26"/>
        <v>-95.236185002629426</v>
      </c>
      <c r="U81" s="14">
        <f t="shared" si="27"/>
        <v>47.540649023743086</v>
      </c>
      <c r="V81" s="14">
        <f t="shared" si="28"/>
        <v>-97.452146921883084</v>
      </c>
      <c r="W81" s="8" t="s">
        <v>8</v>
      </c>
      <c r="X81" s="14"/>
    </row>
    <row r="82" spans="1:24" ht="15.75" x14ac:dyDescent="0.25">
      <c r="A82" s="7">
        <v>6423</v>
      </c>
      <c r="B82" s="1">
        <v>271.87</v>
      </c>
      <c r="C82" s="1">
        <v>219.28</v>
      </c>
      <c r="D82" s="1">
        <v>1.98</v>
      </c>
      <c r="E82" s="8" t="s">
        <v>8</v>
      </c>
      <c r="F82" s="1"/>
      <c r="G82" s="7">
        <f t="shared" si="15"/>
        <v>6423</v>
      </c>
      <c r="H82" s="1">
        <f t="shared" si="30"/>
        <v>173.34594376315064</v>
      </c>
      <c r="I82" s="1">
        <f t="shared" si="16"/>
        <v>180.34748637812277</v>
      </c>
      <c r="J82" s="1">
        <f t="shared" si="17"/>
        <v>95.001999200319901</v>
      </c>
      <c r="K82" s="8" t="s">
        <v>8</v>
      </c>
      <c r="L82" s="1"/>
      <c r="M82" s="7">
        <v>6423</v>
      </c>
      <c r="N82" s="11">
        <f t="shared" si="31"/>
        <v>-1.9157226351107504</v>
      </c>
      <c r="O82" s="11">
        <f t="shared" si="31"/>
        <v>1.1112648130216396</v>
      </c>
      <c r="P82" s="11">
        <f t="shared" si="31"/>
        <v>0.50761421319798217</v>
      </c>
      <c r="Q82" s="8" t="s">
        <v>8</v>
      </c>
      <c r="R82" s="11"/>
      <c r="S82" s="7">
        <v>6423</v>
      </c>
      <c r="T82" s="14">
        <f t="shared" si="26"/>
        <v>-98.169519999021972</v>
      </c>
      <c r="U82" s="14">
        <f t="shared" si="27"/>
        <v>46.77376171352072</v>
      </c>
      <c r="V82" s="14">
        <f t="shared" si="28"/>
        <v>-98.996808025535799</v>
      </c>
      <c r="W82" s="8" t="s">
        <v>8</v>
      </c>
      <c r="X82" s="14"/>
    </row>
    <row r="83" spans="1:24" ht="15.75" x14ac:dyDescent="0.25">
      <c r="A83" s="7">
        <v>6454</v>
      </c>
      <c r="B83" s="1">
        <v>273.89999999999998</v>
      </c>
      <c r="C83" s="1">
        <v>216.87</v>
      </c>
      <c r="D83" s="1">
        <v>1.88</v>
      </c>
      <c r="E83" s="8" t="s">
        <v>8</v>
      </c>
      <c r="F83" s="1"/>
      <c r="G83" s="7">
        <f t="shared" si="15"/>
        <v>6454</v>
      </c>
      <c r="H83" s="1">
        <f t="shared" si="30"/>
        <v>174.64028394720623</v>
      </c>
      <c r="I83" s="1">
        <f t="shared" si="16"/>
        <v>178.36537473013263</v>
      </c>
      <c r="J83" s="1">
        <f t="shared" si="17"/>
        <v>90.203918432626978</v>
      </c>
      <c r="K83" s="8" t="s">
        <v>8</v>
      </c>
      <c r="L83" s="1"/>
      <c r="M83" s="7">
        <v>6454</v>
      </c>
      <c r="N83" s="11">
        <f t="shared" si="31"/>
        <v>0.74668039871996772</v>
      </c>
      <c r="O83" s="11">
        <f t="shared" si="31"/>
        <v>-1.0990514410799013</v>
      </c>
      <c r="P83" s="11">
        <f t="shared" si="31"/>
        <v>-5.0505050505050502</v>
      </c>
      <c r="Q83" s="8" t="s">
        <v>8</v>
      </c>
      <c r="R83" s="11"/>
      <c r="S83" s="7">
        <v>6454</v>
      </c>
      <c r="T83" s="14">
        <f t="shared" si="26"/>
        <v>-98.490713806352758</v>
      </c>
      <c r="U83" s="14">
        <f t="shared" si="27"/>
        <v>41.735834259198754</v>
      </c>
      <c r="V83" s="14">
        <f t="shared" si="28"/>
        <v>-99.220434566263066</v>
      </c>
      <c r="W83" s="8" t="s">
        <v>8</v>
      </c>
      <c r="X83" s="14"/>
    </row>
    <row r="84" spans="1:24" ht="15.75" x14ac:dyDescent="0.25">
      <c r="A84" s="7">
        <v>6484</v>
      </c>
      <c r="B84" s="1">
        <v>283.54000000000002</v>
      </c>
      <c r="C84" s="1">
        <v>214.46</v>
      </c>
      <c r="D84" s="1">
        <v>1.82</v>
      </c>
      <c r="E84" s="8" t="s">
        <v>8</v>
      </c>
      <c r="F84" s="1"/>
      <c r="G84" s="7">
        <f t="shared" si="15"/>
        <v>6484</v>
      </c>
      <c r="H84" s="1">
        <f t="shared" si="30"/>
        <v>180.78680580646537</v>
      </c>
      <c r="I84" s="1">
        <f t="shared" si="16"/>
        <v>176.38326308214252</v>
      </c>
      <c r="J84" s="1">
        <f t="shared" si="17"/>
        <v>87.325069972011221</v>
      </c>
      <c r="K84" s="8" t="s">
        <v>8</v>
      </c>
      <c r="L84" s="1"/>
      <c r="M84" s="7">
        <v>6484</v>
      </c>
      <c r="N84" s="11">
        <f t="shared" si="31"/>
        <v>3.5195326761592094</v>
      </c>
      <c r="O84" s="11">
        <f t="shared" si="31"/>
        <v>-1.1112648130216174</v>
      </c>
      <c r="P84" s="11">
        <f t="shared" si="31"/>
        <v>-3.1914893617021267</v>
      </c>
      <c r="Q84" s="8" t="s">
        <v>8</v>
      </c>
      <c r="R84" s="11"/>
      <c r="S84" s="7">
        <v>6484</v>
      </c>
      <c r="T84" s="14">
        <f t="shared" si="26"/>
        <v>-98.834478364158088</v>
      </c>
      <c r="U84" s="14">
        <f t="shared" si="27"/>
        <v>33.836744882676008</v>
      </c>
      <c r="V84" s="14">
        <f t="shared" si="28"/>
        <v>-99.437020539470439</v>
      </c>
      <c r="W84" s="8" t="s">
        <v>8</v>
      </c>
      <c r="X84" s="14"/>
    </row>
    <row r="85" spans="1:24" ht="15.75" x14ac:dyDescent="0.25">
      <c r="A85" s="7">
        <v>6515</v>
      </c>
      <c r="B85" s="1">
        <v>308.22000000000003</v>
      </c>
      <c r="C85" s="1">
        <v>215.66</v>
      </c>
      <c r="D85" s="1">
        <v>1.9</v>
      </c>
      <c r="E85" s="8" t="s">
        <v>8</v>
      </c>
      <c r="F85" s="1"/>
      <c r="G85" s="7">
        <f t="shared" si="15"/>
        <v>6515</v>
      </c>
      <c r="H85" s="1">
        <f t="shared" si="30"/>
        <v>196.52292193577188</v>
      </c>
      <c r="I85" s="1">
        <f t="shared" si="16"/>
        <v>177.3702066413077</v>
      </c>
      <c r="J85" s="1">
        <f t="shared" si="17"/>
        <v>91.163534586165554</v>
      </c>
      <c r="K85" s="8" t="s">
        <v>8</v>
      </c>
      <c r="L85" s="1"/>
      <c r="M85" s="7">
        <v>6515</v>
      </c>
      <c r="N85" s="11">
        <f t="shared" si="31"/>
        <v>8.7042392607745036</v>
      </c>
      <c r="O85" s="11">
        <f t="shared" si="31"/>
        <v>0.55954490347849273</v>
      </c>
      <c r="P85" s="11">
        <f t="shared" si="31"/>
        <v>4.39560439560438</v>
      </c>
      <c r="Q85" s="8" t="s">
        <v>8</v>
      </c>
      <c r="R85" s="11"/>
      <c r="S85" s="7">
        <v>6515</v>
      </c>
      <c r="T85" s="14">
        <f t="shared" si="26"/>
        <v>-99.459348817109131</v>
      </c>
      <c r="U85" s="14">
        <f t="shared" si="27"/>
        <v>26.05798456862285</v>
      </c>
      <c r="V85" s="14">
        <f t="shared" si="28"/>
        <v>-99.749201404472132</v>
      </c>
      <c r="W85" s="8" t="s">
        <v>8</v>
      </c>
      <c r="X85" s="14"/>
    </row>
    <row r="86" spans="1:24" ht="15.75" x14ac:dyDescent="0.25">
      <c r="A86" s="7">
        <v>6545</v>
      </c>
      <c r="B86" s="1">
        <v>351.75</v>
      </c>
      <c r="C86" s="1">
        <v>216.87</v>
      </c>
      <c r="D86" s="1">
        <v>1.92</v>
      </c>
      <c r="E86" s="8" t="s">
        <v>8</v>
      </c>
      <c r="F86" s="1"/>
      <c r="G86" s="7">
        <f t="shared" si="15"/>
        <v>6545</v>
      </c>
      <c r="H86" s="1">
        <f t="shared" si="30"/>
        <v>224.2779112027375</v>
      </c>
      <c r="I86" s="1">
        <f t="shared" si="16"/>
        <v>178.36537473013263</v>
      </c>
      <c r="J86" s="1">
        <f t="shared" si="17"/>
        <v>92.123150739704144</v>
      </c>
      <c r="K86" s="8" t="s">
        <v>8</v>
      </c>
      <c r="L86" s="1"/>
      <c r="M86" s="7">
        <v>6545</v>
      </c>
      <c r="N86" s="11">
        <f t="shared" si="31"/>
        <v>14.123029005255972</v>
      </c>
      <c r="O86" s="11">
        <f t="shared" si="31"/>
        <v>0.56106834832607699</v>
      </c>
      <c r="P86" s="11">
        <f t="shared" si="31"/>
        <v>1.0526315789473717</v>
      </c>
      <c r="Q86" s="8" t="s">
        <v>8</v>
      </c>
      <c r="R86" s="11"/>
      <c r="S86" s="7">
        <v>6545</v>
      </c>
      <c r="T86" s="14">
        <f t="shared" si="26"/>
        <v>-99.713307197120784</v>
      </c>
      <c r="U86" s="14">
        <f t="shared" si="27"/>
        <v>24.138523182598746</v>
      </c>
      <c r="V86" s="14">
        <f t="shared" si="28"/>
        <v>-99.882239654569645</v>
      </c>
      <c r="W86" s="8" t="s">
        <v>8</v>
      </c>
      <c r="X86" s="14"/>
    </row>
    <row r="87" spans="1:24" ht="15.75" x14ac:dyDescent="0.25">
      <c r="A87" s="7">
        <v>6576</v>
      </c>
      <c r="B87" s="1">
        <v>354.33</v>
      </c>
      <c r="C87" s="1">
        <v>220.48</v>
      </c>
      <c r="D87" s="1">
        <v>1.88</v>
      </c>
      <c r="E87" s="8" t="s">
        <v>8</v>
      </c>
      <c r="F87" s="1"/>
      <c r="G87" s="7">
        <f t="shared" si="15"/>
        <v>6576</v>
      </c>
      <c r="H87" s="1">
        <f t="shared" si="30"/>
        <v>225.92293468789188</v>
      </c>
      <c r="I87" s="1">
        <f t="shared" si="16"/>
        <v>181.33442993728798</v>
      </c>
      <c r="J87" s="1">
        <f t="shared" si="17"/>
        <v>90.203918432626978</v>
      </c>
      <c r="K87" s="8" t="s">
        <v>8</v>
      </c>
      <c r="L87" s="1"/>
      <c r="M87" s="7">
        <v>6576</v>
      </c>
      <c r="N87" s="11">
        <f t="shared" si="31"/>
        <v>0.73347547974411675</v>
      </c>
      <c r="O87" s="11">
        <f t="shared" si="31"/>
        <v>1.6645916908747171</v>
      </c>
      <c r="P87" s="11">
        <f t="shared" si="31"/>
        <v>-2.0833333333333259</v>
      </c>
      <c r="Q87" s="8" t="s">
        <v>8</v>
      </c>
      <c r="R87" s="11"/>
      <c r="S87" s="7">
        <v>6576</v>
      </c>
      <c r="T87" s="14">
        <f t="shared" si="26"/>
        <v>155.90274440870354</v>
      </c>
      <c r="U87" s="14">
        <f t="shared" si="27"/>
        <v>22.816399286987533</v>
      </c>
      <c r="V87" s="14">
        <f t="shared" si="28"/>
        <v>2.1739130434782483</v>
      </c>
      <c r="W87" s="8" t="s">
        <v>8</v>
      </c>
      <c r="X87" s="14"/>
    </row>
    <row r="88" spans="1:24" ht="15.75" x14ac:dyDescent="0.25">
      <c r="A88" s="7">
        <v>6607</v>
      </c>
      <c r="B88" s="1">
        <v>340.75</v>
      </c>
      <c r="C88" s="1">
        <v>215.66</v>
      </c>
      <c r="D88" s="1">
        <v>1.86</v>
      </c>
      <c r="E88" s="8" t="s">
        <v>8</v>
      </c>
      <c r="F88" s="1"/>
      <c r="G88" s="7">
        <f t="shared" si="15"/>
        <v>6607</v>
      </c>
      <c r="H88" s="1">
        <f t="shared" si="30"/>
        <v>217.26424518076132</v>
      </c>
      <c r="I88" s="1">
        <f t="shared" si="16"/>
        <v>177.3702066413077</v>
      </c>
      <c r="J88" s="1">
        <f t="shared" si="17"/>
        <v>89.244302279088402</v>
      </c>
      <c r="K88" s="8" t="s">
        <v>8</v>
      </c>
      <c r="L88" s="1"/>
      <c r="M88" s="7">
        <v>6607</v>
      </c>
      <c r="N88" s="11">
        <f t="shared" si="31"/>
        <v>-3.8325854429486661</v>
      </c>
      <c r="O88" s="11">
        <f t="shared" si="31"/>
        <v>-2.1861393323657552</v>
      </c>
      <c r="P88" s="11">
        <f t="shared" si="31"/>
        <v>-1.0638297872340274</v>
      </c>
      <c r="Q88" s="8" t="s">
        <v>8</v>
      </c>
      <c r="R88" s="11"/>
      <c r="S88" s="7">
        <v>6607</v>
      </c>
      <c r="T88" s="14">
        <f t="shared" si="26"/>
        <v>140.85898811927478</v>
      </c>
      <c r="U88" s="14">
        <f t="shared" si="27"/>
        <v>16.99034392969514</v>
      </c>
      <c r="V88" s="14">
        <f t="shared" si="28"/>
        <v>-1.0638297872340274</v>
      </c>
      <c r="W88" s="8" t="s">
        <v>8</v>
      </c>
      <c r="X88" s="14"/>
    </row>
    <row r="89" spans="1:24" ht="15.75" x14ac:dyDescent="0.25">
      <c r="A89" s="7">
        <v>6635</v>
      </c>
      <c r="B89" s="1">
        <v>333.17</v>
      </c>
      <c r="C89" s="1">
        <v>222.89</v>
      </c>
      <c r="D89" s="1">
        <v>1.78</v>
      </c>
      <c r="E89" s="8" t="s">
        <v>8</v>
      </c>
      <c r="F89" s="1"/>
      <c r="G89" s="7">
        <f t="shared" si="15"/>
        <v>6635</v>
      </c>
      <c r="H89" s="1">
        <f t="shared" si="30"/>
        <v>212.43119168561776</v>
      </c>
      <c r="I89" s="1">
        <f t="shared" si="16"/>
        <v>183.31654158527812</v>
      </c>
      <c r="J89" s="1">
        <f t="shared" si="17"/>
        <v>85.405837664934054</v>
      </c>
      <c r="K89" s="8" t="s">
        <v>8</v>
      </c>
      <c r="L89" s="1"/>
      <c r="M89" s="7">
        <v>6635</v>
      </c>
      <c r="N89" s="11">
        <f t="shared" si="31"/>
        <v>-2.2245047688921438</v>
      </c>
      <c r="O89" s="11">
        <f t="shared" si="31"/>
        <v>3.3524993044607321</v>
      </c>
      <c r="P89" s="11">
        <f t="shared" si="31"/>
        <v>-4.3010752688172111</v>
      </c>
      <c r="Q89" s="8" t="s">
        <v>8</v>
      </c>
      <c r="R89" s="11"/>
      <c r="S89" s="7">
        <v>6635</v>
      </c>
      <c r="T89" s="14">
        <f t="shared" si="26"/>
        <v>40.418089096809531</v>
      </c>
      <c r="U89" s="14">
        <f t="shared" si="27"/>
        <v>17.831465426094329</v>
      </c>
      <c r="V89" s="14">
        <f t="shared" si="28"/>
        <v>-9.6446700507614054</v>
      </c>
      <c r="W89" s="8" t="s">
        <v>8</v>
      </c>
      <c r="X89" s="14"/>
    </row>
    <row r="90" spans="1:24" ht="15.75" x14ac:dyDescent="0.25">
      <c r="A90" s="7">
        <v>6666</v>
      </c>
      <c r="B90" s="1">
        <v>347.34</v>
      </c>
      <c r="C90" s="1">
        <v>225.3</v>
      </c>
      <c r="D90" s="1">
        <v>1.71</v>
      </c>
      <c r="E90" s="8" t="s">
        <v>8</v>
      </c>
      <c r="F90" s="1"/>
      <c r="G90" s="7">
        <f t="shared" si="15"/>
        <v>6666</v>
      </c>
      <c r="H90" s="1">
        <f t="shared" si="30"/>
        <v>221.46606873392702</v>
      </c>
      <c r="I90" s="1">
        <f t="shared" si="16"/>
        <v>185.29865323326823</v>
      </c>
      <c r="J90" s="1">
        <f t="shared" si="17"/>
        <v>82.04718112754901</v>
      </c>
      <c r="K90" s="8" t="s">
        <v>8</v>
      </c>
      <c r="L90" s="1"/>
      <c r="M90" s="7">
        <v>6666</v>
      </c>
      <c r="N90" s="11">
        <f t="shared" si="31"/>
        <v>4.2530840111654644</v>
      </c>
      <c r="O90" s="11">
        <f t="shared" si="31"/>
        <v>1.0812508412221256</v>
      </c>
      <c r="P90" s="11">
        <f t="shared" si="31"/>
        <v>-3.9325842696629199</v>
      </c>
      <c r="Q90" s="8" t="s">
        <v>8</v>
      </c>
      <c r="R90" s="11"/>
      <c r="S90" s="7">
        <v>6666</v>
      </c>
      <c r="T90" s="14">
        <f t="shared" si="26"/>
        <v>49.954669084315498</v>
      </c>
      <c r="U90" s="14">
        <f t="shared" si="27"/>
        <v>11.978131212723664</v>
      </c>
      <c r="V90" s="14">
        <f t="shared" si="28"/>
        <v>-9.0425531914893558</v>
      </c>
      <c r="W90" s="8" t="s">
        <v>8</v>
      </c>
      <c r="X90" s="14"/>
    </row>
    <row r="91" spans="1:24" ht="15.75" x14ac:dyDescent="0.25">
      <c r="A91" s="7">
        <v>6696</v>
      </c>
      <c r="B91" s="1">
        <v>325.01</v>
      </c>
      <c r="C91" s="1">
        <v>225.3</v>
      </c>
      <c r="D91" s="1">
        <v>1.7</v>
      </c>
      <c r="E91" s="8" t="s">
        <v>8</v>
      </c>
      <c r="F91" s="1"/>
      <c r="G91" s="7">
        <f t="shared" si="15"/>
        <v>6696</v>
      </c>
      <c r="H91" s="1">
        <f t="shared" si="30"/>
        <v>207.22832670931544</v>
      </c>
      <c r="I91" s="1">
        <f t="shared" si="16"/>
        <v>185.29865323326823</v>
      </c>
      <c r="J91" s="1">
        <f t="shared" si="17"/>
        <v>81.567373050779707</v>
      </c>
      <c r="K91" s="8" t="s">
        <v>8</v>
      </c>
      <c r="L91" s="1"/>
      <c r="M91" s="7">
        <v>6696</v>
      </c>
      <c r="N91" s="11">
        <f t="shared" si="31"/>
        <v>-6.4288593309149489</v>
      </c>
      <c r="O91" s="11">
        <f t="shared" si="31"/>
        <v>0</v>
      </c>
      <c r="P91" s="11">
        <f t="shared" si="31"/>
        <v>-0.58479532163744352</v>
      </c>
      <c r="Q91" s="8" t="s">
        <v>8</v>
      </c>
      <c r="R91" s="11"/>
      <c r="S91" s="7">
        <v>6696</v>
      </c>
      <c r="T91" s="14">
        <f t="shared" si="26"/>
        <v>32.841494318646269</v>
      </c>
      <c r="U91" s="14">
        <f t="shared" si="27"/>
        <v>6.2485262909691031</v>
      </c>
      <c r="V91" s="14">
        <f t="shared" si="28"/>
        <v>-9.5744680851063908</v>
      </c>
      <c r="W91" s="8" t="s">
        <v>8</v>
      </c>
      <c r="X91" s="14"/>
    </row>
    <row r="92" spans="1:24" ht="15.75" x14ac:dyDescent="0.25">
      <c r="A92" s="7">
        <v>6727</v>
      </c>
      <c r="B92" s="1">
        <v>325.44</v>
      </c>
      <c r="C92" s="1">
        <v>226.51</v>
      </c>
      <c r="D92" s="1">
        <v>1.75</v>
      </c>
      <c r="E92" s="8" t="s">
        <v>8</v>
      </c>
      <c r="F92" s="1"/>
      <c r="G92" s="7">
        <f t="shared" si="15"/>
        <v>6727</v>
      </c>
      <c r="H92" s="1">
        <f t="shared" si="30"/>
        <v>207.50249729017455</v>
      </c>
      <c r="I92" s="1">
        <f t="shared" si="16"/>
        <v>186.29382132209315</v>
      </c>
      <c r="J92" s="1">
        <f t="shared" si="17"/>
        <v>83.966413434626176</v>
      </c>
      <c r="K92" s="8" t="s">
        <v>8</v>
      </c>
      <c r="L92" s="1"/>
      <c r="M92" s="7">
        <v>6727</v>
      </c>
      <c r="N92" s="11">
        <f t="shared" si="31"/>
        <v>0.13230362142704344</v>
      </c>
      <c r="O92" s="11">
        <f t="shared" si="31"/>
        <v>0.5370616955170826</v>
      </c>
      <c r="P92" s="11">
        <f t="shared" si="31"/>
        <v>2.941176470588247</v>
      </c>
      <c r="Q92" s="8" t="s">
        <v>8</v>
      </c>
      <c r="R92" s="11"/>
      <c r="S92" s="7">
        <v>6727</v>
      </c>
      <c r="T92" s="14">
        <f t="shared" ref="T92:V98" si="32">((H92/H80)-1)*100</f>
        <v>19.660256645953588</v>
      </c>
      <c r="U92" s="14">
        <f t="shared" si="32"/>
        <v>5.6187634057633051</v>
      </c>
      <c r="V92" s="14">
        <f t="shared" si="32"/>
        <v>-10.71428571428571</v>
      </c>
      <c r="W92" s="8" t="s">
        <v>8</v>
      </c>
      <c r="X92" s="14"/>
    </row>
    <row r="93" spans="1:24" ht="15.75" x14ac:dyDescent="0.25">
      <c r="A93" s="7">
        <v>6757</v>
      </c>
      <c r="B93" s="1">
        <v>323.25</v>
      </c>
      <c r="C93" s="1">
        <v>232.53</v>
      </c>
      <c r="D93" s="1">
        <v>1.74</v>
      </c>
      <c r="E93" s="8" t="s">
        <v>8</v>
      </c>
      <c r="F93" s="1"/>
      <c r="G93" s="7">
        <f t="shared" si="15"/>
        <v>6757</v>
      </c>
      <c r="H93" s="1">
        <f t="shared" si="30"/>
        <v>206.10614014579926</v>
      </c>
      <c r="I93" s="1">
        <f t="shared" si="16"/>
        <v>191.24498817723864</v>
      </c>
      <c r="J93" s="1">
        <f t="shared" si="17"/>
        <v>83.486605357856874</v>
      </c>
      <c r="K93" s="8" t="s">
        <v>8</v>
      </c>
      <c r="L93" s="1"/>
      <c r="M93" s="7">
        <v>6757</v>
      </c>
      <c r="N93" s="11">
        <f t="shared" si="31"/>
        <v>-0.67293510324485384</v>
      </c>
      <c r="O93" s="11">
        <f t="shared" si="31"/>
        <v>2.6577193059909243</v>
      </c>
      <c r="P93" s="11">
        <f t="shared" si="31"/>
        <v>-0.57142857142857828</v>
      </c>
      <c r="Q93" s="8" t="s">
        <v>8</v>
      </c>
      <c r="R93" s="11"/>
      <c r="S93" s="7">
        <v>6757</v>
      </c>
      <c r="T93" s="14">
        <f t="shared" si="32"/>
        <v>16.620968323832884</v>
      </c>
      <c r="U93" s="14">
        <f t="shared" si="32"/>
        <v>7.2209157559828485</v>
      </c>
      <c r="V93" s="14">
        <f t="shared" si="32"/>
        <v>-11.675126903553302</v>
      </c>
      <c r="W93" s="8" t="s">
        <v>8</v>
      </c>
      <c r="X93" s="14"/>
    </row>
    <row r="94" spans="1:24" ht="15.75" x14ac:dyDescent="0.25">
      <c r="A94" s="7">
        <v>6788</v>
      </c>
      <c r="B94" s="1">
        <v>326.33</v>
      </c>
      <c r="C94" s="1">
        <v>236.14</v>
      </c>
      <c r="D94" s="1">
        <v>1.78</v>
      </c>
      <c r="E94" s="8" t="s">
        <v>8</v>
      </c>
      <c r="F94" s="1"/>
      <c r="G94" s="7">
        <f t="shared" si="15"/>
        <v>6788</v>
      </c>
      <c r="H94" s="1">
        <f t="shared" si="30"/>
        <v>208.06996663195258</v>
      </c>
      <c r="I94" s="1">
        <f t="shared" si="16"/>
        <v>194.21404338439396</v>
      </c>
      <c r="J94" s="1">
        <f t="shared" si="17"/>
        <v>85.405837664934054</v>
      </c>
      <c r="K94" s="8" t="s">
        <v>8</v>
      </c>
      <c r="L94" s="1"/>
      <c r="M94" s="7">
        <v>6788</v>
      </c>
      <c r="N94" s="11">
        <f t="shared" si="31"/>
        <v>0.95282289249807306</v>
      </c>
      <c r="O94" s="11">
        <f t="shared" si="31"/>
        <v>1.5524878510299711</v>
      </c>
      <c r="P94" s="11">
        <f t="shared" si="31"/>
        <v>2.2988505747126631</v>
      </c>
      <c r="Q94" s="8" t="s">
        <v>8</v>
      </c>
      <c r="R94" s="11"/>
      <c r="S94" s="7">
        <v>6788</v>
      </c>
      <c r="T94" s="14">
        <f t="shared" si="32"/>
        <v>20.031632765660046</v>
      </c>
      <c r="U94" s="14">
        <f t="shared" si="32"/>
        <v>7.6887997081357184</v>
      </c>
      <c r="V94" s="14">
        <f t="shared" si="32"/>
        <v>-10.1010101010101</v>
      </c>
      <c r="W94" s="8" t="s">
        <v>8</v>
      </c>
      <c r="X94" s="14"/>
    </row>
    <row r="95" spans="1:24" ht="15.75" x14ac:dyDescent="0.25">
      <c r="A95" s="7">
        <v>6819</v>
      </c>
      <c r="B95" s="1">
        <v>326.31</v>
      </c>
      <c r="C95" s="1">
        <v>242.17</v>
      </c>
      <c r="D95" s="1">
        <v>1.82</v>
      </c>
      <c r="E95" s="8" t="s">
        <v>8</v>
      </c>
      <c r="F95" s="1"/>
      <c r="G95" s="7">
        <f t="shared" si="15"/>
        <v>6819</v>
      </c>
      <c r="H95" s="1">
        <f t="shared" si="30"/>
        <v>208.05721451191266</v>
      </c>
      <c r="I95" s="1">
        <f t="shared" si="16"/>
        <v>199.17343476919913</v>
      </c>
      <c r="J95" s="1">
        <f t="shared" si="17"/>
        <v>87.325069972011221</v>
      </c>
      <c r="K95" s="8" t="s">
        <v>8</v>
      </c>
      <c r="L95" s="1"/>
      <c r="M95" s="7">
        <v>6819</v>
      </c>
      <c r="N95" s="11">
        <f t="shared" si="31"/>
        <v>-6.1287653602026815E-3</v>
      </c>
      <c r="O95" s="11">
        <f t="shared" si="31"/>
        <v>2.5535699161514325</v>
      </c>
      <c r="P95" s="11">
        <f t="shared" si="31"/>
        <v>2.2471910112359605</v>
      </c>
      <c r="Q95" s="8" t="s">
        <v>8</v>
      </c>
      <c r="R95" s="11"/>
      <c r="S95" s="7">
        <v>6819</v>
      </c>
      <c r="T95" s="14">
        <f t="shared" si="32"/>
        <v>19.134720700985785</v>
      </c>
      <c r="U95" s="14">
        <f t="shared" si="32"/>
        <v>11.66597500806934</v>
      </c>
      <c r="V95" s="14">
        <f t="shared" si="32"/>
        <v>-3.1914893617021267</v>
      </c>
      <c r="W95" s="8" t="s">
        <v>8</v>
      </c>
      <c r="X95" s="14"/>
    </row>
    <row r="96" spans="1:24" ht="15.75" x14ac:dyDescent="0.25">
      <c r="A96" s="7">
        <v>6849</v>
      </c>
      <c r="B96" s="1">
        <v>321.32</v>
      </c>
      <c r="C96" s="1">
        <v>239.76</v>
      </c>
      <c r="D96" s="1">
        <v>1.92</v>
      </c>
      <c r="E96" s="8" t="s">
        <v>8</v>
      </c>
      <c r="F96" s="1"/>
      <c r="G96" s="7">
        <f t="shared" si="15"/>
        <v>6849</v>
      </c>
      <c r="H96" s="1">
        <f t="shared" si="30"/>
        <v>204.87556056194344</v>
      </c>
      <c r="I96" s="1">
        <f t="shared" si="16"/>
        <v>197.19132312120902</v>
      </c>
      <c r="J96" s="1">
        <f t="shared" si="17"/>
        <v>92.123150739704144</v>
      </c>
      <c r="K96" s="8" t="s">
        <v>8</v>
      </c>
      <c r="L96" s="1"/>
      <c r="M96" s="7">
        <v>6849</v>
      </c>
      <c r="N96" s="11">
        <f t="shared" si="31"/>
        <v>-1.5292206797217545</v>
      </c>
      <c r="O96" s="11">
        <f t="shared" si="31"/>
        <v>-0.99516868315644436</v>
      </c>
      <c r="P96" s="11">
        <f t="shared" si="31"/>
        <v>5.4945054945054972</v>
      </c>
      <c r="Q96" s="8" t="s">
        <v>8</v>
      </c>
      <c r="R96" s="11"/>
      <c r="S96" s="7">
        <v>6849</v>
      </c>
      <c r="T96" s="14">
        <f t="shared" si="32"/>
        <v>13.324398673908423</v>
      </c>
      <c r="U96" s="14">
        <f t="shared" si="32"/>
        <v>11.797071715005124</v>
      </c>
      <c r="V96" s="14">
        <f t="shared" si="32"/>
        <v>5.4945054945054972</v>
      </c>
      <c r="W96" s="8" t="s">
        <v>8</v>
      </c>
      <c r="X96" s="14"/>
    </row>
    <row r="97" spans="1:24" ht="15.75" x14ac:dyDescent="0.25">
      <c r="A97" s="7">
        <v>6880</v>
      </c>
      <c r="B97" s="1">
        <v>309.89999999999998</v>
      </c>
      <c r="C97" s="1">
        <v>239.76</v>
      </c>
      <c r="D97" s="1">
        <v>1.89</v>
      </c>
      <c r="E97" s="8" t="s">
        <v>8</v>
      </c>
      <c r="F97" s="1"/>
      <c r="G97" s="7">
        <f t="shared" si="15"/>
        <v>6880</v>
      </c>
      <c r="H97" s="1">
        <f t="shared" si="30"/>
        <v>197.59410001912818</v>
      </c>
      <c r="I97" s="1">
        <f t="shared" si="16"/>
        <v>197.19132312120902</v>
      </c>
      <c r="J97" s="1">
        <f t="shared" si="17"/>
        <v>90.683726509396266</v>
      </c>
      <c r="K97" s="8" t="s">
        <v>8</v>
      </c>
      <c r="L97" s="1"/>
      <c r="M97" s="7">
        <v>6880</v>
      </c>
      <c r="N97" s="11">
        <f t="shared" si="31"/>
        <v>-3.554089381302139</v>
      </c>
      <c r="O97" s="11">
        <f t="shared" si="31"/>
        <v>0</v>
      </c>
      <c r="P97" s="11">
        <f t="shared" si="31"/>
        <v>-1.5625</v>
      </c>
      <c r="Q97" s="8" t="s">
        <v>8</v>
      </c>
      <c r="R97" s="11"/>
      <c r="S97" s="7">
        <v>6880</v>
      </c>
      <c r="T97" s="14">
        <f t="shared" si="32"/>
        <v>0.54506521315940137</v>
      </c>
      <c r="U97" s="14">
        <f t="shared" si="32"/>
        <v>11.174997681535759</v>
      </c>
      <c r="V97" s="14">
        <f t="shared" si="32"/>
        <v>-0.52631578947367474</v>
      </c>
      <c r="W97" s="8" t="s">
        <v>8</v>
      </c>
      <c r="X97" s="14"/>
    </row>
    <row r="98" spans="1:24" ht="15.75" x14ac:dyDescent="0.25">
      <c r="A98" s="17">
        <v>6910</v>
      </c>
      <c r="B98" s="18">
        <v>311.68</v>
      </c>
      <c r="C98" s="18">
        <v>239.76</v>
      </c>
      <c r="D98" s="18">
        <v>1.9</v>
      </c>
      <c r="E98" s="69" t="s">
        <v>8</v>
      </c>
      <c r="F98" s="1"/>
      <c r="G98" s="17">
        <f t="shared" si="15"/>
        <v>6910</v>
      </c>
      <c r="H98" s="18">
        <f t="shared" si="30"/>
        <v>198.72903870268433</v>
      </c>
      <c r="I98" s="18">
        <f t="shared" si="16"/>
        <v>197.19132312120902</v>
      </c>
      <c r="J98" s="18">
        <f t="shared" si="17"/>
        <v>91.163534586165554</v>
      </c>
      <c r="K98" s="69" t="s">
        <v>8</v>
      </c>
      <c r="L98" s="18"/>
      <c r="M98" s="17">
        <v>6910</v>
      </c>
      <c r="N98" s="19">
        <f t="shared" si="31"/>
        <v>0.57437883188125038</v>
      </c>
      <c r="O98" s="19">
        <f t="shared" si="31"/>
        <v>0</v>
      </c>
      <c r="P98" s="19">
        <f t="shared" si="31"/>
        <v>0.52910052910053462</v>
      </c>
      <c r="Q98" s="69" t="s">
        <v>8</v>
      </c>
      <c r="R98" s="19"/>
      <c r="S98" s="17">
        <v>6910</v>
      </c>
      <c r="T98" s="20">
        <f t="shared" si="32"/>
        <v>-11.391613361762632</v>
      </c>
      <c r="U98" s="20">
        <f t="shared" si="32"/>
        <v>10.554710195047722</v>
      </c>
      <c r="V98" s="20">
        <f t="shared" si="32"/>
        <v>-1.0416666666666741</v>
      </c>
      <c r="W98" s="69" t="s">
        <v>8</v>
      </c>
      <c r="X98" s="14"/>
    </row>
    <row r="99" spans="1:24" ht="15" customHeight="1" x14ac:dyDescent="0.25">
      <c r="A99" s="72" t="s">
        <v>221</v>
      </c>
      <c r="B99" s="8"/>
      <c r="C99" s="10"/>
      <c r="D99" s="10"/>
      <c r="E99" s="10"/>
      <c r="F99" s="68"/>
      <c r="G99" s="21"/>
    </row>
    <row r="100" spans="1:24" x14ac:dyDescent="0.25">
      <c r="A100" s="22"/>
      <c r="B100" s="22"/>
      <c r="C100" s="22"/>
      <c r="D100" s="22"/>
      <c r="E100" s="22"/>
      <c r="F100" s="73"/>
      <c r="G100" s="21"/>
    </row>
    <row r="101" spans="1:24" x14ac:dyDescent="0.25">
      <c r="F101" s="58"/>
    </row>
  </sheetData>
  <mergeCells count="55">
    <mergeCell ref="G1:I3"/>
    <mergeCell ref="A53:A55"/>
    <mergeCell ref="B53:B55"/>
    <mergeCell ref="A5:A7"/>
    <mergeCell ref="Y21:Y22"/>
    <mergeCell ref="Z21:AA21"/>
    <mergeCell ref="B5:B7"/>
    <mergeCell ref="C5:C7"/>
    <mergeCell ref="D5:D7"/>
    <mergeCell ref="G5:G7"/>
    <mergeCell ref="E5:E7"/>
    <mergeCell ref="C53:C55"/>
    <mergeCell ref="D53:D55"/>
    <mergeCell ref="E53:E55"/>
    <mergeCell ref="I53:I55"/>
    <mergeCell ref="J53:J55"/>
    <mergeCell ref="Y15:AG16"/>
    <mergeCell ref="H53:H55"/>
    <mergeCell ref="AH48:AH51"/>
    <mergeCell ref="K5:K7"/>
    <mergeCell ref="H5:H7"/>
    <mergeCell ref="I5:I7"/>
    <mergeCell ref="J5:J7"/>
    <mergeCell ref="AB21:AC21"/>
    <mergeCell ref="AD21:AE21"/>
    <mergeCell ref="Y5:Y6"/>
    <mergeCell ref="Z5:AA5"/>
    <mergeCell ref="AB5:AC5"/>
    <mergeCell ref="AD5:AE5"/>
    <mergeCell ref="Q5:Q7"/>
    <mergeCell ref="W5:W7"/>
    <mergeCell ref="Y29:AG29"/>
    <mergeCell ref="O5:O7"/>
    <mergeCell ref="P5:P7"/>
    <mergeCell ref="M5:M7"/>
    <mergeCell ref="M53:M55"/>
    <mergeCell ref="N53:N55"/>
    <mergeCell ref="O53:O55"/>
    <mergeCell ref="P53:P55"/>
    <mergeCell ref="A1:A2"/>
    <mergeCell ref="W53:W55"/>
    <mergeCell ref="AF5:AG5"/>
    <mergeCell ref="AF21:AG21"/>
    <mergeCell ref="Q53:Q55"/>
    <mergeCell ref="S5:S7"/>
    <mergeCell ref="T5:T7"/>
    <mergeCell ref="U5:U7"/>
    <mergeCell ref="V5:V7"/>
    <mergeCell ref="S53:S55"/>
    <mergeCell ref="T53:T55"/>
    <mergeCell ref="U53:U55"/>
    <mergeCell ref="V53:V55"/>
    <mergeCell ref="K53:K55"/>
    <mergeCell ref="G53:G55"/>
    <mergeCell ref="N5:N7"/>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550"/>
  <sheetViews>
    <sheetView workbookViewId="0">
      <pane xSplit="1" ySplit="5" topLeftCell="B350" activePane="bottomRight" state="frozen"/>
      <selection pane="topRight" activeCell="B1" sqref="B1"/>
      <selection pane="bottomLeft" activeCell="A6" sqref="A6"/>
      <selection pane="bottomRight" activeCell="K356" sqref="K356"/>
    </sheetView>
  </sheetViews>
  <sheetFormatPr baseColWidth="10" defaultRowHeight="15" x14ac:dyDescent="0.25"/>
  <cols>
    <col min="6" max="6" width="13.42578125" customWidth="1"/>
    <col min="9" max="9" width="11.42578125" customWidth="1"/>
    <col min="10" max="10" width="11.7109375" customWidth="1"/>
    <col min="11" max="11" width="12.5703125" customWidth="1"/>
    <col min="12" max="12" width="11.85546875" customWidth="1"/>
    <col min="13" max="14" width="11.42578125" customWidth="1"/>
    <col min="15" max="15" width="11.28515625" customWidth="1"/>
    <col min="17" max="17" width="13.42578125" customWidth="1"/>
    <col min="18" max="18" width="10.85546875" customWidth="1"/>
    <col min="19" max="19" width="11.140625" customWidth="1"/>
    <col min="20" max="20" width="13.7109375" customWidth="1"/>
    <col min="21" max="21" width="9.85546875" customWidth="1"/>
    <col min="22" max="22" width="11.28515625" customWidth="1"/>
    <col min="23" max="23" width="10.7109375" customWidth="1"/>
    <col min="26" max="26" width="11.85546875" customWidth="1"/>
  </cols>
  <sheetData>
    <row r="2" spans="1:8" ht="15.75" x14ac:dyDescent="0.25">
      <c r="A2" s="3" t="s">
        <v>18</v>
      </c>
      <c r="B2" s="3"/>
      <c r="C2" s="3"/>
      <c r="D2" s="3"/>
      <c r="E2" s="3"/>
      <c r="F2" s="3"/>
      <c r="G2" s="3"/>
      <c r="H2" s="3"/>
    </row>
    <row r="3" spans="1:8" ht="15.75" customHeight="1" x14ac:dyDescent="0.25">
      <c r="A3" s="90"/>
      <c r="B3" s="87" t="s">
        <v>19</v>
      </c>
      <c r="C3" s="87" t="s">
        <v>20</v>
      </c>
      <c r="D3" s="87" t="s">
        <v>21</v>
      </c>
      <c r="E3" s="87" t="s">
        <v>22</v>
      </c>
      <c r="F3" s="97" t="s">
        <v>23</v>
      </c>
      <c r="G3" s="87" t="s">
        <v>24</v>
      </c>
      <c r="H3" s="87" t="s">
        <v>25</v>
      </c>
    </row>
    <row r="4" spans="1:8" ht="15.75" customHeight="1" x14ac:dyDescent="0.25">
      <c r="A4" s="93"/>
      <c r="B4" s="88"/>
      <c r="C4" s="88"/>
      <c r="D4" s="88"/>
      <c r="E4" s="88"/>
      <c r="F4" s="98"/>
      <c r="G4" s="88"/>
      <c r="H4" s="88"/>
    </row>
    <row r="5" spans="1:8" ht="15.75" customHeight="1" x14ac:dyDescent="0.25">
      <c r="A5" s="91"/>
      <c r="B5" s="89"/>
      <c r="C5" s="89"/>
      <c r="D5" s="89"/>
      <c r="E5" s="89"/>
      <c r="F5" s="99"/>
      <c r="G5" s="89"/>
      <c r="H5" s="89"/>
    </row>
    <row r="6" spans="1:8" ht="15.75" x14ac:dyDescent="0.25">
      <c r="A6" s="52" t="s">
        <v>26</v>
      </c>
      <c r="B6" s="53">
        <v>64.37</v>
      </c>
      <c r="C6" s="53">
        <v>83.46</v>
      </c>
      <c r="D6" s="53">
        <v>71.73</v>
      </c>
      <c r="E6" s="53"/>
      <c r="F6" s="53">
        <v>93.79</v>
      </c>
      <c r="G6" s="53">
        <v>100</v>
      </c>
      <c r="H6" s="53">
        <v>1.26</v>
      </c>
    </row>
    <row r="7" spans="1:8" ht="15.75" x14ac:dyDescent="0.25">
      <c r="A7" s="52" t="s">
        <v>27</v>
      </c>
      <c r="B7" s="54">
        <v>65.819999999999993</v>
      </c>
      <c r="C7" s="54">
        <v>84.59</v>
      </c>
      <c r="D7" s="54">
        <v>73.19</v>
      </c>
      <c r="E7" s="54"/>
      <c r="F7" s="54">
        <v>93.79</v>
      </c>
      <c r="G7" s="54">
        <v>98.8</v>
      </c>
      <c r="H7" s="54">
        <v>1.27</v>
      </c>
    </row>
    <row r="8" spans="1:8" ht="15.75" x14ac:dyDescent="0.25">
      <c r="A8" s="52" t="s">
        <v>28</v>
      </c>
      <c r="B8" s="54">
        <v>66.94</v>
      </c>
      <c r="C8" s="54">
        <v>85.03</v>
      </c>
      <c r="D8" s="54">
        <v>74.11</v>
      </c>
      <c r="E8" s="54"/>
      <c r="F8" s="54">
        <v>93.79</v>
      </c>
      <c r="G8" s="54">
        <v>96.39</v>
      </c>
      <c r="H8" s="54">
        <v>1.29</v>
      </c>
    </row>
    <row r="9" spans="1:8" ht="15.75" x14ac:dyDescent="0.25">
      <c r="A9" s="52" t="s">
        <v>29</v>
      </c>
      <c r="B9" s="1">
        <v>67.489999999999995</v>
      </c>
      <c r="C9" s="1">
        <v>85.21</v>
      </c>
      <c r="D9" s="1">
        <v>74.19</v>
      </c>
      <c r="E9" s="1"/>
      <c r="F9" s="1">
        <v>96.39</v>
      </c>
      <c r="G9" s="1">
        <v>95.18</v>
      </c>
      <c r="H9" s="1">
        <v>1.3</v>
      </c>
    </row>
    <row r="10" spans="1:8" ht="15.75" x14ac:dyDescent="0.25">
      <c r="A10" s="52" t="s">
        <v>30</v>
      </c>
      <c r="B10" s="1">
        <v>68.66</v>
      </c>
      <c r="C10" s="1">
        <v>82.83</v>
      </c>
      <c r="D10" s="1">
        <v>73.709999999999994</v>
      </c>
      <c r="E10" s="1"/>
      <c r="F10" s="1">
        <v>98.48</v>
      </c>
      <c r="G10" s="1">
        <v>96.39</v>
      </c>
      <c r="H10" s="1">
        <v>1.31</v>
      </c>
    </row>
    <row r="11" spans="1:8" ht="15.75" x14ac:dyDescent="0.25">
      <c r="A11" s="52" t="s">
        <v>31</v>
      </c>
      <c r="B11" s="1">
        <v>71.180000000000007</v>
      </c>
      <c r="C11" s="1">
        <v>85.94</v>
      </c>
      <c r="D11" s="1">
        <v>76.36</v>
      </c>
      <c r="E11" s="1"/>
      <c r="F11" s="1">
        <v>95.09</v>
      </c>
      <c r="G11" s="1">
        <v>97.59</v>
      </c>
      <c r="H11" s="1">
        <v>1.38</v>
      </c>
    </row>
    <row r="12" spans="1:8" ht="15.75" x14ac:dyDescent="0.25">
      <c r="A12" s="52" t="s">
        <v>32</v>
      </c>
      <c r="B12" s="1">
        <v>71.25</v>
      </c>
      <c r="C12" s="1">
        <v>83.89</v>
      </c>
      <c r="D12" s="1">
        <v>74.930000000000007</v>
      </c>
      <c r="E12" s="1"/>
      <c r="F12" s="1">
        <v>93.79</v>
      </c>
      <c r="G12" s="1">
        <v>97.59</v>
      </c>
      <c r="H12" s="1">
        <v>1.36</v>
      </c>
    </row>
    <row r="13" spans="1:8" ht="15.75" x14ac:dyDescent="0.25">
      <c r="A13" s="52" t="s">
        <v>33</v>
      </c>
      <c r="B13" s="1">
        <v>75.67</v>
      </c>
      <c r="C13" s="1">
        <v>90.75</v>
      </c>
      <c r="D13" s="1">
        <v>81.2</v>
      </c>
      <c r="E13" s="1"/>
      <c r="F13" s="1">
        <v>93.79</v>
      </c>
      <c r="G13" s="1">
        <v>97.59</v>
      </c>
      <c r="H13" s="1">
        <v>1.31</v>
      </c>
    </row>
    <row r="14" spans="1:8" ht="15.75" x14ac:dyDescent="0.25">
      <c r="A14" s="52" t="s">
        <v>34</v>
      </c>
      <c r="B14" s="1">
        <v>75.040000000000006</v>
      </c>
      <c r="C14" s="1">
        <v>82.7</v>
      </c>
      <c r="D14" s="1">
        <v>77.290000000000006</v>
      </c>
      <c r="E14" s="1"/>
      <c r="F14" s="1">
        <v>92.75</v>
      </c>
      <c r="G14" s="1">
        <v>97.59</v>
      </c>
      <c r="H14" s="1">
        <v>1.28</v>
      </c>
    </row>
    <row r="15" spans="1:8" ht="15.75" x14ac:dyDescent="0.25">
      <c r="A15" s="55" t="s">
        <v>35</v>
      </c>
      <c r="B15" s="56">
        <v>73.36</v>
      </c>
      <c r="C15" s="56">
        <v>81.38</v>
      </c>
      <c r="D15" s="56">
        <v>75.599999999999994</v>
      </c>
      <c r="E15" s="56"/>
      <c r="F15" s="56">
        <v>88.58</v>
      </c>
      <c r="G15" s="56">
        <v>98.8</v>
      </c>
      <c r="H15" s="56">
        <v>1.27</v>
      </c>
    </row>
    <row r="16" spans="1:8" ht="15.75" x14ac:dyDescent="0.25">
      <c r="A16" s="52" t="s">
        <v>36</v>
      </c>
      <c r="B16" s="1">
        <v>70.37</v>
      </c>
      <c r="C16" s="1">
        <v>79.099999999999994</v>
      </c>
      <c r="D16" s="1">
        <v>73.14</v>
      </c>
      <c r="E16" s="1"/>
      <c r="F16" s="1">
        <v>89.88</v>
      </c>
      <c r="G16" s="1">
        <v>101.2</v>
      </c>
      <c r="H16" s="1">
        <v>1.26</v>
      </c>
    </row>
    <row r="17" spans="1:8" ht="15.75" x14ac:dyDescent="0.25">
      <c r="A17" s="52" t="s">
        <v>37</v>
      </c>
      <c r="B17" s="1">
        <v>69.680000000000007</v>
      </c>
      <c r="C17" s="1">
        <v>83.49</v>
      </c>
      <c r="D17" s="1">
        <v>74.31</v>
      </c>
      <c r="E17" s="1"/>
      <c r="F17" s="1">
        <v>96.39</v>
      </c>
      <c r="G17" s="1">
        <v>102.41</v>
      </c>
      <c r="H17" s="1">
        <v>1.25</v>
      </c>
    </row>
    <row r="18" spans="1:8" ht="15.75" x14ac:dyDescent="0.25">
      <c r="A18" s="52" t="s">
        <v>38</v>
      </c>
      <c r="B18" s="1">
        <v>71.069999999999993</v>
      </c>
      <c r="C18" s="1">
        <v>84.9</v>
      </c>
      <c r="D18" s="1">
        <v>76.06</v>
      </c>
      <c r="E18" s="1">
        <f>((D18/D6)-1)*100</f>
        <v>6.0365258608671368</v>
      </c>
      <c r="F18" s="1">
        <v>96.39</v>
      </c>
      <c r="G18" s="1">
        <v>102.41</v>
      </c>
      <c r="H18" s="1">
        <v>1.28</v>
      </c>
    </row>
    <row r="19" spans="1:8" ht="15.75" x14ac:dyDescent="0.25">
      <c r="A19" s="52" t="s">
        <v>39</v>
      </c>
      <c r="B19" s="1">
        <v>72.400000000000006</v>
      </c>
      <c r="C19" s="1">
        <v>85.13</v>
      </c>
      <c r="D19" s="1">
        <v>76.84</v>
      </c>
      <c r="E19" s="1">
        <f t="shared" ref="E19:E82" si="0">((D19/D7)-1)*100</f>
        <v>4.9870200847110358</v>
      </c>
      <c r="F19" s="1">
        <v>99</v>
      </c>
      <c r="G19" s="1">
        <v>102.41</v>
      </c>
      <c r="H19" s="1">
        <v>1.32</v>
      </c>
    </row>
    <row r="20" spans="1:8" ht="15.75" x14ac:dyDescent="0.25">
      <c r="A20" s="52" t="s">
        <v>40</v>
      </c>
      <c r="B20" s="1">
        <v>73.88</v>
      </c>
      <c r="C20" s="1">
        <v>87.63</v>
      </c>
      <c r="D20" s="1">
        <v>78.75</v>
      </c>
      <c r="E20" s="1">
        <f t="shared" si="0"/>
        <v>6.2609634327351227</v>
      </c>
      <c r="F20" s="1">
        <v>100.3</v>
      </c>
      <c r="G20" s="1">
        <v>102.41</v>
      </c>
      <c r="H20" s="1">
        <v>1.34</v>
      </c>
    </row>
    <row r="21" spans="1:8" ht="15.75" x14ac:dyDescent="0.25">
      <c r="A21" s="52" t="s">
        <v>41</v>
      </c>
      <c r="B21" s="1">
        <v>76.260000000000005</v>
      </c>
      <c r="C21" s="1">
        <v>87.49</v>
      </c>
      <c r="D21" s="1">
        <v>79.930000000000007</v>
      </c>
      <c r="E21" s="1">
        <f t="shared" si="0"/>
        <v>7.7368917643887425</v>
      </c>
      <c r="F21" s="1">
        <v>100.56</v>
      </c>
      <c r="G21" s="1">
        <v>101.2</v>
      </c>
      <c r="H21" s="1">
        <v>1.33</v>
      </c>
    </row>
    <row r="22" spans="1:8" ht="15.75" x14ac:dyDescent="0.25">
      <c r="A22" s="52" t="s">
        <v>42</v>
      </c>
      <c r="B22" s="1">
        <v>76.2</v>
      </c>
      <c r="C22" s="1">
        <v>84.48</v>
      </c>
      <c r="D22" s="1">
        <v>78.31</v>
      </c>
      <c r="E22" s="1">
        <f t="shared" si="0"/>
        <v>6.2406729073395839</v>
      </c>
      <c r="F22" s="1">
        <v>99</v>
      </c>
      <c r="G22" s="1">
        <v>100</v>
      </c>
      <c r="H22" s="1">
        <v>1.33</v>
      </c>
    </row>
    <row r="23" spans="1:8" ht="15.75" x14ac:dyDescent="0.25">
      <c r="A23" s="52" t="s">
        <v>43</v>
      </c>
      <c r="B23" s="1">
        <v>79.709999999999994</v>
      </c>
      <c r="C23" s="1">
        <v>89.07</v>
      </c>
      <c r="D23" s="1">
        <v>82.43</v>
      </c>
      <c r="E23" s="1">
        <f t="shared" si="0"/>
        <v>7.9491880565741413</v>
      </c>
      <c r="F23" s="1">
        <v>97.44</v>
      </c>
      <c r="G23" s="1">
        <v>101.2</v>
      </c>
      <c r="H23" s="1">
        <v>1.33</v>
      </c>
    </row>
    <row r="24" spans="1:8" ht="15.75" x14ac:dyDescent="0.25">
      <c r="A24" s="52" t="s">
        <v>44</v>
      </c>
      <c r="B24" s="1">
        <v>77.87</v>
      </c>
      <c r="C24" s="1">
        <v>81.59</v>
      </c>
      <c r="D24" s="1">
        <v>77.540000000000006</v>
      </c>
      <c r="E24" s="1">
        <f t="shared" si="0"/>
        <v>3.4832510342986733</v>
      </c>
      <c r="F24" s="1">
        <v>96.39</v>
      </c>
      <c r="G24" s="1">
        <v>100</v>
      </c>
      <c r="H24" s="1">
        <v>1.32</v>
      </c>
    </row>
    <row r="25" spans="1:8" ht="15.75" x14ac:dyDescent="0.25">
      <c r="A25" s="52" t="s">
        <v>45</v>
      </c>
      <c r="B25" s="1">
        <v>81.099999999999994</v>
      </c>
      <c r="C25" s="1">
        <v>88.23</v>
      </c>
      <c r="D25" s="1">
        <v>82.69</v>
      </c>
      <c r="E25" s="1">
        <f t="shared" si="0"/>
        <v>1.8349753694581139</v>
      </c>
      <c r="F25" s="1">
        <v>97.44</v>
      </c>
      <c r="G25" s="1">
        <v>101.2</v>
      </c>
      <c r="H25" s="1">
        <v>1.33</v>
      </c>
    </row>
    <row r="26" spans="1:8" ht="15.75" x14ac:dyDescent="0.25">
      <c r="A26" s="52" t="s">
        <v>46</v>
      </c>
      <c r="B26" s="1">
        <v>81</v>
      </c>
      <c r="C26" s="1">
        <v>85.16</v>
      </c>
      <c r="D26" s="1">
        <v>81.069999999999993</v>
      </c>
      <c r="E26" s="1">
        <f t="shared" si="0"/>
        <v>4.8906714969594756</v>
      </c>
      <c r="F26" s="1">
        <v>93.79</v>
      </c>
      <c r="G26" s="1">
        <v>102.41</v>
      </c>
      <c r="H26" s="1">
        <v>1.34</v>
      </c>
    </row>
    <row r="27" spans="1:8" ht="15.75" x14ac:dyDescent="0.25">
      <c r="A27" s="55" t="s">
        <v>47</v>
      </c>
      <c r="B27" s="56">
        <v>77.959999999999994</v>
      </c>
      <c r="C27" s="56">
        <v>80.75</v>
      </c>
      <c r="D27" s="56">
        <v>77.22</v>
      </c>
      <c r="E27" s="1">
        <f t="shared" si="0"/>
        <v>2.1428571428571574</v>
      </c>
      <c r="F27" s="56">
        <v>93.79</v>
      </c>
      <c r="G27" s="56">
        <v>104.82</v>
      </c>
      <c r="H27" s="56">
        <v>1.33</v>
      </c>
    </row>
    <row r="28" spans="1:8" ht="15.75" x14ac:dyDescent="0.25">
      <c r="A28" s="52" t="s">
        <v>48</v>
      </c>
      <c r="B28" s="1">
        <v>78.709999999999994</v>
      </c>
      <c r="C28" s="1">
        <v>86.49</v>
      </c>
      <c r="D28" s="1">
        <v>80.61</v>
      </c>
      <c r="E28" s="1">
        <f t="shared" si="0"/>
        <v>10.213289581624284</v>
      </c>
      <c r="F28" s="1">
        <v>97.7</v>
      </c>
      <c r="G28" s="1">
        <v>106.02</v>
      </c>
      <c r="H28" s="1">
        <v>1.32</v>
      </c>
    </row>
    <row r="29" spans="1:8" ht="15.75" x14ac:dyDescent="0.25">
      <c r="A29" s="52" t="s">
        <v>49</v>
      </c>
      <c r="B29" s="1">
        <v>82.79</v>
      </c>
      <c r="C29" s="1">
        <v>92.46</v>
      </c>
      <c r="D29" s="1">
        <v>86.11</v>
      </c>
      <c r="E29" s="1">
        <f t="shared" si="0"/>
        <v>15.879424034450263</v>
      </c>
      <c r="F29" s="1">
        <v>97.7</v>
      </c>
      <c r="G29" s="1">
        <v>104.82</v>
      </c>
      <c r="H29" s="1">
        <v>1.32</v>
      </c>
    </row>
    <row r="30" spans="1:8" ht="15.75" x14ac:dyDescent="0.25">
      <c r="A30" s="52" t="s">
        <v>50</v>
      </c>
      <c r="B30" s="1">
        <v>82.77</v>
      </c>
      <c r="C30" s="1">
        <v>92.26</v>
      </c>
      <c r="D30" s="1">
        <v>85.74</v>
      </c>
      <c r="E30" s="1">
        <f t="shared" si="0"/>
        <v>12.726794635813832</v>
      </c>
      <c r="F30" s="1">
        <v>97.7</v>
      </c>
      <c r="G30" s="1">
        <v>104.82</v>
      </c>
      <c r="H30" s="1">
        <v>1.34</v>
      </c>
    </row>
    <row r="31" spans="1:8" ht="15.75" x14ac:dyDescent="0.25">
      <c r="A31" s="52" t="s">
        <v>51</v>
      </c>
      <c r="B31" s="1">
        <v>83.37</v>
      </c>
      <c r="C31" s="1">
        <v>92.73</v>
      </c>
      <c r="D31" s="1">
        <v>86.65</v>
      </c>
      <c r="E31" s="1">
        <f t="shared" si="0"/>
        <v>12.766788131181684</v>
      </c>
      <c r="F31" s="1">
        <v>97.7</v>
      </c>
      <c r="G31" s="1">
        <v>103.61</v>
      </c>
      <c r="H31" s="1">
        <v>1.34</v>
      </c>
    </row>
    <row r="32" spans="1:8" ht="15.75" x14ac:dyDescent="0.25">
      <c r="A32" s="52" t="s">
        <v>52</v>
      </c>
      <c r="B32" s="1">
        <v>81.64</v>
      </c>
      <c r="C32" s="1">
        <v>90.46</v>
      </c>
      <c r="D32" s="1">
        <v>84.52</v>
      </c>
      <c r="E32" s="1">
        <f t="shared" si="0"/>
        <v>7.3269841269841152</v>
      </c>
      <c r="F32" s="1">
        <v>97.7</v>
      </c>
      <c r="G32" s="1">
        <v>102.41</v>
      </c>
      <c r="H32" s="1">
        <v>1.34</v>
      </c>
    </row>
    <row r="33" spans="1:8" ht="15.75" x14ac:dyDescent="0.25">
      <c r="A33" s="52" t="s">
        <v>53</v>
      </c>
      <c r="B33" s="1">
        <v>82.38</v>
      </c>
      <c r="C33" s="1">
        <v>91.53</v>
      </c>
      <c r="D33" s="1">
        <v>85.51</v>
      </c>
      <c r="E33" s="1">
        <f t="shared" si="0"/>
        <v>6.9811084699111792</v>
      </c>
      <c r="F33" s="1">
        <v>105.77</v>
      </c>
      <c r="G33" s="1">
        <v>101.2</v>
      </c>
      <c r="H33" s="1">
        <v>1.34</v>
      </c>
    </row>
    <row r="34" spans="1:8" ht="15.75" x14ac:dyDescent="0.25">
      <c r="A34" s="52" t="s">
        <v>54</v>
      </c>
      <c r="B34" s="1">
        <v>82.38</v>
      </c>
      <c r="C34" s="1">
        <v>91.53</v>
      </c>
      <c r="D34" s="1">
        <v>85.51</v>
      </c>
      <c r="E34" s="1">
        <f t="shared" si="0"/>
        <v>9.1942280679351285</v>
      </c>
      <c r="F34" s="1">
        <v>105.77</v>
      </c>
      <c r="G34" s="1">
        <v>102.41</v>
      </c>
      <c r="H34" s="1">
        <v>1.34</v>
      </c>
    </row>
    <row r="35" spans="1:8" ht="15.75" x14ac:dyDescent="0.25">
      <c r="A35" s="52" t="s">
        <v>55</v>
      </c>
      <c r="B35" s="1">
        <v>82.7</v>
      </c>
      <c r="C35" s="1">
        <v>90.64</v>
      </c>
      <c r="D35" s="1">
        <v>85.23</v>
      </c>
      <c r="E35" s="1">
        <f t="shared" si="0"/>
        <v>3.3968215455538076</v>
      </c>
      <c r="F35" s="1">
        <v>105.77</v>
      </c>
      <c r="G35" s="1">
        <v>102.41</v>
      </c>
      <c r="H35" s="1">
        <v>1.36</v>
      </c>
    </row>
    <row r="36" spans="1:8" ht="15.75" x14ac:dyDescent="0.25">
      <c r="A36" s="52" t="s">
        <v>56</v>
      </c>
      <c r="B36" s="1">
        <v>84.09</v>
      </c>
      <c r="C36" s="1">
        <v>93.09</v>
      </c>
      <c r="D36" s="1">
        <v>86.95</v>
      </c>
      <c r="E36" s="1">
        <f t="shared" si="0"/>
        <v>12.135671911271606</v>
      </c>
      <c r="F36" s="1">
        <v>103.69</v>
      </c>
      <c r="G36" s="1">
        <v>102.41</v>
      </c>
      <c r="H36" s="1">
        <v>1.33</v>
      </c>
    </row>
    <row r="37" spans="1:8" ht="15.75" x14ac:dyDescent="0.25">
      <c r="A37" s="52" t="s">
        <v>57</v>
      </c>
      <c r="B37" s="1">
        <v>82.78</v>
      </c>
      <c r="C37" s="1">
        <v>91.46</v>
      </c>
      <c r="D37" s="1">
        <v>85.3</v>
      </c>
      <c r="E37" s="1">
        <f t="shared" si="0"/>
        <v>3.1563671544322158</v>
      </c>
      <c r="F37" s="1">
        <v>95.09</v>
      </c>
      <c r="G37" s="1">
        <v>103.61</v>
      </c>
      <c r="H37" s="1">
        <v>1.34</v>
      </c>
    </row>
    <row r="38" spans="1:8" ht="15.75" x14ac:dyDescent="0.25">
      <c r="A38" s="52" t="s">
        <v>58</v>
      </c>
      <c r="B38" s="1">
        <v>82.67</v>
      </c>
      <c r="C38" s="1">
        <v>91.98</v>
      </c>
      <c r="D38" s="1">
        <v>85.14</v>
      </c>
      <c r="E38" s="1">
        <f t="shared" si="0"/>
        <v>5.0203527815468219</v>
      </c>
      <c r="F38" s="1">
        <v>103.69</v>
      </c>
      <c r="G38" s="1">
        <v>104.82</v>
      </c>
      <c r="H38" s="1">
        <v>1.36</v>
      </c>
    </row>
    <row r="39" spans="1:8" ht="15.75" x14ac:dyDescent="0.25">
      <c r="A39" s="55" t="s">
        <v>59</v>
      </c>
      <c r="B39" s="56">
        <v>81.38</v>
      </c>
      <c r="C39" s="56">
        <v>90.98</v>
      </c>
      <c r="D39" s="56">
        <v>84.09</v>
      </c>
      <c r="E39" s="1">
        <f t="shared" si="0"/>
        <v>8.8966588966588933</v>
      </c>
      <c r="F39" s="56">
        <v>104.21</v>
      </c>
      <c r="G39" s="56">
        <v>104.82</v>
      </c>
      <c r="H39" s="56">
        <v>1.36</v>
      </c>
    </row>
    <row r="40" spans="1:8" ht="15.75" x14ac:dyDescent="0.25">
      <c r="A40" s="52" t="s">
        <v>60</v>
      </c>
      <c r="B40" s="1">
        <v>86.34</v>
      </c>
      <c r="C40" s="1">
        <v>95.23</v>
      </c>
      <c r="D40" s="1">
        <v>88.74</v>
      </c>
      <c r="E40" s="1">
        <f t="shared" si="0"/>
        <v>10.085597320431706</v>
      </c>
      <c r="F40" s="1">
        <v>104.21</v>
      </c>
      <c r="G40" s="1">
        <v>101.2</v>
      </c>
      <c r="H40" s="1">
        <v>1.36</v>
      </c>
    </row>
    <row r="41" spans="1:8" ht="15.75" x14ac:dyDescent="0.25">
      <c r="A41" s="52" t="s">
        <v>61</v>
      </c>
      <c r="B41" s="1">
        <v>90.23</v>
      </c>
      <c r="C41" s="1">
        <v>100.51</v>
      </c>
      <c r="D41" s="1">
        <v>93.48</v>
      </c>
      <c r="E41" s="1">
        <f t="shared" si="0"/>
        <v>8.5588201138079292</v>
      </c>
      <c r="F41" s="1">
        <v>104.21</v>
      </c>
      <c r="G41" s="1">
        <v>100</v>
      </c>
      <c r="H41" s="1">
        <v>1.37</v>
      </c>
    </row>
    <row r="42" spans="1:8" ht="15.75" x14ac:dyDescent="0.25">
      <c r="A42" s="52" t="s">
        <v>62</v>
      </c>
      <c r="B42" s="1">
        <v>92.73</v>
      </c>
      <c r="C42" s="1">
        <v>103.63</v>
      </c>
      <c r="D42" s="1">
        <v>96.39</v>
      </c>
      <c r="E42" s="1">
        <f t="shared" si="0"/>
        <v>12.421273617914629</v>
      </c>
      <c r="F42" s="1">
        <v>104.21</v>
      </c>
      <c r="G42" s="1">
        <v>98.8</v>
      </c>
      <c r="H42" s="1">
        <v>1.37</v>
      </c>
    </row>
    <row r="43" spans="1:8" ht="15.75" x14ac:dyDescent="0.25">
      <c r="A43" s="52" t="s">
        <v>63</v>
      </c>
      <c r="B43" s="1">
        <v>93.02</v>
      </c>
      <c r="C43" s="1">
        <v>104.01</v>
      </c>
      <c r="D43" s="1">
        <v>96.78</v>
      </c>
      <c r="E43" s="1">
        <f t="shared" si="0"/>
        <v>11.69070975187536</v>
      </c>
      <c r="F43" s="1">
        <v>104.21</v>
      </c>
      <c r="G43" s="1">
        <v>98.8</v>
      </c>
      <c r="H43" s="1">
        <v>1.37</v>
      </c>
    </row>
    <row r="44" spans="1:8" ht="15.75" x14ac:dyDescent="0.25">
      <c r="A44" s="52" t="s">
        <v>64</v>
      </c>
      <c r="B44" s="57">
        <v>89.21</v>
      </c>
      <c r="C44" s="57">
        <v>99.18</v>
      </c>
      <c r="D44" s="57">
        <v>92.53</v>
      </c>
      <c r="E44" s="1">
        <f t="shared" si="0"/>
        <v>9.4770468528159171</v>
      </c>
      <c r="F44" s="57">
        <v>104.21</v>
      </c>
      <c r="G44" s="57">
        <v>96.39</v>
      </c>
      <c r="H44" s="57">
        <v>1.37</v>
      </c>
    </row>
    <row r="45" spans="1:8" ht="15.75" x14ac:dyDescent="0.25">
      <c r="A45" s="52" t="s">
        <v>65</v>
      </c>
      <c r="B45" s="1">
        <v>85.93</v>
      </c>
      <c r="C45" s="1">
        <v>95.42</v>
      </c>
      <c r="D45" s="1">
        <v>88.86</v>
      </c>
      <c r="E45" s="1">
        <f t="shared" si="0"/>
        <v>3.917670447900834</v>
      </c>
      <c r="F45" s="1">
        <v>109.42</v>
      </c>
      <c r="G45" s="1">
        <v>96.39</v>
      </c>
      <c r="H45" s="1">
        <v>1.37</v>
      </c>
    </row>
    <row r="46" spans="1:8" ht="15.75" x14ac:dyDescent="0.25">
      <c r="A46" s="52" t="s">
        <v>66</v>
      </c>
      <c r="B46" s="1">
        <v>85.93</v>
      </c>
      <c r="C46" s="1">
        <v>95.42</v>
      </c>
      <c r="D46" s="1">
        <v>88.86</v>
      </c>
      <c r="E46" s="1">
        <f t="shared" si="0"/>
        <v>3.917670447900834</v>
      </c>
      <c r="F46" s="1">
        <v>106.81</v>
      </c>
      <c r="G46" s="1">
        <v>96.39</v>
      </c>
      <c r="H46" s="1">
        <v>1.37</v>
      </c>
    </row>
    <row r="47" spans="1:8" ht="15.75" x14ac:dyDescent="0.25">
      <c r="A47" s="52" t="s">
        <v>67</v>
      </c>
      <c r="B47" s="1">
        <v>86.24</v>
      </c>
      <c r="C47" s="1">
        <v>94.74</v>
      </c>
      <c r="D47" s="1">
        <v>88.81</v>
      </c>
      <c r="E47" s="1">
        <f t="shared" si="0"/>
        <v>4.2003989205678716</v>
      </c>
      <c r="F47" s="1">
        <v>102.12</v>
      </c>
      <c r="G47" s="1">
        <v>96.39</v>
      </c>
      <c r="H47" s="1">
        <v>1.37</v>
      </c>
    </row>
    <row r="48" spans="1:8" ht="15.75" x14ac:dyDescent="0.25">
      <c r="A48" s="52" t="s">
        <v>68</v>
      </c>
      <c r="B48" s="1">
        <v>86.01</v>
      </c>
      <c r="C48" s="1">
        <v>94.94</v>
      </c>
      <c r="D48" s="1">
        <v>88.48</v>
      </c>
      <c r="E48" s="1">
        <f t="shared" si="0"/>
        <v>1.7596319723979237</v>
      </c>
      <c r="F48" s="1">
        <v>99</v>
      </c>
      <c r="G48" s="1">
        <v>97.59</v>
      </c>
      <c r="H48" s="1">
        <v>1.36</v>
      </c>
    </row>
    <row r="49" spans="1:8" ht="15.75" x14ac:dyDescent="0.25">
      <c r="A49" s="52" t="s">
        <v>69</v>
      </c>
      <c r="B49" s="1">
        <v>85.06</v>
      </c>
      <c r="C49" s="1">
        <v>94.49</v>
      </c>
      <c r="D49" s="1">
        <v>87.8</v>
      </c>
      <c r="E49" s="1">
        <f t="shared" si="0"/>
        <v>2.9308323563892236</v>
      </c>
      <c r="F49" s="1">
        <v>97.7</v>
      </c>
      <c r="G49" s="1">
        <v>97.59</v>
      </c>
      <c r="H49" s="1">
        <v>1.35</v>
      </c>
    </row>
    <row r="50" spans="1:8" ht="15.75" x14ac:dyDescent="0.25">
      <c r="A50" s="52" t="s">
        <v>70</v>
      </c>
      <c r="B50" s="1">
        <v>84.43</v>
      </c>
      <c r="C50" s="1">
        <v>94.19</v>
      </c>
      <c r="D50" s="1">
        <v>87.34</v>
      </c>
      <c r="E50" s="1">
        <f t="shared" si="0"/>
        <v>2.5839793281653867</v>
      </c>
      <c r="F50" s="1">
        <v>97.7</v>
      </c>
      <c r="G50" s="1">
        <v>97.59</v>
      </c>
      <c r="H50" s="1">
        <v>1.34</v>
      </c>
    </row>
    <row r="51" spans="1:8" ht="15.75" x14ac:dyDescent="0.25">
      <c r="A51" s="55" t="s">
        <v>71</v>
      </c>
      <c r="B51" s="56">
        <v>83.69</v>
      </c>
      <c r="C51" s="56">
        <v>93.02</v>
      </c>
      <c r="D51" s="56">
        <v>86.6</v>
      </c>
      <c r="E51" s="1">
        <f t="shared" si="0"/>
        <v>2.9848971340230568</v>
      </c>
      <c r="F51" s="56">
        <v>99</v>
      </c>
      <c r="G51" s="56">
        <v>98.8</v>
      </c>
      <c r="H51" s="56">
        <v>1.32</v>
      </c>
    </row>
    <row r="52" spans="1:8" ht="15.75" x14ac:dyDescent="0.25">
      <c r="A52" s="52" t="s">
        <v>72</v>
      </c>
      <c r="B52" s="1">
        <v>85.21</v>
      </c>
      <c r="C52" s="1">
        <v>94.26</v>
      </c>
      <c r="D52" s="1">
        <v>88.06</v>
      </c>
      <c r="E52" s="1">
        <f t="shared" si="0"/>
        <v>-0.76628352490420992</v>
      </c>
      <c r="F52" s="1">
        <v>99</v>
      </c>
      <c r="G52" s="1">
        <v>96.39</v>
      </c>
      <c r="H52" s="1">
        <v>1.31</v>
      </c>
    </row>
    <row r="53" spans="1:8" ht="15.75" x14ac:dyDescent="0.25">
      <c r="A53" s="52" t="s">
        <v>73</v>
      </c>
      <c r="B53" s="1">
        <v>85.15</v>
      </c>
      <c r="C53" s="1">
        <v>94.18</v>
      </c>
      <c r="D53" s="1">
        <v>88.12</v>
      </c>
      <c r="E53" s="1">
        <f t="shared" si="0"/>
        <v>-5.7338468121523327</v>
      </c>
      <c r="F53" s="1">
        <v>99</v>
      </c>
      <c r="G53" s="1">
        <v>96.39</v>
      </c>
      <c r="H53" s="1">
        <v>1.34</v>
      </c>
    </row>
    <row r="54" spans="1:8" ht="15.75" x14ac:dyDescent="0.25">
      <c r="A54" s="52" t="s">
        <v>74</v>
      </c>
      <c r="B54" s="1">
        <v>85.36</v>
      </c>
      <c r="C54" s="1">
        <v>94.55</v>
      </c>
      <c r="D54" s="1">
        <v>88.47</v>
      </c>
      <c r="E54" s="1">
        <f t="shared" si="0"/>
        <v>-8.2166199813258682</v>
      </c>
      <c r="F54" s="1">
        <v>104.21</v>
      </c>
      <c r="G54" s="1">
        <v>96.39</v>
      </c>
      <c r="H54" s="1">
        <v>1.34</v>
      </c>
    </row>
    <row r="55" spans="1:8" ht="15.75" x14ac:dyDescent="0.25">
      <c r="A55" s="52" t="s">
        <v>75</v>
      </c>
      <c r="B55" s="1">
        <v>84.32</v>
      </c>
      <c r="C55" s="1">
        <v>92.98</v>
      </c>
      <c r="D55" s="1">
        <v>87.38</v>
      </c>
      <c r="E55" s="1">
        <f t="shared" si="0"/>
        <v>-9.7127505682992439</v>
      </c>
      <c r="F55" s="1">
        <v>104.21</v>
      </c>
      <c r="G55" s="1">
        <v>96.39</v>
      </c>
      <c r="H55" s="1">
        <v>1.28</v>
      </c>
    </row>
    <row r="56" spans="1:8" ht="15.75" x14ac:dyDescent="0.25">
      <c r="A56" s="52" t="s">
        <v>76</v>
      </c>
      <c r="B56" s="1">
        <v>85.36</v>
      </c>
      <c r="C56" s="1">
        <v>93.48</v>
      </c>
      <c r="D56" s="1">
        <v>88.14</v>
      </c>
      <c r="E56" s="1">
        <f t="shared" si="0"/>
        <v>-4.7444072192802338</v>
      </c>
      <c r="F56" s="1">
        <v>104.21</v>
      </c>
      <c r="G56" s="1">
        <v>97.59</v>
      </c>
      <c r="H56" s="1">
        <v>1.25</v>
      </c>
    </row>
    <row r="57" spans="1:8" ht="15.75" x14ac:dyDescent="0.25">
      <c r="A57" s="52" t="s">
        <v>77</v>
      </c>
      <c r="B57" s="1">
        <v>80.89</v>
      </c>
      <c r="C57" s="1">
        <v>86.45</v>
      </c>
      <c r="D57" s="1">
        <v>82.85</v>
      </c>
      <c r="E57" s="1">
        <f t="shared" si="0"/>
        <v>-6.7634481206392145</v>
      </c>
      <c r="F57" s="1">
        <v>104.21</v>
      </c>
      <c r="G57" s="1">
        <v>97.59</v>
      </c>
      <c r="H57" s="1">
        <v>1.23</v>
      </c>
    </row>
    <row r="58" spans="1:8" ht="15.75" x14ac:dyDescent="0.25">
      <c r="A58" s="52" t="s">
        <v>78</v>
      </c>
      <c r="B58" s="1">
        <v>80.89</v>
      </c>
      <c r="C58" s="1">
        <v>86.45</v>
      </c>
      <c r="D58" s="1">
        <v>82.85</v>
      </c>
      <c r="E58" s="1">
        <f t="shared" si="0"/>
        <v>-6.7634481206392145</v>
      </c>
      <c r="F58" s="1">
        <v>102.44</v>
      </c>
      <c r="G58" s="1">
        <v>101.2</v>
      </c>
      <c r="H58" s="1">
        <v>1.17</v>
      </c>
    </row>
    <row r="59" spans="1:8" ht="15.75" x14ac:dyDescent="0.25">
      <c r="A59" s="52" t="s">
        <v>79</v>
      </c>
      <c r="B59" s="1">
        <v>80.73</v>
      </c>
      <c r="C59" s="1">
        <v>85.85</v>
      </c>
      <c r="D59" s="1">
        <v>82.5</v>
      </c>
      <c r="E59" s="1">
        <f t="shared" si="0"/>
        <v>-7.105055736966559</v>
      </c>
      <c r="F59" s="1">
        <v>96.39</v>
      </c>
      <c r="G59" s="1">
        <v>101.2</v>
      </c>
      <c r="H59" s="1">
        <v>1.1000000000000001</v>
      </c>
    </row>
    <row r="60" spans="1:8" ht="15.75" x14ac:dyDescent="0.25">
      <c r="A60" s="52" t="s">
        <v>80</v>
      </c>
      <c r="B60" s="1">
        <v>80.38</v>
      </c>
      <c r="C60" s="1">
        <v>85.68</v>
      </c>
      <c r="D60" s="1">
        <v>82.24</v>
      </c>
      <c r="E60" s="1">
        <f t="shared" si="0"/>
        <v>-7.0524412296564254</v>
      </c>
      <c r="F60" s="1">
        <v>96.39</v>
      </c>
      <c r="G60" s="1">
        <v>102.41</v>
      </c>
      <c r="H60" s="1">
        <v>1.1399999999999999</v>
      </c>
    </row>
    <row r="61" spans="1:8" ht="15.75" x14ac:dyDescent="0.25">
      <c r="A61" s="52" t="s">
        <v>81</v>
      </c>
      <c r="B61" s="1">
        <v>79.91</v>
      </c>
      <c r="C61" s="1">
        <v>86.56</v>
      </c>
      <c r="D61" s="1">
        <v>82.41</v>
      </c>
      <c r="E61" s="1">
        <f t="shared" si="0"/>
        <v>-6.1389521640091154</v>
      </c>
      <c r="F61" s="1">
        <v>96.39</v>
      </c>
      <c r="G61" s="1">
        <v>102.41</v>
      </c>
      <c r="H61" s="1">
        <v>1.21</v>
      </c>
    </row>
    <row r="62" spans="1:8" ht="15.75" x14ac:dyDescent="0.25">
      <c r="A62" s="52" t="s">
        <v>82</v>
      </c>
      <c r="B62" s="1">
        <v>79.91</v>
      </c>
      <c r="C62" s="1">
        <v>86.56</v>
      </c>
      <c r="D62" s="1">
        <v>82.41</v>
      </c>
      <c r="E62" s="1">
        <f t="shared" si="0"/>
        <v>-5.6446072818868824</v>
      </c>
      <c r="F62" s="1">
        <v>93.79</v>
      </c>
      <c r="G62" s="1">
        <v>100</v>
      </c>
      <c r="H62" s="1">
        <v>1.23</v>
      </c>
    </row>
    <row r="63" spans="1:8" ht="15.75" x14ac:dyDescent="0.25">
      <c r="A63" s="55" t="s">
        <v>83</v>
      </c>
      <c r="B63" s="56">
        <v>79.91</v>
      </c>
      <c r="C63" s="56">
        <v>86.56</v>
      </c>
      <c r="D63" s="56">
        <v>82.41</v>
      </c>
      <c r="E63" s="1">
        <f t="shared" si="0"/>
        <v>-4.8383371824480381</v>
      </c>
      <c r="F63" s="56">
        <v>93.79</v>
      </c>
      <c r="G63" s="56">
        <v>100</v>
      </c>
      <c r="H63" s="56">
        <v>1.24</v>
      </c>
    </row>
    <row r="64" spans="1:8" ht="15.75" x14ac:dyDescent="0.25">
      <c r="A64" s="52" t="s">
        <v>84</v>
      </c>
      <c r="B64" s="1">
        <v>76.680000000000007</v>
      </c>
      <c r="C64" s="1">
        <v>81.96</v>
      </c>
      <c r="D64" s="1">
        <v>78.59</v>
      </c>
      <c r="E64" s="1">
        <f t="shared" si="0"/>
        <v>-10.754031342266634</v>
      </c>
      <c r="F64" s="1">
        <v>93.79</v>
      </c>
      <c r="G64" s="1">
        <v>98.8</v>
      </c>
      <c r="H64" s="1">
        <v>1.25</v>
      </c>
    </row>
    <row r="65" spans="1:8" ht="15.75" x14ac:dyDescent="0.25">
      <c r="A65" s="52" t="s">
        <v>85</v>
      </c>
      <c r="B65" s="1">
        <v>76.75</v>
      </c>
      <c r="C65" s="1">
        <v>81.96</v>
      </c>
      <c r="D65" s="1">
        <v>78.63</v>
      </c>
      <c r="E65" s="1">
        <f t="shared" si="0"/>
        <v>-10.769405356332285</v>
      </c>
      <c r="F65" s="1">
        <v>93.79</v>
      </c>
      <c r="G65" s="1">
        <v>100</v>
      </c>
      <c r="H65" s="1">
        <v>1.29</v>
      </c>
    </row>
    <row r="66" spans="1:8" ht="15.75" x14ac:dyDescent="0.25">
      <c r="A66" s="52" t="s">
        <v>86</v>
      </c>
      <c r="B66" s="1">
        <v>76.94</v>
      </c>
      <c r="C66" s="1">
        <v>82.24</v>
      </c>
      <c r="D66" s="1">
        <v>78.83</v>
      </c>
      <c r="E66" s="1">
        <f t="shared" si="0"/>
        <v>-10.896349044873965</v>
      </c>
      <c r="F66" s="1">
        <v>93.79</v>
      </c>
      <c r="G66" s="1">
        <v>101.2</v>
      </c>
      <c r="H66" s="1">
        <v>1.29</v>
      </c>
    </row>
    <row r="67" spans="1:8" ht="15.75" x14ac:dyDescent="0.25">
      <c r="A67" s="52" t="s">
        <v>87</v>
      </c>
      <c r="B67" s="1">
        <v>76.94</v>
      </c>
      <c r="C67" s="1">
        <v>82.24</v>
      </c>
      <c r="D67" s="1">
        <v>78.83</v>
      </c>
      <c r="E67" s="1">
        <f t="shared" si="0"/>
        <v>-9.7848477912565794</v>
      </c>
      <c r="F67" s="1">
        <v>93.79</v>
      </c>
      <c r="G67" s="1">
        <v>102.41</v>
      </c>
      <c r="H67" s="1">
        <v>1.31</v>
      </c>
    </row>
    <row r="68" spans="1:8" ht="15.75" x14ac:dyDescent="0.25">
      <c r="A68" s="52" t="s">
        <v>88</v>
      </c>
      <c r="B68" s="1">
        <v>76.94</v>
      </c>
      <c r="C68" s="1">
        <v>82.24</v>
      </c>
      <c r="D68" s="1">
        <v>78.83</v>
      </c>
      <c r="E68" s="1">
        <f t="shared" si="0"/>
        <v>-10.562741093714545</v>
      </c>
      <c r="F68" s="1">
        <v>93.79</v>
      </c>
      <c r="G68" s="1">
        <v>101.2</v>
      </c>
      <c r="H68" s="1">
        <v>1.31</v>
      </c>
    </row>
    <row r="69" spans="1:8" ht="15.75" x14ac:dyDescent="0.25">
      <c r="A69" s="52" t="s">
        <v>89</v>
      </c>
      <c r="B69" s="1">
        <v>76.94</v>
      </c>
      <c r="C69" s="1">
        <v>82.24</v>
      </c>
      <c r="D69" s="1">
        <v>78.83</v>
      </c>
      <c r="E69" s="1">
        <f t="shared" si="0"/>
        <v>-4.8521424260712038</v>
      </c>
      <c r="F69" s="1">
        <v>93.79</v>
      </c>
      <c r="G69" s="1">
        <v>98.8</v>
      </c>
      <c r="H69" s="1">
        <v>1.28</v>
      </c>
    </row>
    <row r="70" spans="1:8" ht="15.75" x14ac:dyDescent="0.25">
      <c r="A70" s="52" t="s">
        <v>90</v>
      </c>
      <c r="B70" s="1">
        <v>76.94</v>
      </c>
      <c r="C70" s="1">
        <v>82.24</v>
      </c>
      <c r="D70" s="1">
        <v>78.83</v>
      </c>
      <c r="E70" s="1">
        <f t="shared" si="0"/>
        <v>-4.8521424260712038</v>
      </c>
      <c r="F70" s="1">
        <v>93.79</v>
      </c>
      <c r="G70" s="1">
        <v>97.59</v>
      </c>
      <c r="H70" s="1">
        <v>1.28</v>
      </c>
    </row>
    <row r="71" spans="1:8" ht="15.75" x14ac:dyDescent="0.25">
      <c r="A71" s="52" t="s">
        <v>91</v>
      </c>
      <c r="B71" s="1">
        <v>76.94</v>
      </c>
      <c r="C71" s="1">
        <v>82.24</v>
      </c>
      <c r="D71" s="1">
        <v>78.83</v>
      </c>
      <c r="E71" s="1">
        <f t="shared" si="0"/>
        <v>-4.4484848484848456</v>
      </c>
      <c r="F71" s="1">
        <v>93.79</v>
      </c>
      <c r="G71" s="1">
        <v>97.59</v>
      </c>
      <c r="H71" s="1">
        <v>1.31</v>
      </c>
    </row>
    <row r="72" spans="1:8" ht="15.75" x14ac:dyDescent="0.25">
      <c r="A72" s="52" t="s">
        <v>92</v>
      </c>
      <c r="B72" s="1">
        <v>79.819999999999993</v>
      </c>
      <c r="C72" s="1">
        <v>87.39</v>
      </c>
      <c r="D72" s="1">
        <v>82.09</v>
      </c>
      <c r="E72" s="1">
        <f t="shared" si="0"/>
        <v>-0.18239299610893767</v>
      </c>
      <c r="F72" s="1">
        <v>93.79</v>
      </c>
      <c r="G72" s="1">
        <v>96.39</v>
      </c>
      <c r="H72" s="1">
        <v>1.31</v>
      </c>
    </row>
    <row r="73" spans="1:8" ht="15.75" x14ac:dyDescent="0.25">
      <c r="A73" s="52" t="s">
        <v>93</v>
      </c>
      <c r="B73" s="1">
        <v>80.02</v>
      </c>
      <c r="C73" s="1">
        <v>87.48</v>
      </c>
      <c r="D73" s="1">
        <v>82.28</v>
      </c>
      <c r="E73" s="1">
        <f t="shared" si="0"/>
        <v>-0.15774784613517001</v>
      </c>
      <c r="F73" s="1">
        <v>93.79</v>
      </c>
      <c r="G73" s="1">
        <v>96.39</v>
      </c>
      <c r="H73" s="1">
        <v>1.34</v>
      </c>
    </row>
    <row r="74" spans="1:8" ht="15.75" x14ac:dyDescent="0.25">
      <c r="A74" s="52" t="s">
        <v>94</v>
      </c>
      <c r="B74" s="1">
        <v>80.02</v>
      </c>
      <c r="C74" s="1">
        <v>87.48</v>
      </c>
      <c r="D74" s="1">
        <v>82.28</v>
      </c>
      <c r="E74" s="1">
        <f t="shared" si="0"/>
        <v>-0.15774784613517001</v>
      </c>
      <c r="F74" s="1">
        <v>93.79</v>
      </c>
      <c r="G74" s="1">
        <v>95.18</v>
      </c>
      <c r="H74" s="1">
        <v>1.35</v>
      </c>
    </row>
    <row r="75" spans="1:8" ht="15.75" x14ac:dyDescent="0.25">
      <c r="A75" s="55" t="s">
        <v>95</v>
      </c>
      <c r="B75" s="56">
        <v>80.02</v>
      </c>
      <c r="C75" s="56">
        <v>87.48</v>
      </c>
      <c r="D75" s="56">
        <v>82.28</v>
      </c>
      <c r="E75" s="1">
        <f t="shared" si="0"/>
        <v>-0.15774784613517001</v>
      </c>
      <c r="F75" s="56">
        <v>91.18</v>
      </c>
      <c r="G75" s="56">
        <v>95.18</v>
      </c>
      <c r="H75" s="56">
        <v>1.36</v>
      </c>
    </row>
    <row r="76" spans="1:8" ht="15.75" x14ac:dyDescent="0.25">
      <c r="A76" s="52" t="s">
        <v>96</v>
      </c>
      <c r="B76" s="1">
        <v>80.02</v>
      </c>
      <c r="C76" s="1">
        <v>87.48</v>
      </c>
      <c r="D76" s="1">
        <v>82.28</v>
      </c>
      <c r="E76" s="1">
        <f t="shared" si="0"/>
        <v>4.6952538490902196</v>
      </c>
      <c r="F76" s="1">
        <v>85.97</v>
      </c>
      <c r="G76" s="1">
        <v>92.77</v>
      </c>
      <c r="H76" s="1">
        <v>1.38</v>
      </c>
    </row>
    <row r="77" spans="1:8" ht="15.75" x14ac:dyDescent="0.25">
      <c r="A77" s="52" t="s">
        <v>97</v>
      </c>
      <c r="B77" s="1">
        <v>79.5</v>
      </c>
      <c r="C77" s="1">
        <v>87.23</v>
      </c>
      <c r="D77" s="1">
        <v>81.900000000000006</v>
      </c>
      <c r="E77" s="1">
        <f t="shared" si="0"/>
        <v>4.1587180465471274</v>
      </c>
      <c r="F77" s="1">
        <v>85.97</v>
      </c>
      <c r="G77" s="1">
        <v>92.77</v>
      </c>
      <c r="H77" s="1">
        <v>1.4</v>
      </c>
    </row>
    <row r="78" spans="1:8" ht="15.75" x14ac:dyDescent="0.25">
      <c r="A78" s="52" t="s">
        <v>98</v>
      </c>
      <c r="B78" s="1">
        <v>82.64</v>
      </c>
      <c r="C78" s="1">
        <v>94.72</v>
      </c>
      <c r="D78" s="1">
        <v>86.31</v>
      </c>
      <c r="E78" s="1">
        <f t="shared" si="0"/>
        <v>9.4887733096536984</v>
      </c>
      <c r="F78" s="1">
        <v>85.97</v>
      </c>
      <c r="G78" s="1">
        <v>90.36</v>
      </c>
      <c r="H78" s="1">
        <v>1.48</v>
      </c>
    </row>
    <row r="79" spans="1:8" ht="15.75" x14ac:dyDescent="0.25">
      <c r="A79" s="52" t="s">
        <v>99</v>
      </c>
      <c r="B79" s="1">
        <v>82.64</v>
      </c>
      <c r="C79" s="1">
        <v>94.72</v>
      </c>
      <c r="D79" s="1">
        <v>86.31</v>
      </c>
      <c r="E79" s="1">
        <f t="shared" si="0"/>
        <v>9.4887733096536984</v>
      </c>
      <c r="F79" s="1">
        <v>85.97</v>
      </c>
      <c r="G79" s="1">
        <v>89.16</v>
      </c>
      <c r="H79" s="1">
        <v>1.46</v>
      </c>
    </row>
    <row r="80" spans="1:8" ht="15.75" x14ac:dyDescent="0.25">
      <c r="A80" s="52" t="s">
        <v>100</v>
      </c>
      <c r="B80" s="1">
        <v>83.05</v>
      </c>
      <c r="C80" s="1">
        <v>95.23</v>
      </c>
      <c r="D80" s="1">
        <v>86.62</v>
      </c>
      <c r="E80" s="1">
        <f t="shared" si="0"/>
        <v>9.8820246099200926</v>
      </c>
      <c r="F80" s="1">
        <v>85.97</v>
      </c>
      <c r="G80" s="1">
        <v>89.16</v>
      </c>
      <c r="H80" s="1">
        <v>1.46</v>
      </c>
    </row>
    <row r="81" spans="1:8" ht="15.75" x14ac:dyDescent="0.25">
      <c r="A81" s="52" t="s">
        <v>101</v>
      </c>
      <c r="B81" s="1">
        <v>83.18</v>
      </c>
      <c r="C81" s="1">
        <v>95.47</v>
      </c>
      <c r="D81" s="1">
        <v>86.78</v>
      </c>
      <c r="E81" s="1">
        <f t="shared" si="0"/>
        <v>10.084993022960798</v>
      </c>
      <c r="F81" s="1">
        <v>85.97</v>
      </c>
      <c r="G81" s="1">
        <v>89.16</v>
      </c>
      <c r="H81" s="1">
        <v>1.45</v>
      </c>
    </row>
    <row r="82" spans="1:8" ht="15.75" x14ac:dyDescent="0.25">
      <c r="A82" s="52" t="s">
        <v>102</v>
      </c>
      <c r="B82" s="1">
        <v>87.52</v>
      </c>
      <c r="C82" s="1">
        <v>101.61</v>
      </c>
      <c r="D82" s="1">
        <v>91.79</v>
      </c>
      <c r="E82" s="1">
        <f t="shared" si="0"/>
        <v>16.440441456298373</v>
      </c>
      <c r="F82" s="1">
        <v>85.97</v>
      </c>
      <c r="G82" s="1">
        <v>91.57</v>
      </c>
      <c r="H82" s="1">
        <v>1.51</v>
      </c>
    </row>
    <row r="83" spans="1:8" ht="15.75" x14ac:dyDescent="0.25">
      <c r="A83" s="52" t="s">
        <v>103</v>
      </c>
      <c r="B83" s="1">
        <v>88.57</v>
      </c>
      <c r="C83" s="1">
        <v>102.92</v>
      </c>
      <c r="D83" s="1">
        <v>92.91</v>
      </c>
      <c r="E83" s="1">
        <f t="shared" ref="E83:E146" si="1">((D83/D71)-1)*100</f>
        <v>17.861220347583394</v>
      </c>
      <c r="F83" s="1">
        <v>85.97</v>
      </c>
      <c r="G83" s="1">
        <v>92.77</v>
      </c>
      <c r="H83" s="1">
        <v>1.51</v>
      </c>
    </row>
    <row r="84" spans="1:8" ht="15.75" x14ac:dyDescent="0.25">
      <c r="A84" s="52" t="s">
        <v>104</v>
      </c>
      <c r="B84" s="1">
        <v>90.1</v>
      </c>
      <c r="C84" s="1">
        <v>104.4</v>
      </c>
      <c r="D84" s="1">
        <v>94.37</v>
      </c>
      <c r="E84" s="1">
        <f t="shared" si="1"/>
        <v>14.959191131684735</v>
      </c>
      <c r="F84" s="1">
        <v>85.97</v>
      </c>
      <c r="G84" s="1">
        <v>92.77</v>
      </c>
      <c r="H84" s="1">
        <v>1.51</v>
      </c>
    </row>
    <row r="85" spans="1:8" ht="15.75" x14ac:dyDescent="0.25">
      <c r="A85" s="52" t="s">
        <v>105</v>
      </c>
      <c r="B85" s="1">
        <v>90.12</v>
      </c>
      <c r="C85" s="1">
        <v>104.47</v>
      </c>
      <c r="D85" s="1">
        <v>94.41</v>
      </c>
      <c r="E85" s="1">
        <f t="shared" si="1"/>
        <v>14.74234321827903</v>
      </c>
      <c r="F85" s="1">
        <v>91.18</v>
      </c>
      <c r="G85" s="1">
        <v>92.77</v>
      </c>
      <c r="H85" s="1">
        <v>1.5</v>
      </c>
    </row>
    <row r="86" spans="1:8" ht="15.75" x14ac:dyDescent="0.25">
      <c r="A86" s="52" t="s">
        <v>106</v>
      </c>
      <c r="B86" s="1">
        <v>90.12</v>
      </c>
      <c r="C86" s="1">
        <v>104.47</v>
      </c>
      <c r="D86" s="1">
        <v>94.41</v>
      </c>
      <c r="E86" s="1">
        <f t="shared" si="1"/>
        <v>14.74234321827903</v>
      </c>
      <c r="F86" s="1">
        <v>105.51</v>
      </c>
      <c r="G86" s="1">
        <v>95.18</v>
      </c>
      <c r="H86" s="1">
        <v>1.5</v>
      </c>
    </row>
    <row r="87" spans="1:8" ht="15.75" x14ac:dyDescent="0.25">
      <c r="A87" s="55" t="s">
        <v>107</v>
      </c>
      <c r="B87" s="56">
        <v>91.17</v>
      </c>
      <c r="C87" s="56">
        <v>104.97</v>
      </c>
      <c r="D87" s="56">
        <v>95.17</v>
      </c>
      <c r="E87" s="1">
        <f t="shared" si="1"/>
        <v>15.666018473505105</v>
      </c>
      <c r="F87" s="56">
        <v>105.51</v>
      </c>
      <c r="G87" s="56">
        <v>96.39</v>
      </c>
      <c r="H87" s="56">
        <v>1.54</v>
      </c>
    </row>
    <row r="88" spans="1:8" ht="15.75" x14ac:dyDescent="0.25">
      <c r="A88" s="52" t="s">
        <v>108</v>
      </c>
      <c r="B88" s="1">
        <v>94.05</v>
      </c>
      <c r="C88" s="1">
        <v>106.35</v>
      </c>
      <c r="D88" s="1">
        <v>97.26</v>
      </c>
      <c r="E88" s="1">
        <f t="shared" si="1"/>
        <v>18.206125425376761</v>
      </c>
      <c r="F88" s="1">
        <v>105.51</v>
      </c>
      <c r="G88" s="1">
        <v>100</v>
      </c>
      <c r="H88" s="1">
        <v>1.54</v>
      </c>
    </row>
    <row r="89" spans="1:8" ht="15.75" x14ac:dyDescent="0.25">
      <c r="A89" s="52" t="s">
        <v>109</v>
      </c>
      <c r="B89" s="1">
        <v>96.75</v>
      </c>
      <c r="C89" s="1">
        <v>109.93</v>
      </c>
      <c r="D89" s="1">
        <v>100.34</v>
      </c>
      <c r="E89" s="1">
        <f t="shared" si="1"/>
        <v>22.515262515262503</v>
      </c>
      <c r="F89" s="1">
        <v>105.51</v>
      </c>
      <c r="G89" s="1">
        <v>101.2</v>
      </c>
      <c r="H89" s="1">
        <v>1.52</v>
      </c>
    </row>
    <row r="90" spans="1:8" ht="15.75" x14ac:dyDescent="0.25">
      <c r="A90" s="52" t="s">
        <v>110</v>
      </c>
      <c r="B90" s="1">
        <v>96.61</v>
      </c>
      <c r="C90" s="1">
        <v>109.65</v>
      </c>
      <c r="D90" s="1">
        <v>100.15</v>
      </c>
      <c r="E90" s="1">
        <f t="shared" si="1"/>
        <v>16.035221874637926</v>
      </c>
      <c r="F90" s="1">
        <v>105.51</v>
      </c>
      <c r="G90" s="1">
        <v>98.8</v>
      </c>
      <c r="H90" s="1">
        <v>1.54</v>
      </c>
    </row>
    <row r="91" spans="1:8" ht="15.75" x14ac:dyDescent="0.25">
      <c r="A91" s="52" t="s">
        <v>111</v>
      </c>
      <c r="B91" s="1">
        <v>96.61</v>
      </c>
      <c r="C91" s="1">
        <v>109.65</v>
      </c>
      <c r="D91" s="1">
        <v>100.15</v>
      </c>
      <c r="E91" s="1">
        <f t="shared" si="1"/>
        <v>16.035221874637926</v>
      </c>
      <c r="F91" s="1">
        <v>99</v>
      </c>
      <c r="G91" s="1">
        <v>97.59</v>
      </c>
      <c r="H91" s="1">
        <v>1.53</v>
      </c>
    </row>
    <row r="92" spans="1:8" ht="15.75" x14ac:dyDescent="0.25">
      <c r="A92" s="52" t="s">
        <v>112</v>
      </c>
      <c r="B92" s="1">
        <v>89.8</v>
      </c>
      <c r="C92" s="1">
        <v>98.37</v>
      </c>
      <c r="D92" s="1">
        <v>91.57</v>
      </c>
      <c r="E92" s="1">
        <f t="shared" si="1"/>
        <v>5.714615562225811</v>
      </c>
      <c r="F92" s="1">
        <v>96.39</v>
      </c>
      <c r="G92" s="1">
        <v>96.39</v>
      </c>
      <c r="H92" s="1">
        <v>1.52</v>
      </c>
    </row>
    <row r="93" spans="1:8" ht="15.75" x14ac:dyDescent="0.25">
      <c r="A93" s="52" t="s">
        <v>113</v>
      </c>
      <c r="B93" s="1">
        <v>87.68</v>
      </c>
      <c r="C93" s="1">
        <v>97.29</v>
      </c>
      <c r="D93" s="1">
        <v>90.03</v>
      </c>
      <c r="E93" s="1">
        <f t="shared" si="1"/>
        <v>3.7451025581931363</v>
      </c>
      <c r="F93" s="1">
        <v>96.39</v>
      </c>
      <c r="G93" s="1">
        <v>93.98</v>
      </c>
      <c r="H93" s="1">
        <v>1.56</v>
      </c>
    </row>
    <row r="94" spans="1:8" ht="15.75" x14ac:dyDescent="0.25">
      <c r="A94" s="52" t="s">
        <v>114</v>
      </c>
      <c r="B94" s="1">
        <v>86.9</v>
      </c>
      <c r="C94" s="1">
        <v>96.42</v>
      </c>
      <c r="D94" s="1">
        <v>89.29</v>
      </c>
      <c r="E94" s="1">
        <f t="shared" si="1"/>
        <v>-2.7236082361913105</v>
      </c>
      <c r="F94" s="1">
        <v>101.6</v>
      </c>
      <c r="G94" s="1">
        <v>91.57</v>
      </c>
      <c r="H94" s="1">
        <v>1.85</v>
      </c>
    </row>
    <row r="95" spans="1:8" ht="15.75" x14ac:dyDescent="0.25">
      <c r="A95" s="52" t="s">
        <v>115</v>
      </c>
      <c r="B95" s="1">
        <v>86.9</v>
      </c>
      <c r="C95" s="1">
        <v>96.42</v>
      </c>
      <c r="D95" s="1">
        <v>89.29</v>
      </c>
      <c r="E95" s="1">
        <f t="shared" si="1"/>
        <v>-3.8962436766763475</v>
      </c>
      <c r="F95" s="1">
        <v>104.21</v>
      </c>
      <c r="G95" s="1">
        <v>87.95</v>
      </c>
      <c r="H95" s="1">
        <v>1.69</v>
      </c>
    </row>
    <row r="96" spans="1:8" ht="15.75" x14ac:dyDescent="0.25">
      <c r="A96" s="52" t="s">
        <v>116</v>
      </c>
      <c r="B96" s="1">
        <v>87.95</v>
      </c>
      <c r="C96" s="1">
        <v>96.92</v>
      </c>
      <c r="D96" s="1">
        <v>90.05</v>
      </c>
      <c r="E96" s="1">
        <f t="shared" si="1"/>
        <v>-4.5777259722369461</v>
      </c>
      <c r="F96" s="1">
        <v>104.21</v>
      </c>
      <c r="G96" s="1">
        <v>91.57</v>
      </c>
      <c r="H96" s="1">
        <v>1.71</v>
      </c>
    </row>
    <row r="97" spans="1:8" ht="15.75" x14ac:dyDescent="0.25">
      <c r="A97" s="52" t="s">
        <v>117</v>
      </c>
      <c r="B97" s="1">
        <v>88.47</v>
      </c>
      <c r="C97" s="1">
        <v>97.17</v>
      </c>
      <c r="D97" s="1">
        <v>90.43</v>
      </c>
      <c r="E97" s="1">
        <f t="shared" si="1"/>
        <v>-4.2156551212795161</v>
      </c>
      <c r="F97" s="1">
        <v>104.21</v>
      </c>
      <c r="G97" s="1">
        <v>92.77</v>
      </c>
      <c r="H97" s="1">
        <v>1.82</v>
      </c>
    </row>
    <row r="98" spans="1:8" ht="15.75" x14ac:dyDescent="0.25">
      <c r="A98" s="52" t="s">
        <v>118</v>
      </c>
      <c r="B98" s="1">
        <v>88.9</v>
      </c>
      <c r="C98" s="1">
        <v>97.26</v>
      </c>
      <c r="D98" s="1">
        <v>91.41</v>
      </c>
      <c r="E98" s="1">
        <f t="shared" si="1"/>
        <v>-3.1776294884016565</v>
      </c>
      <c r="F98" s="1">
        <v>104.21</v>
      </c>
      <c r="G98" s="1">
        <v>90.36</v>
      </c>
      <c r="H98" s="1">
        <v>1.78</v>
      </c>
    </row>
    <row r="99" spans="1:8" ht="15.75" x14ac:dyDescent="0.25">
      <c r="A99" s="55" t="s">
        <v>119</v>
      </c>
      <c r="B99" s="56">
        <v>89.66</v>
      </c>
      <c r="C99" s="56">
        <v>98.57</v>
      </c>
      <c r="D99" s="56">
        <v>92.38</v>
      </c>
      <c r="E99" s="1">
        <f t="shared" si="1"/>
        <v>-2.931596091205213</v>
      </c>
      <c r="F99" s="56">
        <v>101.6</v>
      </c>
      <c r="G99" s="56">
        <v>89.16</v>
      </c>
      <c r="H99" s="56">
        <v>1.78</v>
      </c>
    </row>
    <row r="100" spans="1:8" ht="15.75" x14ac:dyDescent="0.25">
      <c r="A100" s="52" t="s">
        <v>120</v>
      </c>
      <c r="B100" s="1">
        <v>89.39</v>
      </c>
      <c r="C100" s="1">
        <v>97.93</v>
      </c>
      <c r="D100" s="1">
        <v>92.2</v>
      </c>
      <c r="E100" s="1">
        <f t="shared" si="1"/>
        <v>-5.2025498663376579</v>
      </c>
      <c r="F100" s="1">
        <v>104.21</v>
      </c>
      <c r="G100" s="1">
        <v>86.75</v>
      </c>
      <c r="H100" s="1">
        <v>1.84</v>
      </c>
    </row>
    <row r="101" spans="1:8" ht="15.75" x14ac:dyDescent="0.25">
      <c r="A101" s="52" t="s">
        <v>121</v>
      </c>
      <c r="B101" s="1">
        <v>87.74</v>
      </c>
      <c r="C101" s="1">
        <v>97.47</v>
      </c>
      <c r="D101" s="1">
        <v>91.04</v>
      </c>
      <c r="E101" s="1">
        <f t="shared" si="1"/>
        <v>-9.2684871437113792</v>
      </c>
      <c r="F101" s="1">
        <v>104.21</v>
      </c>
      <c r="G101" s="1">
        <v>85.54</v>
      </c>
      <c r="H101" s="1">
        <v>2</v>
      </c>
    </row>
    <row r="102" spans="1:8" ht="15.75" x14ac:dyDescent="0.25">
      <c r="A102" s="52" t="s">
        <v>122</v>
      </c>
      <c r="B102" s="1">
        <v>87.81</v>
      </c>
      <c r="C102" s="1">
        <v>97.3</v>
      </c>
      <c r="D102" s="1">
        <v>91.19</v>
      </c>
      <c r="E102" s="1">
        <f t="shared" si="1"/>
        <v>-8.9465801298053034</v>
      </c>
      <c r="F102" s="1">
        <v>104.21</v>
      </c>
      <c r="G102" s="1">
        <v>83.13</v>
      </c>
      <c r="H102" s="1">
        <v>2.06</v>
      </c>
    </row>
    <row r="103" spans="1:8" ht="15.75" x14ac:dyDescent="0.25">
      <c r="A103" s="52" t="s">
        <v>123</v>
      </c>
      <c r="B103" s="1">
        <v>88.1</v>
      </c>
      <c r="C103" s="1">
        <v>97.65</v>
      </c>
      <c r="D103" s="1">
        <v>91.57</v>
      </c>
      <c r="E103" s="1">
        <f t="shared" si="1"/>
        <v>-8.5671492760858836</v>
      </c>
      <c r="F103" s="1">
        <v>104.21</v>
      </c>
      <c r="G103" s="1">
        <v>83.13</v>
      </c>
      <c r="H103" s="1">
        <v>1.96</v>
      </c>
    </row>
    <row r="104" spans="1:8" ht="15.75" x14ac:dyDescent="0.25">
      <c r="A104" s="52" t="s">
        <v>124</v>
      </c>
      <c r="B104" s="1">
        <v>88.1</v>
      </c>
      <c r="C104" s="1">
        <v>97.65</v>
      </c>
      <c r="D104" s="1">
        <v>91.57</v>
      </c>
      <c r="E104" s="1">
        <f t="shared" si="1"/>
        <v>0</v>
      </c>
      <c r="F104" s="1">
        <v>114.63</v>
      </c>
      <c r="G104" s="1">
        <v>83.13</v>
      </c>
      <c r="H104" s="1">
        <v>1.95</v>
      </c>
    </row>
    <row r="105" spans="1:8" ht="15.75" x14ac:dyDescent="0.25">
      <c r="A105" s="52" t="s">
        <v>125</v>
      </c>
      <c r="B105" s="1">
        <v>88.62</v>
      </c>
      <c r="C105" s="1">
        <v>98.59</v>
      </c>
      <c r="D105" s="1">
        <v>92.17</v>
      </c>
      <c r="E105" s="1">
        <f t="shared" si="1"/>
        <v>2.3769854492946774</v>
      </c>
      <c r="F105" s="1">
        <v>114.63</v>
      </c>
      <c r="G105" s="1">
        <v>83.13</v>
      </c>
      <c r="H105" s="1">
        <v>1.93</v>
      </c>
    </row>
    <row r="106" spans="1:8" ht="15.75" x14ac:dyDescent="0.25">
      <c r="A106" s="52" t="s">
        <v>126</v>
      </c>
      <c r="B106" s="1">
        <v>93.48</v>
      </c>
      <c r="C106" s="1">
        <v>104.85</v>
      </c>
      <c r="D106" s="1">
        <v>98</v>
      </c>
      <c r="E106" s="1">
        <f t="shared" si="1"/>
        <v>9.7547317728748908</v>
      </c>
      <c r="F106" s="1">
        <v>114.63</v>
      </c>
      <c r="G106" s="1">
        <v>83.13</v>
      </c>
      <c r="H106" s="1">
        <v>1.96</v>
      </c>
    </row>
    <row r="107" spans="1:8" ht="15.75" x14ac:dyDescent="0.25">
      <c r="A107" s="52" t="s">
        <v>127</v>
      </c>
      <c r="B107" s="1">
        <v>96.43</v>
      </c>
      <c r="C107" s="1">
        <v>108.4</v>
      </c>
      <c r="D107" s="1">
        <v>100.85</v>
      </c>
      <c r="E107" s="1">
        <f t="shared" si="1"/>
        <v>12.946578564228894</v>
      </c>
      <c r="F107" s="1">
        <v>109.42</v>
      </c>
      <c r="G107" s="1">
        <v>85.54</v>
      </c>
      <c r="H107" s="1">
        <v>1.95</v>
      </c>
    </row>
    <row r="108" spans="1:8" ht="15.75" x14ac:dyDescent="0.25">
      <c r="A108" s="52" t="s">
        <v>128</v>
      </c>
      <c r="B108" s="1">
        <v>95.69</v>
      </c>
      <c r="C108" s="1">
        <v>107.56</v>
      </c>
      <c r="D108" s="1">
        <v>99.79</v>
      </c>
      <c r="E108" s="1">
        <f t="shared" si="1"/>
        <v>10.816213214880644</v>
      </c>
      <c r="F108" s="1">
        <v>93.79</v>
      </c>
      <c r="G108" s="1">
        <v>86.75</v>
      </c>
      <c r="H108" s="1">
        <v>1.91</v>
      </c>
    </row>
    <row r="109" spans="1:8" ht="15.75" x14ac:dyDescent="0.25">
      <c r="A109" s="52" t="s">
        <v>129</v>
      </c>
      <c r="B109" s="1">
        <v>96.78</v>
      </c>
      <c r="C109" s="1">
        <v>110.52</v>
      </c>
      <c r="D109" s="1">
        <v>101.85</v>
      </c>
      <c r="E109" s="1">
        <f t="shared" si="1"/>
        <v>12.628552471524923</v>
      </c>
      <c r="F109" s="1">
        <v>93.79</v>
      </c>
      <c r="G109" s="1">
        <v>84.34</v>
      </c>
      <c r="H109" s="1">
        <v>1.95</v>
      </c>
    </row>
    <row r="110" spans="1:8" ht="15.75" x14ac:dyDescent="0.25">
      <c r="A110" s="52" t="s">
        <v>130</v>
      </c>
      <c r="B110" s="1">
        <v>89.57</v>
      </c>
      <c r="C110" s="1">
        <v>103.14</v>
      </c>
      <c r="D110" s="1">
        <v>94.78</v>
      </c>
      <c r="E110" s="1">
        <f t="shared" si="1"/>
        <v>3.6866863581665132</v>
      </c>
      <c r="F110" s="1">
        <v>93.79</v>
      </c>
      <c r="G110" s="1">
        <v>84.34</v>
      </c>
      <c r="H110" s="1">
        <v>1.97</v>
      </c>
    </row>
    <row r="111" spans="1:8" ht="15.75" x14ac:dyDescent="0.25">
      <c r="A111" s="55" t="s">
        <v>131</v>
      </c>
      <c r="B111" s="56">
        <v>89.57</v>
      </c>
      <c r="C111" s="56">
        <v>103.14</v>
      </c>
      <c r="D111" s="56">
        <v>94.78</v>
      </c>
      <c r="E111" s="1">
        <f t="shared" si="1"/>
        <v>2.597964927473484</v>
      </c>
      <c r="F111" s="56">
        <v>93.79</v>
      </c>
      <c r="G111" s="56">
        <v>83.13</v>
      </c>
      <c r="H111" s="56">
        <v>2</v>
      </c>
    </row>
    <row r="112" spans="1:8" ht="15.75" x14ac:dyDescent="0.25">
      <c r="A112" s="52" t="s">
        <v>132</v>
      </c>
      <c r="B112" s="1">
        <v>89.53</v>
      </c>
      <c r="C112" s="1">
        <v>103.07</v>
      </c>
      <c r="D112" s="1">
        <v>94.73</v>
      </c>
      <c r="E112" s="1">
        <f t="shared" si="1"/>
        <v>2.7440347071583604</v>
      </c>
      <c r="F112" s="1">
        <v>91.7</v>
      </c>
      <c r="G112" s="1">
        <v>83.13</v>
      </c>
      <c r="H112" s="1">
        <v>2.0499999999999998</v>
      </c>
    </row>
    <row r="113" spans="1:8" ht="15.75" x14ac:dyDescent="0.25">
      <c r="A113" s="52" t="s">
        <v>133</v>
      </c>
      <c r="B113" s="1">
        <v>88.7</v>
      </c>
      <c r="C113" s="1">
        <v>101.77</v>
      </c>
      <c r="D113" s="1">
        <v>93.62</v>
      </c>
      <c r="E113" s="1">
        <f t="shared" si="1"/>
        <v>2.8339191564147548</v>
      </c>
      <c r="F113" s="1">
        <v>91.18</v>
      </c>
      <c r="G113" s="1">
        <v>83.13</v>
      </c>
      <c r="H113" s="1">
        <v>2.0699999999999998</v>
      </c>
    </row>
    <row r="114" spans="1:8" ht="15.75" x14ac:dyDescent="0.25">
      <c r="A114" s="52" t="s">
        <v>134</v>
      </c>
      <c r="B114" s="1">
        <v>88.54</v>
      </c>
      <c r="C114" s="1">
        <v>102.01</v>
      </c>
      <c r="D114" s="1">
        <v>93.75</v>
      </c>
      <c r="E114" s="1">
        <f t="shared" si="1"/>
        <v>2.8073253646233143</v>
      </c>
      <c r="F114" s="1">
        <v>91.18</v>
      </c>
      <c r="G114" s="1">
        <v>83.13</v>
      </c>
      <c r="H114" s="1">
        <v>1.86</v>
      </c>
    </row>
    <row r="115" spans="1:8" ht="15.75" x14ac:dyDescent="0.25">
      <c r="A115" s="52" t="s">
        <v>135</v>
      </c>
      <c r="B115" s="1">
        <v>87.85</v>
      </c>
      <c r="C115" s="1">
        <v>101.24</v>
      </c>
      <c r="D115" s="1">
        <v>92.95</v>
      </c>
      <c r="E115" s="1">
        <f t="shared" si="1"/>
        <v>1.5070437916348212</v>
      </c>
      <c r="F115" s="1">
        <v>91.18</v>
      </c>
      <c r="G115" s="1">
        <v>86.75</v>
      </c>
      <c r="H115" s="1">
        <v>1.89</v>
      </c>
    </row>
    <row r="116" spans="1:8" ht="15.75" x14ac:dyDescent="0.25">
      <c r="A116" s="52" t="s">
        <v>136</v>
      </c>
      <c r="B116" s="1">
        <v>87.37</v>
      </c>
      <c r="C116" s="1">
        <v>101.05</v>
      </c>
      <c r="D116" s="1">
        <v>92.82</v>
      </c>
      <c r="E116" s="1">
        <f t="shared" si="1"/>
        <v>1.3650758982199473</v>
      </c>
      <c r="F116" s="1">
        <v>91.18</v>
      </c>
      <c r="G116" s="1">
        <v>87.95</v>
      </c>
      <c r="H116" s="1">
        <v>1.89</v>
      </c>
    </row>
    <row r="117" spans="1:8" ht="15.75" x14ac:dyDescent="0.25">
      <c r="A117" s="52" t="s">
        <v>137</v>
      </c>
      <c r="B117" s="1">
        <v>86.25</v>
      </c>
      <c r="C117" s="1">
        <v>98.01</v>
      </c>
      <c r="D117" s="1">
        <v>91.37</v>
      </c>
      <c r="E117" s="1">
        <f t="shared" si="1"/>
        <v>-0.86796137571877319</v>
      </c>
      <c r="F117" s="1">
        <v>91.18</v>
      </c>
      <c r="G117" s="1">
        <v>89.16</v>
      </c>
      <c r="H117" s="1">
        <v>1.88</v>
      </c>
    </row>
    <row r="118" spans="1:8" ht="15.75" x14ac:dyDescent="0.25">
      <c r="A118" s="52" t="s">
        <v>138</v>
      </c>
      <c r="B118" s="1">
        <v>83.74</v>
      </c>
      <c r="C118" s="1">
        <v>95.09</v>
      </c>
      <c r="D118" s="1">
        <v>88.62</v>
      </c>
      <c r="E118" s="1">
        <f t="shared" si="1"/>
        <v>-9.5714285714285641</v>
      </c>
      <c r="F118" s="1">
        <v>91.18</v>
      </c>
      <c r="G118" s="1">
        <v>87.95</v>
      </c>
      <c r="H118" s="1">
        <v>1.87</v>
      </c>
    </row>
    <row r="119" spans="1:8" ht="15.75" x14ac:dyDescent="0.25">
      <c r="A119" s="52" t="s">
        <v>139</v>
      </c>
      <c r="B119" s="1">
        <v>84.06</v>
      </c>
      <c r="C119" s="1">
        <v>94.55</v>
      </c>
      <c r="D119" s="1">
        <v>88.69</v>
      </c>
      <c r="E119" s="1">
        <f t="shared" si="1"/>
        <v>-12.057511155180956</v>
      </c>
      <c r="F119" s="1">
        <v>96.39</v>
      </c>
      <c r="G119" s="1">
        <v>86.75</v>
      </c>
      <c r="H119" s="1">
        <v>1.88</v>
      </c>
    </row>
    <row r="120" spans="1:8" ht="15.75" x14ac:dyDescent="0.25">
      <c r="A120" s="52" t="s">
        <v>140</v>
      </c>
      <c r="B120" s="1">
        <v>85.08</v>
      </c>
      <c r="C120" s="1">
        <v>94.74</v>
      </c>
      <c r="D120" s="1">
        <v>88.86</v>
      </c>
      <c r="E120" s="1">
        <f t="shared" si="1"/>
        <v>-10.953001302735753</v>
      </c>
      <c r="F120" s="1">
        <v>112.02</v>
      </c>
      <c r="G120" s="1">
        <v>86.75</v>
      </c>
      <c r="H120" s="1">
        <v>1.88</v>
      </c>
    </row>
    <row r="121" spans="1:8" ht="15.75" x14ac:dyDescent="0.25">
      <c r="A121" s="52" t="s">
        <v>141</v>
      </c>
      <c r="B121" s="1">
        <v>86.59</v>
      </c>
      <c r="C121" s="1">
        <v>98.57</v>
      </c>
      <c r="D121" s="1">
        <v>91.13</v>
      </c>
      <c r="E121" s="1">
        <f t="shared" si="1"/>
        <v>-10.525282277859594</v>
      </c>
      <c r="F121" s="1">
        <v>112.02</v>
      </c>
      <c r="G121" s="1">
        <v>86.75</v>
      </c>
      <c r="H121" s="1">
        <v>1.86</v>
      </c>
    </row>
    <row r="122" spans="1:8" ht="15.75" x14ac:dyDescent="0.25">
      <c r="A122" s="52" t="s">
        <v>142</v>
      </c>
      <c r="B122" s="1">
        <v>89.65</v>
      </c>
      <c r="C122" s="1">
        <v>100.62</v>
      </c>
      <c r="D122" s="1">
        <v>93.57</v>
      </c>
      <c r="E122" s="1">
        <f t="shared" si="1"/>
        <v>-1.2766406414855491</v>
      </c>
      <c r="F122" s="1">
        <v>104.21</v>
      </c>
      <c r="G122" s="1">
        <v>86.75</v>
      </c>
      <c r="H122" s="57">
        <v>1.85</v>
      </c>
    </row>
    <row r="123" spans="1:8" ht="15.75" x14ac:dyDescent="0.25">
      <c r="A123" s="55" t="s">
        <v>143</v>
      </c>
      <c r="B123" s="56">
        <v>89.65</v>
      </c>
      <c r="C123" s="56">
        <v>100.62</v>
      </c>
      <c r="D123" s="56">
        <v>93.57</v>
      </c>
      <c r="E123" s="1">
        <f t="shared" si="1"/>
        <v>-1.2766406414855491</v>
      </c>
      <c r="F123" s="56">
        <v>99</v>
      </c>
      <c r="G123" s="56">
        <v>85.54</v>
      </c>
      <c r="H123" s="56">
        <v>1.89</v>
      </c>
    </row>
    <row r="124" spans="1:8" ht="15.75" x14ac:dyDescent="0.25">
      <c r="A124" s="52" t="s">
        <v>144</v>
      </c>
      <c r="B124" s="1">
        <v>88.27</v>
      </c>
      <c r="C124" s="1">
        <v>100.05</v>
      </c>
      <c r="D124" s="1">
        <v>92.59</v>
      </c>
      <c r="E124" s="1">
        <f t="shared" si="1"/>
        <v>-2.2590520426475247</v>
      </c>
      <c r="F124" s="1">
        <v>96.39</v>
      </c>
      <c r="G124" s="1">
        <v>84.34</v>
      </c>
      <c r="H124" s="1">
        <v>1.89</v>
      </c>
    </row>
    <row r="125" spans="1:8" ht="15.75" x14ac:dyDescent="0.25">
      <c r="A125" s="52" t="s">
        <v>145</v>
      </c>
      <c r="B125" s="1">
        <v>89.09</v>
      </c>
      <c r="C125" s="1">
        <v>99.18</v>
      </c>
      <c r="D125" s="1">
        <v>93.2</v>
      </c>
      <c r="E125" s="1">
        <f t="shared" si="1"/>
        <v>-0.44862208929715708</v>
      </c>
      <c r="F125" s="1">
        <v>96.39</v>
      </c>
      <c r="G125" s="1">
        <v>83.13</v>
      </c>
      <c r="H125" s="1">
        <v>1.86</v>
      </c>
    </row>
    <row r="126" spans="1:8" ht="15.75" x14ac:dyDescent="0.25">
      <c r="A126" s="52" t="s">
        <v>146</v>
      </c>
      <c r="B126" s="1">
        <v>86.51</v>
      </c>
      <c r="C126" s="1">
        <v>97.26</v>
      </c>
      <c r="D126" s="1">
        <v>90.98</v>
      </c>
      <c r="E126" s="1">
        <f t="shared" si="1"/>
        <v>-2.954666666666661</v>
      </c>
      <c r="F126" s="1">
        <v>96.39</v>
      </c>
      <c r="G126" s="1">
        <v>83.13</v>
      </c>
      <c r="H126" s="1">
        <v>1.83</v>
      </c>
    </row>
    <row r="127" spans="1:8" ht="15.75" x14ac:dyDescent="0.25">
      <c r="A127" s="52" t="s">
        <v>147</v>
      </c>
      <c r="B127" s="1">
        <v>87.7</v>
      </c>
      <c r="C127" s="1">
        <v>98.55</v>
      </c>
      <c r="D127" s="1">
        <v>92.59</v>
      </c>
      <c r="E127" s="1">
        <f t="shared" si="1"/>
        <v>-0.38730500268961965</v>
      </c>
      <c r="F127" s="1">
        <v>96.39</v>
      </c>
      <c r="G127" s="1">
        <v>81.93</v>
      </c>
      <c r="H127" s="1">
        <v>1.85</v>
      </c>
    </row>
    <row r="128" spans="1:8" ht="15.75" x14ac:dyDescent="0.25">
      <c r="A128" s="52" t="s">
        <v>148</v>
      </c>
      <c r="B128" s="1">
        <v>87.18</v>
      </c>
      <c r="C128" s="1">
        <v>97.89</v>
      </c>
      <c r="D128" s="1">
        <v>91.93</v>
      </c>
      <c r="E128" s="1">
        <f t="shared" si="1"/>
        <v>-0.95884507649212081</v>
      </c>
      <c r="F128" s="1">
        <v>96.39</v>
      </c>
      <c r="G128" s="1">
        <v>80.72</v>
      </c>
      <c r="H128" s="1">
        <v>1.87</v>
      </c>
    </row>
    <row r="129" spans="1:8" ht="15.75" x14ac:dyDescent="0.25">
      <c r="A129" s="52" t="s">
        <v>149</v>
      </c>
      <c r="B129" s="1">
        <v>86.82</v>
      </c>
      <c r="C129" s="1">
        <v>99.65</v>
      </c>
      <c r="D129" s="1">
        <v>92.07</v>
      </c>
      <c r="E129" s="1">
        <f t="shared" si="1"/>
        <v>0.76611579292982235</v>
      </c>
      <c r="F129" s="1">
        <v>96.39</v>
      </c>
      <c r="G129" s="1">
        <v>79.52</v>
      </c>
      <c r="H129" s="1">
        <v>1.87</v>
      </c>
    </row>
    <row r="130" spans="1:8" ht="15.75" x14ac:dyDescent="0.25">
      <c r="A130" s="52" t="s">
        <v>150</v>
      </c>
      <c r="B130" s="1">
        <v>87.31</v>
      </c>
      <c r="C130" s="1">
        <v>99.25</v>
      </c>
      <c r="D130" s="1">
        <v>92.13</v>
      </c>
      <c r="E130" s="1">
        <f t="shared" si="1"/>
        <v>3.9607312119160465</v>
      </c>
      <c r="F130" s="1">
        <v>99</v>
      </c>
      <c r="G130" s="1">
        <v>79.52</v>
      </c>
      <c r="H130" s="1">
        <v>1.86</v>
      </c>
    </row>
    <row r="131" spans="1:8" ht="15.75" x14ac:dyDescent="0.25">
      <c r="A131" s="52" t="s">
        <v>151</v>
      </c>
      <c r="B131" s="1">
        <v>89.98</v>
      </c>
      <c r="C131" s="1">
        <v>102.5</v>
      </c>
      <c r="D131" s="1">
        <v>95.25</v>
      </c>
      <c r="E131" s="1">
        <f t="shared" si="1"/>
        <v>7.3965497801330438</v>
      </c>
      <c r="F131" s="1">
        <v>104.26</v>
      </c>
      <c r="G131" s="1">
        <v>79.52</v>
      </c>
      <c r="H131" s="1">
        <v>1.92</v>
      </c>
    </row>
    <row r="132" spans="1:8" ht="15.75" x14ac:dyDescent="0.25">
      <c r="A132" s="52" t="s">
        <v>152</v>
      </c>
      <c r="B132" s="1">
        <v>89.93</v>
      </c>
      <c r="C132" s="1">
        <v>102.56</v>
      </c>
      <c r="D132" s="1">
        <v>94.91</v>
      </c>
      <c r="E132" s="1">
        <f t="shared" si="1"/>
        <v>6.8084627503938844</v>
      </c>
      <c r="F132" s="1">
        <v>104.26</v>
      </c>
      <c r="G132" s="1">
        <v>79.52</v>
      </c>
      <c r="H132" s="1">
        <v>1.97</v>
      </c>
    </row>
    <row r="133" spans="1:8" ht="15.75" x14ac:dyDescent="0.25">
      <c r="A133" s="52" t="s">
        <v>153</v>
      </c>
      <c r="B133" s="1">
        <v>85.55</v>
      </c>
      <c r="C133" s="1">
        <v>96.26</v>
      </c>
      <c r="D133" s="1">
        <v>89.03</v>
      </c>
      <c r="E133" s="1">
        <f t="shared" si="1"/>
        <v>-2.3044003072533736</v>
      </c>
      <c r="F133" s="1">
        <v>104.26</v>
      </c>
      <c r="G133" s="1">
        <v>81.93</v>
      </c>
      <c r="H133" s="1">
        <v>1.99</v>
      </c>
    </row>
    <row r="134" spans="1:8" ht="15.75" x14ac:dyDescent="0.25">
      <c r="A134" s="52" t="s">
        <v>154</v>
      </c>
      <c r="B134" s="1">
        <v>89.31</v>
      </c>
      <c r="C134" s="1">
        <v>97.64</v>
      </c>
      <c r="D134" s="1">
        <v>91.35</v>
      </c>
      <c r="E134" s="1">
        <f t="shared" si="1"/>
        <v>-2.3725553061878846</v>
      </c>
      <c r="F134" s="1">
        <v>104.26</v>
      </c>
      <c r="G134" s="1">
        <v>84.34</v>
      </c>
      <c r="H134" s="1">
        <v>1.98</v>
      </c>
    </row>
    <row r="135" spans="1:8" ht="15.75" x14ac:dyDescent="0.25">
      <c r="A135" s="55" t="s">
        <v>155</v>
      </c>
      <c r="B135" s="56">
        <v>87.96</v>
      </c>
      <c r="C135" s="56">
        <v>95.16</v>
      </c>
      <c r="D135" s="56">
        <v>90.03</v>
      </c>
      <c r="E135" s="1">
        <f t="shared" si="1"/>
        <v>-3.7832638666239093</v>
      </c>
      <c r="F135" s="56">
        <v>104.26</v>
      </c>
      <c r="G135" s="56">
        <v>84.34</v>
      </c>
      <c r="H135" s="56">
        <v>1.97</v>
      </c>
    </row>
    <row r="136" spans="1:8" ht="15.75" x14ac:dyDescent="0.25">
      <c r="A136" s="52" t="s">
        <v>156</v>
      </c>
      <c r="B136" s="1">
        <v>91.46</v>
      </c>
      <c r="C136" s="1">
        <v>100.07</v>
      </c>
      <c r="D136" s="1">
        <v>94.2</v>
      </c>
      <c r="E136" s="1">
        <f t="shared" si="1"/>
        <v>1.7388486877632614</v>
      </c>
      <c r="F136" s="1">
        <v>104.26</v>
      </c>
      <c r="G136" s="1">
        <v>81.93</v>
      </c>
      <c r="H136" s="1">
        <v>1.97</v>
      </c>
    </row>
    <row r="137" spans="1:8" ht="15.75" x14ac:dyDescent="0.25">
      <c r="A137" s="52" t="s">
        <v>157</v>
      </c>
      <c r="B137" s="1">
        <v>91.53</v>
      </c>
      <c r="C137" s="1">
        <v>99.32</v>
      </c>
      <c r="D137" s="1">
        <v>93.89</v>
      </c>
      <c r="E137" s="1">
        <f t="shared" si="1"/>
        <v>0.74034334763948273</v>
      </c>
      <c r="F137" s="1">
        <v>104.26</v>
      </c>
      <c r="G137" s="1">
        <v>81.93</v>
      </c>
      <c r="H137" s="1">
        <v>1.97</v>
      </c>
    </row>
    <row r="138" spans="1:8" ht="15.75" x14ac:dyDescent="0.25">
      <c r="A138" s="52" t="s">
        <v>158</v>
      </c>
      <c r="B138" s="1">
        <v>92.42</v>
      </c>
      <c r="C138" s="1">
        <v>99.66</v>
      </c>
      <c r="D138" s="1">
        <v>94.77</v>
      </c>
      <c r="E138" s="1">
        <f t="shared" si="1"/>
        <v>4.1657507144427175</v>
      </c>
      <c r="F138" s="1">
        <v>104.26</v>
      </c>
      <c r="G138" s="1">
        <v>81.93</v>
      </c>
      <c r="H138" s="1">
        <v>2.0299999999999998</v>
      </c>
    </row>
    <row r="139" spans="1:8" ht="15.75" x14ac:dyDescent="0.25">
      <c r="A139" s="52" t="s">
        <v>159</v>
      </c>
      <c r="B139" s="1">
        <v>89.86</v>
      </c>
      <c r="C139" s="1">
        <v>98.9</v>
      </c>
      <c r="D139" s="1">
        <v>93.24</v>
      </c>
      <c r="E139" s="1">
        <f t="shared" si="1"/>
        <v>0.7020196565503678</v>
      </c>
      <c r="F139" s="1">
        <v>104.26</v>
      </c>
      <c r="G139" s="1">
        <v>80.72</v>
      </c>
      <c r="H139" s="1">
        <v>2.0699999999999998</v>
      </c>
    </row>
    <row r="140" spans="1:8" ht="15.75" x14ac:dyDescent="0.25">
      <c r="A140" s="52" t="s">
        <v>160</v>
      </c>
      <c r="B140" s="1">
        <v>91.04</v>
      </c>
      <c r="C140" s="1">
        <v>100</v>
      </c>
      <c r="D140" s="1">
        <v>94.34</v>
      </c>
      <c r="E140" s="1">
        <f t="shared" si="1"/>
        <v>2.6215598825193087</v>
      </c>
      <c r="F140" s="1">
        <v>104.26</v>
      </c>
      <c r="G140" s="1">
        <v>79.52</v>
      </c>
      <c r="H140" s="1">
        <v>2.1</v>
      </c>
    </row>
    <row r="141" spans="1:8" ht="15.75" x14ac:dyDescent="0.25">
      <c r="A141" s="52" t="s">
        <v>161</v>
      </c>
      <c r="B141" s="1">
        <v>90.53</v>
      </c>
      <c r="C141" s="1">
        <v>99.54</v>
      </c>
      <c r="D141" s="1">
        <v>93.89</v>
      </c>
      <c r="E141" s="1">
        <f t="shared" si="1"/>
        <v>1.9767568154664961</v>
      </c>
      <c r="F141" s="1">
        <v>104.26</v>
      </c>
      <c r="G141" s="1">
        <v>79.52</v>
      </c>
      <c r="H141" s="1">
        <v>1.87</v>
      </c>
    </row>
    <row r="142" spans="1:8" ht="15.75" x14ac:dyDescent="0.25">
      <c r="A142" s="52" t="s">
        <v>162</v>
      </c>
      <c r="B142" s="1">
        <v>90.5</v>
      </c>
      <c r="C142" s="1">
        <v>98.95</v>
      </c>
      <c r="D142" s="1">
        <v>93.71</v>
      </c>
      <c r="E142" s="1">
        <f t="shared" si="1"/>
        <v>1.7149679800282147</v>
      </c>
      <c r="F142" s="1">
        <v>104.26</v>
      </c>
      <c r="G142" s="1">
        <v>79.52</v>
      </c>
      <c r="H142" s="1">
        <v>2.15</v>
      </c>
    </row>
    <row r="143" spans="1:8" ht="15.75" x14ac:dyDescent="0.25">
      <c r="A143" s="52" t="s">
        <v>163</v>
      </c>
      <c r="B143" s="1">
        <v>87.9</v>
      </c>
      <c r="C143" s="1">
        <v>94.9</v>
      </c>
      <c r="D143" s="1">
        <v>90.51</v>
      </c>
      <c r="E143" s="1">
        <f t="shared" si="1"/>
        <v>-4.9763779527558949</v>
      </c>
      <c r="F143" s="1">
        <v>104.26</v>
      </c>
      <c r="G143" s="1">
        <v>83.13</v>
      </c>
      <c r="H143" s="1">
        <v>2.39</v>
      </c>
    </row>
    <row r="144" spans="1:8" ht="15.75" x14ac:dyDescent="0.25">
      <c r="A144" s="52" t="s">
        <v>164</v>
      </c>
      <c r="B144" s="1">
        <v>88.49</v>
      </c>
      <c r="C144" s="1">
        <v>94.98</v>
      </c>
      <c r="D144" s="1">
        <v>91.06</v>
      </c>
      <c r="E144" s="1">
        <f t="shared" si="1"/>
        <v>-4.0564745548414276</v>
      </c>
      <c r="F144" s="1">
        <v>104.26</v>
      </c>
      <c r="G144" s="1">
        <v>85.54</v>
      </c>
      <c r="H144" s="1">
        <v>2.34</v>
      </c>
    </row>
    <row r="145" spans="1:8" ht="15.75" x14ac:dyDescent="0.25">
      <c r="A145" s="52" t="s">
        <v>165</v>
      </c>
      <c r="B145" s="1">
        <v>88.82</v>
      </c>
      <c r="C145" s="1">
        <v>93.61</v>
      </c>
      <c r="D145" s="1">
        <v>90.17</v>
      </c>
      <c r="E145" s="1">
        <f t="shared" si="1"/>
        <v>1.2804672582275689</v>
      </c>
      <c r="F145" s="1">
        <v>104.26</v>
      </c>
      <c r="G145" s="1">
        <v>84.34</v>
      </c>
      <c r="H145" s="1">
        <v>2.27</v>
      </c>
    </row>
    <row r="146" spans="1:8" ht="15.75" x14ac:dyDescent="0.25">
      <c r="A146" s="52" t="s">
        <v>166</v>
      </c>
      <c r="B146" s="1">
        <v>89.26</v>
      </c>
      <c r="C146" s="1">
        <v>90.53</v>
      </c>
      <c r="D146" s="1">
        <v>89.02</v>
      </c>
      <c r="E146" s="1">
        <f t="shared" si="1"/>
        <v>-2.5506294471811741</v>
      </c>
      <c r="F146" s="1">
        <v>104.26</v>
      </c>
      <c r="G146" s="1">
        <v>84.34</v>
      </c>
      <c r="H146" s="1">
        <v>2.21</v>
      </c>
    </row>
    <row r="147" spans="1:8" ht="15.75" x14ac:dyDescent="0.25">
      <c r="A147" s="55" t="s">
        <v>167</v>
      </c>
      <c r="B147" s="56">
        <v>89.14</v>
      </c>
      <c r="C147" s="56">
        <v>90.59</v>
      </c>
      <c r="D147" s="56">
        <v>88.87</v>
      </c>
      <c r="E147" s="1">
        <f t="shared" ref="E147:E210" si="2">((D147/D135)-1)*100</f>
        <v>-1.2884594024214158</v>
      </c>
      <c r="F147" s="56">
        <v>104.26</v>
      </c>
      <c r="G147" s="56">
        <v>84.34</v>
      </c>
      <c r="H147" s="56">
        <v>2.17</v>
      </c>
    </row>
    <row r="148" spans="1:8" ht="15.75" x14ac:dyDescent="0.25">
      <c r="A148" s="52" t="s">
        <v>168</v>
      </c>
      <c r="B148" s="1">
        <v>88.63</v>
      </c>
      <c r="C148" s="1">
        <v>89.62</v>
      </c>
      <c r="D148" s="1">
        <v>88.44</v>
      </c>
      <c r="E148" s="1">
        <f t="shared" si="2"/>
        <v>-6.1146496815286717</v>
      </c>
      <c r="F148" s="1">
        <v>104.26</v>
      </c>
      <c r="G148" s="1">
        <v>84.34</v>
      </c>
      <c r="H148" s="1">
        <v>2.2000000000000002</v>
      </c>
    </row>
    <row r="149" spans="1:8" ht="15.75" x14ac:dyDescent="0.25">
      <c r="A149" s="52" t="s">
        <v>169</v>
      </c>
      <c r="B149" s="1">
        <v>90.86</v>
      </c>
      <c r="C149" s="1">
        <v>91.65</v>
      </c>
      <c r="D149" s="1">
        <v>91.1</v>
      </c>
      <c r="E149" s="1">
        <f t="shared" si="2"/>
        <v>-2.971562466716382</v>
      </c>
      <c r="F149" s="1">
        <v>104.26</v>
      </c>
      <c r="G149" s="1">
        <v>85.54</v>
      </c>
      <c r="H149" s="1">
        <v>2.21</v>
      </c>
    </row>
    <row r="150" spans="1:8" ht="15.75" x14ac:dyDescent="0.25">
      <c r="A150" s="52" t="s">
        <v>170</v>
      </c>
      <c r="B150" s="1">
        <v>90.73</v>
      </c>
      <c r="C150" s="1">
        <v>92.21</v>
      </c>
      <c r="D150" s="1">
        <v>91.32</v>
      </c>
      <c r="E150" s="1">
        <f t="shared" si="2"/>
        <v>-3.6403925292814221</v>
      </c>
      <c r="F150" s="1">
        <v>104.26</v>
      </c>
      <c r="G150" s="1">
        <v>85.54</v>
      </c>
      <c r="H150" s="1">
        <v>2.23</v>
      </c>
    </row>
    <row r="151" spans="1:8" ht="15.75" x14ac:dyDescent="0.25">
      <c r="A151" s="52" t="s">
        <v>171</v>
      </c>
      <c r="B151" s="1">
        <v>88.92</v>
      </c>
      <c r="C151" s="1">
        <v>90.46</v>
      </c>
      <c r="D151" s="1">
        <v>89.2</v>
      </c>
      <c r="E151" s="1">
        <f t="shared" si="2"/>
        <v>-4.3329043329043193</v>
      </c>
      <c r="F151" s="1">
        <v>104.26</v>
      </c>
      <c r="G151" s="1">
        <v>85.54</v>
      </c>
      <c r="H151" s="1">
        <v>2.21</v>
      </c>
    </row>
    <row r="152" spans="1:8" ht="15.75" x14ac:dyDescent="0.25">
      <c r="A152" s="52" t="s">
        <v>172</v>
      </c>
      <c r="B152" s="1">
        <v>92.29</v>
      </c>
      <c r="C152" s="1">
        <v>93.51</v>
      </c>
      <c r="D152" s="1">
        <v>92.65</v>
      </c>
      <c r="E152" s="1">
        <f t="shared" si="2"/>
        <v>-1.7913928344286623</v>
      </c>
      <c r="F152" s="1">
        <v>104.26</v>
      </c>
      <c r="G152" s="1">
        <v>91.57</v>
      </c>
      <c r="H152" s="1">
        <v>2.2200000000000002</v>
      </c>
    </row>
    <row r="153" spans="1:8" ht="15.75" x14ac:dyDescent="0.25">
      <c r="A153" s="52" t="s">
        <v>173</v>
      </c>
      <c r="B153" s="1">
        <v>90.3</v>
      </c>
      <c r="C153" s="1">
        <v>90.6</v>
      </c>
      <c r="D153" s="1">
        <v>90.1</v>
      </c>
      <c r="E153" s="1">
        <f t="shared" si="2"/>
        <v>-4.0366386196613142</v>
      </c>
      <c r="F153" s="1">
        <v>104.26</v>
      </c>
      <c r="G153" s="1">
        <v>85.54</v>
      </c>
      <c r="H153" s="1">
        <v>2.2000000000000002</v>
      </c>
    </row>
    <row r="154" spans="1:8" ht="15.75" x14ac:dyDescent="0.25">
      <c r="A154" s="52" t="s">
        <v>174</v>
      </c>
      <c r="B154" s="1">
        <v>93.7</v>
      </c>
      <c r="C154" s="1">
        <v>95.28</v>
      </c>
      <c r="D154" s="1">
        <v>94.3</v>
      </c>
      <c r="E154" s="1">
        <f t="shared" si="2"/>
        <v>0.62960196350443365</v>
      </c>
      <c r="F154" s="1">
        <v>98.75</v>
      </c>
      <c r="G154" s="1">
        <v>84.34</v>
      </c>
      <c r="H154" s="1">
        <v>2.19</v>
      </c>
    </row>
    <row r="155" spans="1:8" ht="15.75" x14ac:dyDescent="0.25">
      <c r="A155" s="52" t="s">
        <v>175</v>
      </c>
      <c r="B155" s="1">
        <v>89.82</v>
      </c>
      <c r="C155" s="1">
        <v>91.35</v>
      </c>
      <c r="D155" s="1">
        <v>89.46</v>
      </c>
      <c r="E155" s="1">
        <f t="shared" si="2"/>
        <v>-1.1600928074246064</v>
      </c>
      <c r="F155" s="1">
        <v>98.75</v>
      </c>
      <c r="G155" s="1">
        <v>84.34</v>
      </c>
      <c r="H155" s="1">
        <v>2.1800000000000002</v>
      </c>
    </row>
    <row r="156" spans="1:8" ht="15.75" x14ac:dyDescent="0.25">
      <c r="A156" s="52" t="s">
        <v>176</v>
      </c>
      <c r="B156" s="1">
        <v>91.19</v>
      </c>
      <c r="C156" s="1">
        <v>94.21</v>
      </c>
      <c r="D156" s="1">
        <v>91.78</v>
      </c>
      <c r="E156" s="1">
        <f t="shared" si="2"/>
        <v>0.79068745881836211</v>
      </c>
      <c r="F156" s="1">
        <v>93.48</v>
      </c>
      <c r="G156" s="1">
        <v>84.34</v>
      </c>
      <c r="H156" s="1">
        <v>2.13</v>
      </c>
    </row>
    <row r="157" spans="1:8" ht="15.75" x14ac:dyDescent="0.25">
      <c r="A157" s="52" t="s">
        <v>177</v>
      </c>
      <c r="B157" s="1">
        <v>86.93</v>
      </c>
      <c r="C157" s="1">
        <v>88.13</v>
      </c>
      <c r="D157" s="1">
        <v>86.38</v>
      </c>
      <c r="E157" s="1">
        <f t="shared" si="2"/>
        <v>-4.2031717866252709</v>
      </c>
      <c r="F157" s="1">
        <v>93.48</v>
      </c>
      <c r="G157" s="1">
        <v>84.34</v>
      </c>
      <c r="H157" s="1">
        <v>2.14</v>
      </c>
    </row>
    <row r="158" spans="1:8" ht="15.75" x14ac:dyDescent="0.25">
      <c r="A158" s="52" t="s">
        <v>178</v>
      </c>
      <c r="B158" s="1">
        <v>85.77</v>
      </c>
      <c r="C158" s="1">
        <v>87.45</v>
      </c>
      <c r="D158" s="1">
        <v>85.5</v>
      </c>
      <c r="E158" s="1">
        <f t="shared" si="2"/>
        <v>-3.9541676027858852</v>
      </c>
      <c r="F158" s="1">
        <v>93.48</v>
      </c>
      <c r="G158" s="1">
        <v>84.34</v>
      </c>
      <c r="H158" s="1">
        <v>2.12</v>
      </c>
    </row>
    <row r="159" spans="1:8" ht="15.75" x14ac:dyDescent="0.25">
      <c r="A159" s="55" t="s">
        <v>179</v>
      </c>
      <c r="B159" s="56">
        <v>86.79</v>
      </c>
      <c r="C159" s="56">
        <v>88.48</v>
      </c>
      <c r="D159" s="56">
        <v>86.75</v>
      </c>
      <c r="E159" s="1">
        <f t="shared" si="2"/>
        <v>-2.3855069202205481</v>
      </c>
      <c r="F159" s="56">
        <v>93.48</v>
      </c>
      <c r="G159" s="56">
        <v>85.54</v>
      </c>
      <c r="H159" s="56">
        <v>2.11</v>
      </c>
    </row>
    <row r="160" spans="1:8" ht="15.75" x14ac:dyDescent="0.25">
      <c r="A160" s="52" t="s">
        <v>180</v>
      </c>
      <c r="B160" s="57">
        <v>88.87</v>
      </c>
      <c r="C160" s="1">
        <v>91.16</v>
      </c>
      <c r="D160" s="1">
        <v>89.17</v>
      </c>
      <c r="E160" s="1">
        <f t="shared" si="2"/>
        <v>0.82541836273180014</v>
      </c>
      <c r="F160" s="1">
        <v>93.48</v>
      </c>
      <c r="G160" s="1">
        <v>85.54</v>
      </c>
      <c r="H160" s="1">
        <v>2.13</v>
      </c>
    </row>
    <row r="161" spans="1:8" ht="15.75" x14ac:dyDescent="0.25">
      <c r="A161" s="52" t="s">
        <v>181</v>
      </c>
      <c r="B161" s="1">
        <v>88.07</v>
      </c>
      <c r="C161" s="1">
        <v>89.62</v>
      </c>
      <c r="D161" s="1">
        <v>88.4</v>
      </c>
      <c r="E161" s="1">
        <f t="shared" si="2"/>
        <v>-2.9637760702524552</v>
      </c>
      <c r="F161" s="1">
        <v>93.48</v>
      </c>
      <c r="G161" s="1">
        <v>87.95</v>
      </c>
      <c r="H161" s="1">
        <v>2.12</v>
      </c>
    </row>
    <row r="162" spans="1:8" ht="15.75" x14ac:dyDescent="0.25">
      <c r="A162" s="52" t="s">
        <v>182</v>
      </c>
      <c r="B162" s="1">
        <v>91.52</v>
      </c>
      <c r="C162" s="1">
        <v>93.23</v>
      </c>
      <c r="D162" s="1">
        <v>92.5</v>
      </c>
      <c r="E162" s="1">
        <f t="shared" si="2"/>
        <v>1.2921594393342062</v>
      </c>
      <c r="F162" s="1">
        <v>93.48</v>
      </c>
      <c r="G162" s="1">
        <v>87.95</v>
      </c>
      <c r="H162" s="1">
        <v>2.11</v>
      </c>
    </row>
    <row r="163" spans="1:8" ht="15.75" x14ac:dyDescent="0.25">
      <c r="A163" s="52" t="s">
        <v>183</v>
      </c>
      <c r="B163" s="1">
        <v>91.52</v>
      </c>
      <c r="C163" s="1">
        <v>92.92</v>
      </c>
      <c r="D163" s="1">
        <v>92.41</v>
      </c>
      <c r="E163" s="1">
        <f t="shared" si="2"/>
        <v>3.5986547085201659</v>
      </c>
      <c r="F163" s="1">
        <v>93.48</v>
      </c>
      <c r="G163" s="1">
        <v>89.16</v>
      </c>
      <c r="H163" s="1">
        <v>2.09</v>
      </c>
    </row>
    <row r="164" spans="1:8" ht="15.75" x14ac:dyDescent="0.25">
      <c r="A164" s="52" t="s">
        <v>184</v>
      </c>
      <c r="B164" s="1">
        <v>91.13</v>
      </c>
      <c r="C164" s="1">
        <v>92.36</v>
      </c>
      <c r="D164" s="1">
        <v>91.91</v>
      </c>
      <c r="E164" s="1">
        <f t="shared" si="2"/>
        <v>-0.7987048030221322</v>
      </c>
      <c r="F164" s="1">
        <v>93.48</v>
      </c>
      <c r="G164" s="1">
        <v>89.16</v>
      </c>
      <c r="H164" s="1">
        <v>2.06</v>
      </c>
    </row>
    <row r="165" spans="1:8" ht="15.75" x14ac:dyDescent="0.25">
      <c r="A165" s="52" t="s">
        <v>185</v>
      </c>
      <c r="B165" s="1">
        <v>91.4</v>
      </c>
      <c r="C165" s="1">
        <v>91.19</v>
      </c>
      <c r="D165" s="1">
        <v>91.6</v>
      </c>
      <c r="E165" s="1">
        <f t="shared" si="2"/>
        <v>1.6648168701442811</v>
      </c>
      <c r="F165" s="1">
        <v>93.48</v>
      </c>
      <c r="G165" s="1">
        <v>90.36</v>
      </c>
      <c r="H165" s="1">
        <v>2.06</v>
      </c>
    </row>
    <row r="166" spans="1:8" ht="15.75" x14ac:dyDescent="0.25">
      <c r="A166" s="52" t="s">
        <v>186</v>
      </c>
      <c r="B166" s="1">
        <v>92.35</v>
      </c>
      <c r="C166" s="1">
        <v>92.07</v>
      </c>
      <c r="D166" s="1">
        <v>92.44</v>
      </c>
      <c r="E166" s="1">
        <f t="shared" si="2"/>
        <v>-1.9724284199363673</v>
      </c>
      <c r="F166" s="1">
        <v>93.48</v>
      </c>
      <c r="G166" s="1">
        <v>91.57</v>
      </c>
      <c r="H166" s="1">
        <v>2.08</v>
      </c>
    </row>
    <row r="167" spans="1:8" ht="15.75" x14ac:dyDescent="0.25">
      <c r="A167" s="52" t="s">
        <v>187</v>
      </c>
      <c r="B167" s="1">
        <v>93.52</v>
      </c>
      <c r="C167" s="1">
        <v>93.53</v>
      </c>
      <c r="D167" s="1">
        <v>93.92</v>
      </c>
      <c r="E167" s="1">
        <f t="shared" si="2"/>
        <v>4.9854683657500676</v>
      </c>
      <c r="F167" s="1">
        <v>100.67</v>
      </c>
      <c r="G167" s="1">
        <v>92.77</v>
      </c>
      <c r="H167" s="1">
        <v>2.09</v>
      </c>
    </row>
    <row r="168" spans="1:8" ht="15.75" x14ac:dyDescent="0.25">
      <c r="A168" s="52" t="s">
        <v>188</v>
      </c>
      <c r="B168" s="1">
        <v>95.2</v>
      </c>
      <c r="C168" s="1">
        <v>96.32</v>
      </c>
      <c r="D168" s="1">
        <v>95.88</v>
      </c>
      <c r="E168" s="1">
        <f t="shared" si="2"/>
        <v>4.467204183918061</v>
      </c>
      <c r="F168" s="1">
        <v>104.26</v>
      </c>
      <c r="G168" s="1">
        <v>96.39</v>
      </c>
      <c r="H168" s="1">
        <v>2.11</v>
      </c>
    </row>
    <row r="169" spans="1:8" ht="15.75" x14ac:dyDescent="0.25">
      <c r="A169" s="52" t="s">
        <v>189</v>
      </c>
      <c r="B169" s="1">
        <v>96.45</v>
      </c>
      <c r="C169" s="1">
        <v>95.3</v>
      </c>
      <c r="D169" s="1">
        <v>95.87</v>
      </c>
      <c r="E169" s="1">
        <f t="shared" si="2"/>
        <v>10.98633943042373</v>
      </c>
      <c r="F169" s="1">
        <v>104.26</v>
      </c>
      <c r="G169" s="1">
        <v>97.59</v>
      </c>
      <c r="H169" s="1">
        <v>2.12</v>
      </c>
    </row>
    <row r="170" spans="1:8" ht="15.75" x14ac:dyDescent="0.25">
      <c r="A170" s="52" t="s">
        <v>190</v>
      </c>
      <c r="B170" s="1">
        <v>97.03</v>
      </c>
      <c r="C170" s="1">
        <v>95.51</v>
      </c>
      <c r="D170" s="1">
        <v>96.2</v>
      </c>
      <c r="E170" s="1">
        <f t="shared" si="2"/>
        <v>12.514619883040945</v>
      </c>
      <c r="F170" s="1">
        <v>104.26</v>
      </c>
      <c r="G170" s="1">
        <v>98.8</v>
      </c>
      <c r="H170" s="1">
        <v>2.11</v>
      </c>
    </row>
    <row r="171" spans="1:8" ht="15.75" x14ac:dyDescent="0.25">
      <c r="A171" s="55" t="s">
        <v>191</v>
      </c>
      <c r="B171" s="56">
        <v>98.31</v>
      </c>
      <c r="C171" s="56">
        <v>97.52</v>
      </c>
      <c r="D171" s="56">
        <v>98.03</v>
      </c>
      <c r="E171" s="1">
        <f t="shared" si="2"/>
        <v>13.00288184438041</v>
      </c>
      <c r="F171" s="56">
        <v>105.22</v>
      </c>
      <c r="G171" s="56">
        <v>100</v>
      </c>
      <c r="H171" s="56">
        <v>2.11</v>
      </c>
    </row>
    <row r="172" spans="1:8" ht="15.75" x14ac:dyDescent="0.25">
      <c r="A172" s="52" t="s">
        <v>192</v>
      </c>
      <c r="B172" s="1">
        <v>100</v>
      </c>
      <c r="C172" s="1">
        <v>100</v>
      </c>
      <c r="D172" s="1">
        <v>100</v>
      </c>
      <c r="E172" s="1">
        <f t="shared" si="2"/>
        <v>12.145340361107992</v>
      </c>
      <c r="F172" s="1">
        <v>100</v>
      </c>
      <c r="G172" s="1">
        <v>100</v>
      </c>
      <c r="H172" s="1">
        <v>2.11</v>
      </c>
    </row>
    <row r="173" spans="1:8" ht="15.75" x14ac:dyDescent="0.25">
      <c r="A173" s="52" t="s">
        <v>193</v>
      </c>
      <c r="B173" s="1">
        <v>101.42</v>
      </c>
      <c r="C173" s="1">
        <v>102.74</v>
      </c>
      <c r="D173" s="1">
        <v>101.69</v>
      </c>
      <c r="E173" s="1">
        <f t="shared" si="2"/>
        <v>15.033936651583701</v>
      </c>
      <c r="F173" s="1">
        <v>100.92</v>
      </c>
      <c r="G173" s="1">
        <v>101.2</v>
      </c>
      <c r="H173" s="1">
        <v>2.1</v>
      </c>
    </row>
    <row r="174" spans="1:8" ht="15.75" x14ac:dyDescent="0.25">
      <c r="A174" s="52" t="s">
        <v>194</v>
      </c>
      <c r="B174" s="1">
        <v>96.88</v>
      </c>
      <c r="C174" s="1">
        <v>96.93</v>
      </c>
      <c r="D174" s="1">
        <v>96.84</v>
      </c>
      <c r="E174" s="1">
        <f t="shared" si="2"/>
        <v>4.6918918918918973</v>
      </c>
      <c r="F174" s="1">
        <v>95.91</v>
      </c>
      <c r="G174" s="1">
        <v>101.2</v>
      </c>
      <c r="H174" s="1">
        <v>2.09</v>
      </c>
    </row>
    <row r="175" spans="1:8" ht="15.75" x14ac:dyDescent="0.25">
      <c r="A175" s="52" t="s">
        <v>195</v>
      </c>
      <c r="B175" s="1">
        <v>97.94</v>
      </c>
      <c r="C175" s="1">
        <v>97.03</v>
      </c>
      <c r="D175" s="1">
        <v>97.53</v>
      </c>
      <c r="E175" s="1">
        <f t="shared" si="2"/>
        <v>5.5405259171085408</v>
      </c>
      <c r="F175" s="1">
        <v>110.75</v>
      </c>
      <c r="G175" s="1">
        <v>101.2</v>
      </c>
      <c r="H175" s="1">
        <v>2.09</v>
      </c>
    </row>
    <row r="176" spans="1:8" ht="15.75" x14ac:dyDescent="0.25">
      <c r="A176" s="52" t="s">
        <v>196</v>
      </c>
      <c r="B176" s="1">
        <v>97.11</v>
      </c>
      <c r="C176" s="1">
        <v>98.06</v>
      </c>
      <c r="D176" s="1">
        <v>97.24</v>
      </c>
      <c r="E176" s="1">
        <f t="shared" si="2"/>
        <v>5.7991513437057884</v>
      </c>
      <c r="F176" s="1">
        <v>105.7</v>
      </c>
      <c r="G176" s="1">
        <v>98.8</v>
      </c>
      <c r="H176" s="1">
        <v>2.09</v>
      </c>
    </row>
    <row r="177" spans="1:8" ht="15.75" x14ac:dyDescent="0.25">
      <c r="A177" s="52" t="s">
        <v>197</v>
      </c>
      <c r="B177" s="1">
        <v>97.98</v>
      </c>
      <c r="C177" s="1">
        <v>100.73</v>
      </c>
      <c r="D177" s="1">
        <v>98.92</v>
      </c>
      <c r="E177" s="1">
        <f t="shared" si="2"/>
        <v>7.9912663755458579</v>
      </c>
      <c r="F177" s="1">
        <v>117.35</v>
      </c>
      <c r="G177" s="1">
        <v>97.59</v>
      </c>
      <c r="H177" s="1">
        <v>2.1</v>
      </c>
    </row>
    <row r="178" spans="1:8" ht="15.75" x14ac:dyDescent="0.25">
      <c r="A178" s="52" t="s">
        <v>198</v>
      </c>
      <c r="B178" s="1">
        <v>96.15</v>
      </c>
      <c r="C178" s="1">
        <v>100.71</v>
      </c>
      <c r="D178" s="1">
        <v>98.17</v>
      </c>
      <c r="E178" s="1">
        <f t="shared" si="2"/>
        <v>6.1986153180441317</v>
      </c>
      <c r="F178" s="1">
        <v>104.66</v>
      </c>
      <c r="G178" s="1">
        <v>98.8</v>
      </c>
      <c r="H178" s="1">
        <v>2.0699999999999998</v>
      </c>
    </row>
    <row r="179" spans="1:8" ht="15.75" x14ac:dyDescent="0.25">
      <c r="A179" s="52" t="s">
        <v>199</v>
      </c>
      <c r="B179" s="1">
        <v>100.97</v>
      </c>
      <c r="C179" s="1">
        <v>105.71</v>
      </c>
      <c r="D179" s="1">
        <v>102.83</v>
      </c>
      <c r="E179" s="1">
        <f t="shared" si="2"/>
        <v>9.4867972742759719</v>
      </c>
      <c r="F179" s="1">
        <v>112.78</v>
      </c>
      <c r="G179" s="1">
        <v>97.59</v>
      </c>
      <c r="H179" s="1">
        <v>2.06</v>
      </c>
    </row>
    <row r="180" spans="1:8" ht="15.75" x14ac:dyDescent="0.25">
      <c r="A180" s="52" t="s">
        <v>200</v>
      </c>
      <c r="B180" s="1">
        <v>99.78</v>
      </c>
      <c r="C180" s="1">
        <v>103.36</v>
      </c>
      <c r="D180" s="1">
        <v>100.97</v>
      </c>
      <c r="E180" s="1">
        <f t="shared" si="2"/>
        <v>5.3087192323738153</v>
      </c>
      <c r="F180" s="1">
        <v>114.48</v>
      </c>
      <c r="G180" s="1">
        <v>98.8</v>
      </c>
      <c r="H180" s="1">
        <v>2.04</v>
      </c>
    </row>
    <row r="181" spans="1:8" ht="15.75" x14ac:dyDescent="0.25">
      <c r="A181" s="52" t="s">
        <v>201</v>
      </c>
      <c r="B181" s="1">
        <v>99.7</v>
      </c>
      <c r="C181" s="1">
        <v>106.24</v>
      </c>
      <c r="D181" s="1">
        <v>102.38</v>
      </c>
      <c r="E181" s="1">
        <f t="shared" si="2"/>
        <v>6.7904453948054666</v>
      </c>
      <c r="F181" s="1">
        <v>98.56</v>
      </c>
      <c r="G181" s="1">
        <v>97.59</v>
      </c>
      <c r="H181" s="1">
        <v>1.99</v>
      </c>
    </row>
    <row r="182" spans="1:8" ht="15.75" x14ac:dyDescent="0.25">
      <c r="A182" s="52" t="s">
        <v>202</v>
      </c>
      <c r="B182" s="1">
        <v>102.07</v>
      </c>
      <c r="C182" s="1">
        <v>107.01</v>
      </c>
      <c r="D182" s="1">
        <v>103.31</v>
      </c>
      <c r="E182" s="1">
        <f t="shared" si="2"/>
        <v>7.3908523908523982</v>
      </c>
      <c r="F182" s="1">
        <v>113.36</v>
      </c>
      <c r="G182" s="1">
        <v>97.59</v>
      </c>
      <c r="H182" s="1">
        <v>1.99</v>
      </c>
    </row>
    <row r="183" spans="1:8" ht="15.75" x14ac:dyDescent="0.25">
      <c r="A183" s="55" t="s">
        <v>203</v>
      </c>
      <c r="B183" s="56">
        <v>101.97</v>
      </c>
      <c r="C183" s="56">
        <v>107.44</v>
      </c>
      <c r="D183" s="56">
        <v>103.6</v>
      </c>
      <c r="E183" s="1">
        <f t="shared" si="2"/>
        <v>5.6819341018055525</v>
      </c>
      <c r="F183" s="56">
        <v>109.35</v>
      </c>
      <c r="G183" s="56">
        <v>96.39</v>
      </c>
      <c r="H183" s="56">
        <v>2</v>
      </c>
    </row>
    <row r="184" spans="1:8" ht="15.75" x14ac:dyDescent="0.25">
      <c r="A184" s="52" t="s">
        <v>204</v>
      </c>
      <c r="B184" s="1">
        <v>103.52</v>
      </c>
      <c r="C184" s="1">
        <v>111.6</v>
      </c>
      <c r="D184" s="1">
        <v>106.52</v>
      </c>
      <c r="E184" s="1">
        <f t="shared" si="2"/>
        <v>6.5199999999999925</v>
      </c>
      <c r="F184" s="1">
        <v>102.53</v>
      </c>
      <c r="G184" s="1">
        <v>97.59</v>
      </c>
      <c r="H184" s="1">
        <v>2.0299999999999998</v>
      </c>
    </row>
    <row r="185" spans="1:8" ht="15.75" x14ac:dyDescent="0.25">
      <c r="A185" s="52" t="s">
        <v>205</v>
      </c>
      <c r="B185" s="1">
        <v>101.92</v>
      </c>
      <c r="C185" s="1">
        <v>109.22</v>
      </c>
      <c r="D185" s="1">
        <v>104.89</v>
      </c>
      <c r="E185" s="1">
        <f t="shared" si="2"/>
        <v>3.1468187629068778</v>
      </c>
      <c r="F185" s="1">
        <v>102.74</v>
      </c>
      <c r="G185" s="1">
        <v>96.39</v>
      </c>
      <c r="H185" s="1">
        <v>2.1</v>
      </c>
    </row>
    <row r="186" spans="1:8" ht="15.75" x14ac:dyDescent="0.25">
      <c r="A186" s="52" t="s">
        <v>206</v>
      </c>
      <c r="B186" s="1">
        <v>101.42</v>
      </c>
      <c r="C186" s="1">
        <v>109.29</v>
      </c>
      <c r="D186" s="1">
        <v>104.78</v>
      </c>
      <c r="E186" s="1">
        <f t="shared" si="2"/>
        <v>8.1990912845931305</v>
      </c>
      <c r="F186" s="1">
        <v>102.85</v>
      </c>
      <c r="G186" s="1">
        <v>96.39</v>
      </c>
      <c r="H186" s="1">
        <v>2.04</v>
      </c>
    </row>
    <row r="187" spans="1:8" ht="15.75" x14ac:dyDescent="0.25">
      <c r="A187" s="52" t="s">
        <v>207</v>
      </c>
      <c r="B187" s="1">
        <v>97.4</v>
      </c>
      <c r="C187" s="1">
        <v>103.73</v>
      </c>
      <c r="D187" s="1">
        <v>99.72</v>
      </c>
      <c r="E187" s="1">
        <f t="shared" si="2"/>
        <v>2.2454629344816901</v>
      </c>
      <c r="F187" s="1">
        <v>103.83</v>
      </c>
      <c r="G187" s="1">
        <v>95.18</v>
      </c>
      <c r="H187" s="1">
        <v>2.0699999999999998</v>
      </c>
    </row>
    <row r="188" spans="1:8" ht="15.75" x14ac:dyDescent="0.25">
      <c r="A188" s="52" t="s">
        <v>208</v>
      </c>
      <c r="B188" s="1">
        <v>95.49</v>
      </c>
      <c r="C188" s="1">
        <v>101.37</v>
      </c>
      <c r="D188" s="1">
        <v>97.49</v>
      </c>
      <c r="E188" s="1">
        <f t="shared" si="2"/>
        <v>0.2570958453311345</v>
      </c>
      <c r="F188" s="1">
        <v>103</v>
      </c>
      <c r="G188" s="1">
        <v>95.18</v>
      </c>
      <c r="H188" s="1">
        <v>2.06</v>
      </c>
    </row>
    <row r="189" spans="1:8" ht="15.75" x14ac:dyDescent="0.25">
      <c r="A189" s="52" t="s">
        <v>209</v>
      </c>
      <c r="B189" s="1">
        <v>93.57</v>
      </c>
      <c r="C189" s="1">
        <v>100.68</v>
      </c>
      <c r="D189" s="1">
        <v>96.18</v>
      </c>
      <c r="E189" s="1">
        <f t="shared" si="2"/>
        <v>-2.769915082895269</v>
      </c>
      <c r="F189" s="1">
        <v>93.86</v>
      </c>
      <c r="G189" s="1">
        <v>95.18</v>
      </c>
      <c r="H189" s="1">
        <v>2.09</v>
      </c>
    </row>
    <row r="190" spans="1:8" ht="15.75" x14ac:dyDescent="0.25">
      <c r="A190" s="52" t="s">
        <v>210</v>
      </c>
      <c r="B190" s="1">
        <v>95.22</v>
      </c>
      <c r="C190" s="1">
        <v>102.19</v>
      </c>
      <c r="D190" s="1">
        <v>97.86</v>
      </c>
      <c r="E190" s="1">
        <f t="shared" si="2"/>
        <v>-0.31577875114597864</v>
      </c>
      <c r="F190" s="1">
        <v>99.63</v>
      </c>
      <c r="G190" s="1">
        <v>96.39</v>
      </c>
      <c r="H190" s="1">
        <v>2.15</v>
      </c>
    </row>
    <row r="191" spans="1:8" ht="15.75" x14ac:dyDescent="0.25">
      <c r="A191" s="52" t="s">
        <v>211</v>
      </c>
      <c r="B191" s="1">
        <v>97.67</v>
      </c>
      <c r="C191" s="1">
        <v>105.18</v>
      </c>
      <c r="D191" s="1">
        <v>100.32</v>
      </c>
      <c r="E191" s="1">
        <f t="shared" si="2"/>
        <v>-2.440921909948468</v>
      </c>
      <c r="F191" s="1">
        <v>102.32</v>
      </c>
      <c r="G191" s="1">
        <v>97.59</v>
      </c>
      <c r="H191" s="1">
        <v>2.19</v>
      </c>
    </row>
    <row r="192" spans="1:8" ht="15.75" x14ac:dyDescent="0.25">
      <c r="A192" s="52" t="s">
        <v>212</v>
      </c>
      <c r="B192" s="1">
        <v>97.78</v>
      </c>
      <c r="C192" s="1">
        <v>105.56</v>
      </c>
      <c r="D192" s="1">
        <v>100.57</v>
      </c>
      <c r="E192" s="1">
        <f t="shared" si="2"/>
        <v>-0.39615727443795823</v>
      </c>
      <c r="F192" s="1">
        <v>101.3</v>
      </c>
      <c r="G192" s="1">
        <v>98.8</v>
      </c>
      <c r="H192" s="1">
        <v>2.2000000000000002</v>
      </c>
    </row>
    <row r="193" spans="1:23" ht="15.75" x14ac:dyDescent="0.25">
      <c r="A193" s="52" t="s">
        <v>213</v>
      </c>
      <c r="B193" s="1">
        <v>102.76</v>
      </c>
      <c r="C193" s="1">
        <v>112</v>
      </c>
      <c r="D193" s="1">
        <v>106.1</v>
      </c>
      <c r="E193" s="1">
        <f t="shared" si="2"/>
        <v>3.6335221722992861</v>
      </c>
      <c r="F193" s="1">
        <v>102.73</v>
      </c>
      <c r="G193" s="1">
        <v>98.8</v>
      </c>
      <c r="H193" s="1">
        <v>2.2000000000000002</v>
      </c>
    </row>
    <row r="194" spans="1:23" ht="15.75" x14ac:dyDescent="0.25">
      <c r="A194" s="52" t="s">
        <v>214</v>
      </c>
      <c r="B194" s="1">
        <v>103.15</v>
      </c>
      <c r="C194" s="1">
        <v>111.97</v>
      </c>
      <c r="D194" s="1">
        <v>106.31</v>
      </c>
      <c r="E194" s="1">
        <f t="shared" si="2"/>
        <v>2.903881521633922</v>
      </c>
      <c r="F194" s="1">
        <v>104.98</v>
      </c>
      <c r="G194" s="1">
        <v>100</v>
      </c>
      <c r="H194" s="1">
        <v>2.2200000000000002</v>
      </c>
    </row>
    <row r="195" spans="1:23" ht="15.75" x14ac:dyDescent="0.25">
      <c r="A195" s="55" t="s">
        <v>215</v>
      </c>
      <c r="B195" s="56">
        <v>110.46</v>
      </c>
      <c r="C195" s="56">
        <v>121.13</v>
      </c>
      <c r="D195" s="56">
        <v>115.43</v>
      </c>
      <c r="E195" s="1">
        <f t="shared" si="2"/>
        <v>11.41891891891893</v>
      </c>
      <c r="F195" s="56">
        <v>103.54</v>
      </c>
      <c r="G195" s="56">
        <v>101.2</v>
      </c>
      <c r="H195" s="56">
        <v>2.2999999999999998</v>
      </c>
    </row>
    <row r="196" spans="1:23" ht="15.75" x14ac:dyDescent="0.25">
      <c r="A196" s="7">
        <v>732</v>
      </c>
      <c r="B196" s="1">
        <v>108.67</v>
      </c>
      <c r="C196" s="1">
        <v>120.27</v>
      </c>
      <c r="D196" s="1">
        <v>114.12</v>
      </c>
      <c r="E196" s="1">
        <f t="shared" si="2"/>
        <v>7.1348103642508542</v>
      </c>
      <c r="F196" s="1">
        <v>95.47</v>
      </c>
      <c r="G196" s="1">
        <v>100</v>
      </c>
      <c r="H196" s="1">
        <v>2.2599999999999998</v>
      </c>
    </row>
    <row r="197" spans="1:23" ht="15.75" x14ac:dyDescent="0.25">
      <c r="A197" s="7">
        <v>763</v>
      </c>
      <c r="B197" s="1">
        <v>108.94</v>
      </c>
      <c r="C197" s="1">
        <v>119.42</v>
      </c>
      <c r="D197" s="1">
        <v>113.96</v>
      </c>
      <c r="E197" s="1">
        <f t="shared" si="2"/>
        <v>8.6471541615025238</v>
      </c>
      <c r="F197" s="1">
        <v>103.51</v>
      </c>
      <c r="G197" s="1">
        <v>100</v>
      </c>
      <c r="H197" s="1">
        <v>2.2799999999999998</v>
      </c>
    </row>
    <row r="198" spans="1:23" ht="15.75" x14ac:dyDescent="0.25">
      <c r="A198" s="7">
        <v>791</v>
      </c>
      <c r="B198" s="1">
        <v>110.99</v>
      </c>
      <c r="C198" s="1">
        <v>122.01</v>
      </c>
      <c r="D198" s="1">
        <v>116.38</v>
      </c>
      <c r="E198" s="1">
        <f t="shared" si="2"/>
        <v>11.070815041038351</v>
      </c>
      <c r="F198" s="1">
        <v>105.39</v>
      </c>
      <c r="G198" s="1">
        <v>100</v>
      </c>
      <c r="H198" s="1">
        <v>2.29</v>
      </c>
      <c r="I198" s="58"/>
      <c r="J198" s="58"/>
      <c r="K198" s="58"/>
      <c r="L198" s="58"/>
      <c r="M198" s="58"/>
      <c r="N198" s="58"/>
      <c r="O198" s="58"/>
      <c r="P198" s="58"/>
      <c r="Q198" s="58"/>
      <c r="R198" s="58"/>
      <c r="S198" s="58"/>
      <c r="T198" s="58"/>
      <c r="U198" s="58"/>
      <c r="V198" s="58"/>
      <c r="W198" s="58"/>
    </row>
    <row r="199" spans="1:23" ht="15.75" x14ac:dyDescent="0.25">
      <c r="A199" s="7">
        <v>822</v>
      </c>
      <c r="B199" s="1">
        <v>110.19</v>
      </c>
      <c r="C199" s="1">
        <v>121.62</v>
      </c>
      <c r="D199" s="1">
        <v>115.8</v>
      </c>
      <c r="E199" s="1">
        <f t="shared" si="2"/>
        <v>16.125150421179303</v>
      </c>
      <c r="F199" s="1">
        <v>101.8</v>
      </c>
      <c r="G199" s="1">
        <v>101.2</v>
      </c>
      <c r="H199" s="1">
        <v>2.36</v>
      </c>
      <c r="I199" s="59"/>
      <c r="J199" s="60"/>
    </row>
    <row r="200" spans="1:23" ht="15.75" x14ac:dyDescent="0.25">
      <c r="A200" s="7">
        <v>852</v>
      </c>
      <c r="B200" s="1">
        <v>116.67</v>
      </c>
      <c r="C200" s="1">
        <v>124.26</v>
      </c>
      <c r="D200" s="1">
        <v>120.08</v>
      </c>
      <c r="E200" s="1">
        <f t="shared" si="2"/>
        <v>23.171607344343002</v>
      </c>
      <c r="F200" s="1">
        <v>108.94</v>
      </c>
      <c r="G200" s="1">
        <v>102.41</v>
      </c>
      <c r="H200" s="1">
        <v>2.42</v>
      </c>
      <c r="I200" s="59"/>
      <c r="J200" s="61"/>
    </row>
    <row r="201" spans="1:23" ht="15.75" x14ac:dyDescent="0.25">
      <c r="A201" s="7">
        <v>883</v>
      </c>
      <c r="B201" s="1">
        <v>116.43</v>
      </c>
      <c r="C201" s="1">
        <v>124.15</v>
      </c>
      <c r="D201" s="1">
        <v>119.91</v>
      </c>
      <c r="E201" s="1">
        <f t="shared" si="2"/>
        <v>24.672489082969417</v>
      </c>
      <c r="F201" s="1">
        <v>107.87</v>
      </c>
      <c r="G201" s="1">
        <v>103.61</v>
      </c>
      <c r="H201" s="1">
        <v>2.37</v>
      </c>
      <c r="I201" s="59"/>
      <c r="J201" s="61"/>
    </row>
    <row r="202" spans="1:23" ht="15.75" x14ac:dyDescent="0.25">
      <c r="A202" s="7">
        <v>913</v>
      </c>
      <c r="B202" s="1">
        <v>118.66</v>
      </c>
      <c r="C202" s="1">
        <v>125.81</v>
      </c>
      <c r="D202" s="1">
        <v>121.96</v>
      </c>
      <c r="E202" s="1">
        <f t="shared" si="2"/>
        <v>24.627018189249949</v>
      </c>
      <c r="F202" s="1">
        <v>113.4</v>
      </c>
      <c r="G202" s="1">
        <v>103.61</v>
      </c>
      <c r="H202" s="1">
        <v>2.39</v>
      </c>
      <c r="I202" s="59"/>
      <c r="J202" s="61"/>
    </row>
    <row r="203" spans="1:23" ht="15.75" x14ac:dyDescent="0.25">
      <c r="A203" s="7">
        <v>944</v>
      </c>
      <c r="B203" s="1">
        <v>114.19</v>
      </c>
      <c r="C203" s="1">
        <v>125</v>
      </c>
      <c r="D203" s="1">
        <v>119.17</v>
      </c>
      <c r="E203" s="1">
        <f t="shared" si="2"/>
        <v>18.789872408293462</v>
      </c>
      <c r="F203" s="1">
        <v>113.1</v>
      </c>
      <c r="G203" s="1">
        <v>102.41</v>
      </c>
      <c r="H203" s="1">
        <v>2.42</v>
      </c>
      <c r="I203" s="59"/>
      <c r="J203" s="61"/>
    </row>
    <row r="204" spans="1:23" ht="15.75" x14ac:dyDescent="0.25">
      <c r="A204" s="7">
        <v>975</v>
      </c>
      <c r="B204" s="1">
        <v>114.66</v>
      </c>
      <c r="C204" s="1">
        <v>119.58</v>
      </c>
      <c r="D204" s="1">
        <v>116.66</v>
      </c>
      <c r="E204" s="1">
        <f t="shared" si="2"/>
        <v>15.998806801232979</v>
      </c>
      <c r="F204" s="1">
        <v>112.72</v>
      </c>
      <c r="G204" s="1">
        <v>103.61</v>
      </c>
      <c r="H204" s="1">
        <v>2.46</v>
      </c>
      <c r="I204" s="59"/>
      <c r="J204" s="61"/>
    </row>
    <row r="205" spans="1:23" ht="15.75" x14ac:dyDescent="0.25">
      <c r="A205" s="7">
        <v>1005</v>
      </c>
      <c r="B205" s="1">
        <v>115.59</v>
      </c>
      <c r="C205" s="1">
        <v>120.3</v>
      </c>
      <c r="D205" s="1">
        <v>117.43</v>
      </c>
      <c r="E205" s="1">
        <f t="shared" si="2"/>
        <v>10.678605089538173</v>
      </c>
      <c r="F205" s="1">
        <v>116.76</v>
      </c>
      <c r="G205" s="1">
        <v>110.84</v>
      </c>
      <c r="H205" s="1">
        <v>2.5</v>
      </c>
      <c r="I205" s="59"/>
      <c r="J205" s="61"/>
    </row>
    <row r="206" spans="1:23" ht="15.75" x14ac:dyDescent="0.25">
      <c r="A206" s="7">
        <v>1036</v>
      </c>
      <c r="B206" s="1">
        <v>115.58</v>
      </c>
      <c r="C206" s="1">
        <v>120.25</v>
      </c>
      <c r="D206" s="1">
        <v>117.41</v>
      </c>
      <c r="E206" s="1">
        <f t="shared" si="2"/>
        <v>10.441162637569356</v>
      </c>
      <c r="F206" s="1">
        <v>116.35</v>
      </c>
      <c r="G206" s="1">
        <v>107.23</v>
      </c>
      <c r="H206" s="1">
        <v>2.58</v>
      </c>
      <c r="I206" s="59"/>
      <c r="J206" s="61"/>
    </row>
    <row r="207" spans="1:23" ht="15.75" x14ac:dyDescent="0.25">
      <c r="A207" s="62">
        <v>1066</v>
      </c>
      <c r="B207" s="56">
        <v>117.8</v>
      </c>
      <c r="C207" s="56">
        <v>123.11</v>
      </c>
      <c r="D207" s="56">
        <v>119.52</v>
      </c>
      <c r="E207" s="1">
        <f t="shared" si="2"/>
        <v>3.5432729792947981</v>
      </c>
      <c r="F207" s="56">
        <v>127.19</v>
      </c>
      <c r="G207" s="56">
        <v>108.43</v>
      </c>
      <c r="H207" s="56">
        <v>2.66</v>
      </c>
      <c r="I207" s="59"/>
      <c r="J207" s="61"/>
    </row>
    <row r="208" spans="1:23" ht="15.75" x14ac:dyDescent="0.25">
      <c r="A208" s="7">
        <v>1097</v>
      </c>
      <c r="B208" s="1">
        <v>117.3</v>
      </c>
      <c r="C208" s="1">
        <v>122.26</v>
      </c>
      <c r="D208" s="1">
        <v>118.65</v>
      </c>
      <c r="E208" s="1">
        <f t="shared" si="2"/>
        <v>3.9695057833859071</v>
      </c>
      <c r="F208" s="1">
        <v>129.22</v>
      </c>
      <c r="G208" s="1">
        <v>109.64</v>
      </c>
      <c r="H208" s="1">
        <v>2.61</v>
      </c>
      <c r="I208" s="59"/>
      <c r="J208" s="60"/>
    </row>
    <row r="209" spans="1:10" ht="15.75" x14ac:dyDescent="0.25">
      <c r="A209" s="7">
        <v>1128</v>
      </c>
      <c r="B209" s="1">
        <v>118.23</v>
      </c>
      <c r="C209" s="1">
        <v>122.63</v>
      </c>
      <c r="D209" s="1">
        <v>119.33</v>
      </c>
      <c r="E209" s="1">
        <f t="shared" si="2"/>
        <v>4.7121797121797204</v>
      </c>
      <c r="F209" s="1">
        <v>134.08000000000001</v>
      </c>
      <c r="G209" s="1">
        <v>109.64</v>
      </c>
      <c r="H209" s="1">
        <v>2.62</v>
      </c>
      <c r="I209" s="59"/>
      <c r="J209" s="61"/>
    </row>
    <row r="210" spans="1:10" ht="15.75" x14ac:dyDescent="0.25">
      <c r="A210" s="7">
        <v>1156</v>
      </c>
      <c r="B210" s="1">
        <v>117.52</v>
      </c>
      <c r="C210" s="1">
        <v>122.92</v>
      </c>
      <c r="D210" s="1">
        <v>119.14</v>
      </c>
      <c r="E210" s="1">
        <f t="shared" si="2"/>
        <v>2.3715415019762931</v>
      </c>
      <c r="F210" s="1">
        <v>116.79</v>
      </c>
      <c r="G210" s="1">
        <v>106.02</v>
      </c>
      <c r="H210" s="1">
        <v>2.62</v>
      </c>
      <c r="I210" s="59"/>
      <c r="J210" s="61"/>
    </row>
    <row r="211" spans="1:10" ht="15.75" x14ac:dyDescent="0.25">
      <c r="A211" s="7">
        <v>1187</v>
      </c>
      <c r="B211" s="1">
        <v>117.48</v>
      </c>
      <c r="C211" s="1">
        <v>121</v>
      </c>
      <c r="D211" s="1">
        <v>118.21</v>
      </c>
      <c r="E211" s="1">
        <f t="shared" ref="E211:E274" si="3">((D211/D199)-1)*100</f>
        <v>2.0811744386873832</v>
      </c>
      <c r="F211" s="1">
        <v>127.16</v>
      </c>
      <c r="G211" s="1">
        <v>106.02</v>
      </c>
      <c r="H211" s="1">
        <v>2.39</v>
      </c>
      <c r="I211" s="59"/>
      <c r="J211" s="61"/>
    </row>
    <row r="212" spans="1:10" ht="15.75" x14ac:dyDescent="0.25">
      <c r="A212" s="7">
        <v>1217</v>
      </c>
      <c r="B212" s="1">
        <v>115.03</v>
      </c>
      <c r="C212" s="1">
        <v>120.1</v>
      </c>
      <c r="D212" s="1">
        <v>116.62</v>
      </c>
      <c r="E212" s="1">
        <f t="shared" si="3"/>
        <v>-2.8814123917388357</v>
      </c>
      <c r="F212" s="1">
        <v>118.37</v>
      </c>
      <c r="G212" s="1">
        <v>103.61</v>
      </c>
      <c r="H212" s="1">
        <v>2.31</v>
      </c>
      <c r="I212" s="59"/>
      <c r="J212" s="61"/>
    </row>
    <row r="213" spans="1:10" ht="15.75" x14ac:dyDescent="0.25">
      <c r="A213" s="7">
        <v>1248</v>
      </c>
      <c r="B213" s="1">
        <v>118.42</v>
      </c>
      <c r="C213" s="1">
        <v>121.79</v>
      </c>
      <c r="D213" s="1">
        <v>119.39</v>
      </c>
      <c r="E213" s="1">
        <f t="shared" si="3"/>
        <v>-0.43365857726628265</v>
      </c>
      <c r="F213" s="1">
        <v>130.26</v>
      </c>
      <c r="G213" s="1">
        <v>103.61</v>
      </c>
      <c r="H213" s="1">
        <v>2.4</v>
      </c>
      <c r="I213" s="59"/>
      <c r="J213" s="61"/>
    </row>
    <row r="214" spans="1:10" ht="15.75" x14ac:dyDescent="0.25">
      <c r="A214" s="7">
        <v>1278</v>
      </c>
      <c r="B214" s="1">
        <v>120.87</v>
      </c>
      <c r="C214" s="1">
        <v>122.07</v>
      </c>
      <c r="D214" s="1">
        <v>121.03</v>
      </c>
      <c r="E214" s="1">
        <f t="shared" si="3"/>
        <v>-0.76254509675303117</v>
      </c>
      <c r="F214" s="1">
        <v>131.81</v>
      </c>
      <c r="G214" s="1">
        <v>103.61</v>
      </c>
      <c r="H214" s="1">
        <v>2.39</v>
      </c>
      <c r="I214" s="59"/>
      <c r="J214" s="61"/>
    </row>
    <row r="215" spans="1:10" ht="15.75" x14ac:dyDescent="0.25">
      <c r="A215" s="7">
        <v>1309</v>
      </c>
      <c r="B215" s="1">
        <v>119.13</v>
      </c>
      <c r="C215" s="1">
        <v>121.39</v>
      </c>
      <c r="D215" s="1">
        <v>119.9</v>
      </c>
      <c r="E215" s="1">
        <f t="shared" si="3"/>
        <v>0.61257027775447614</v>
      </c>
      <c r="F215" s="1">
        <v>123.93</v>
      </c>
      <c r="G215" s="1">
        <v>103.61</v>
      </c>
      <c r="H215" s="1">
        <v>2.23</v>
      </c>
      <c r="I215" s="59"/>
      <c r="J215" s="61"/>
    </row>
    <row r="216" spans="1:10" ht="15.75" x14ac:dyDescent="0.25">
      <c r="A216" s="7">
        <v>1340</v>
      </c>
      <c r="B216" s="1">
        <v>115.92</v>
      </c>
      <c r="C216" s="1">
        <v>119.85</v>
      </c>
      <c r="D216" s="1">
        <v>117.63</v>
      </c>
      <c r="E216" s="1">
        <f t="shared" si="3"/>
        <v>0.83147608434768205</v>
      </c>
      <c r="F216" s="1">
        <v>117.62</v>
      </c>
      <c r="G216" s="1">
        <v>104.82</v>
      </c>
      <c r="H216" s="1">
        <v>2.2400000000000002</v>
      </c>
      <c r="I216" s="59"/>
      <c r="J216" s="61"/>
    </row>
    <row r="217" spans="1:10" ht="15.75" x14ac:dyDescent="0.25">
      <c r="A217" s="7">
        <v>1370</v>
      </c>
      <c r="B217" s="1">
        <v>116.94</v>
      </c>
      <c r="C217" s="1">
        <v>122.42</v>
      </c>
      <c r="D217" s="1">
        <v>119.52</v>
      </c>
      <c r="E217" s="1">
        <f t="shared" si="3"/>
        <v>1.7797837009281947</v>
      </c>
      <c r="F217" s="1">
        <v>131.22999999999999</v>
      </c>
      <c r="G217" s="1">
        <v>103.61</v>
      </c>
      <c r="H217" s="1">
        <v>2.1800000000000002</v>
      </c>
      <c r="I217" s="59"/>
      <c r="J217" s="61"/>
    </row>
    <row r="218" spans="1:10" ht="15.75" x14ac:dyDescent="0.25">
      <c r="A218" s="7">
        <v>1401</v>
      </c>
      <c r="B218" s="1">
        <v>115.7</v>
      </c>
      <c r="C218" s="1">
        <v>120.62</v>
      </c>
      <c r="D218" s="1">
        <v>118.19</v>
      </c>
      <c r="E218" s="1">
        <f t="shared" si="3"/>
        <v>0.66433864236437046</v>
      </c>
      <c r="F218" s="1">
        <v>128.58000000000001</v>
      </c>
      <c r="G218" s="1">
        <v>102.41</v>
      </c>
      <c r="H218" s="1">
        <v>2.2000000000000002</v>
      </c>
      <c r="I218" s="59"/>
      <c r="J218" s="61"/>
    </row>
    <row r="219" spans="1:10" ht="15.75" x14ac:dyDescent="0.25">
      <c r="A219" s="7">
        <v>1431</v>
      </c>
      <c r="B219" s="1">
        <v>113.76</v>
      </c>
      <c r="C219" s="1">
        <v>120.11</v>
      </c>
      <c r="D219" s="1">
        <v>116.49</v>
      </c>
      <c r="E219" s="1">
        <f t="shared" si="3"/>
        <v>-2.5351405622489942</v>
      </c>
      <c r="F219" s="1">
        <v>122.91</v>
      </c>
      <c r="G219" s="1">
        <v>102.41</v>
      </c>
      <c r="H219" s="1">
        <v>2.29</v>
      </c>
      <c r="I219" s="59"/>
      <c r="J219" s="61"/>
    </row>
    <row r="220" spans="1:10" ht="15.75" x14ac:dyDescent="0.25">
      <c r="A220" s="7">
        <v>1462</v>
      </c>
      <c r="B220" s="1">
        <v>109.19</v>
      </c>
      <c r="C220" s="1">
        <v>116.17</v>
      </c>
      <c r="D220" s="1">
        <v>112.5</v>
      </c>
      <c r="E220" s="1">
        <f t="shared" si="3"/>
        <v>-5.1833122629582835</v>
      </c>
      <c r="F220" s="1">
        <v>110.16</v>
      </c>
      <c r="G220" s="1">
        <v>104.82</v>
      </c>
      <c r="H220" s="1">
        <v>2.2400000000000002</v>
      </c>
      <c r="I220" s="59"/>
      <c r="J220" s="60"/>
    </row>
    <row r="221" spans="1:10" ht="15.75" x14ac:dyDescent="0.25">
      <c r="A221" s="7">
        <v>1493</v>
      </c>
      <c r="B221" s="1">
        <v>113.27</v>
      </c>
      <c r="C221" s="1">
        <v>116.69</v>
      </c>
      <c r="D221" s="1">
        <v>114.95</v>
      </c>
      <c r="E221" s="1">
        <f t="shared" si="3"/>
        <v>-3.6704935892064028</v>
      </c>
      <c r="F221" s="1">
        <v>126.96</v>
      </c>
      <c r="G221" s="1">
        <v>107.23</v>
      </c>
      <c r="H221" s="1">
        <v>2.17</v>
      </c>
      <c r="I221" s="59"/>
      <c r="J221" s="61"/>
    </row>
    <row r="222" spans="1:10" ht="15.75" x14ac:dyDescent="0.25">
      <c r="A222" s="7">
        <v>1522</v>
      </c>
      <c r="B222" s="1">
        <v>114.19</v>
      </c>
      <c r="C222" s="1">
        <v>117.13</v>
      </c>
      <c r="D222" s="1">
        <v>115.61</v>
      </c>
      <c r="E222" s="1">
        <f t="shared" si="3"/>
        <v>-2.9629007889877435</v>
      </c>
      <c r="F222" s="1">
        <v>131.11000000000001</v>
      </c>
      <c r="G222" s="1">
        <v>106.02</v>
      </c>
      <c r="H222" s="1">
        <v>2.1800000000000002</v>
      </c>
      <c r="I222" s="59"/>
      <c r="J222" s="61"/>
    </row>
    <row r="223" spans="1:10" ht="15.75" x14ac:dyDescent="0.25">
      <c r="A223" s="7">
        <v>1553</v>
      </c>
      <c r="B223" s="1">
        <v>113.8</v>
      </c>
      <c r="C223" s="1">
        <v>116.92</v>
      </c>
      <c r="D223" s="1">
        <v>115.31</v>
      </c>
      <c r="E223" s="1">
        <f t="shared" si="3"/>
        <v>-2.4532611454191611</v>
      </c>
      <c r="F223" s="1">
        <v>129.28</v>
      </c>
      <c r="G223" s="1">
        <v>104.82</v>
      </c>
      <c r="H223" s="1">
        <v>2.2599999999999998</v>
      </c>
      <c r="I223" s="59"/>
      <c r="J223" s="61"/>
    </row>
    <row r="224" spans="1:10" ht="15.75" x14ac:dyDescent="0.25">
      <c r="A224" s="7">
        <v>1583</v>
      </c>
      <c r="B224" s="1">
        <v>112.51</v>
      </c>
      <c r="C224" s="1">
        <v>116.44</v>
      </c>
      <c r="D224" s="1">
        <v>114.44</v>
      </c>
      <c r="E224" s="1">
        <f t="shared" si="3"/>
        <v>-1.8693191562339284</v>
      </c>
      <c r="F224" s="1">
        <v>124.72</v>
      </c>
      <c r="G224" s="1">
        <v>102.41</v>
      </c>
      <c r="H224" s="1">
        <v>2.2000000000000002</v>
      </c>
      <c r="I224" s="59"/>
      <c r="J224" s="61"/>
    </row>
    <row r="225" spans="1:10" ht="15.75" x14ac:dyDescent="0.25">
      <c r="A225" s="7">
        <v>1614</v>
      </c>
      <c r="B225" s="1">
        <v>114.17</v>
      </c>
      <c r="C225" s="1">
        <v>117.8</v>
      </c>
      <c r="D225" s="1">
        <v>115.83</v>
      </c>
      <c r="E225" s="1">
        <f t="shared" si="3"/>
        <v>-2.9818242733897327</v>
      </c>
      <c r="F225" s="1">
        <v>133.78</v>
      </c>
      <c r="G225" s="1">
        <v>102.41</v>
      </c>
      <c r="H225" s="1">
        <v>2.15</v>
      </c>
      <c r="I225" s="59"/>
      <c r="J225" s="61"/>
    </row>
    <row r="226" spans="1:10" ht="15.75" x14ac:dyDescent="0.25">
      <c r="A226" s="7">
        <v>1644</v>
      </c>
      <c r="B226" s="1">
        <v>114.01</v>
      </c>
      <c r="C226" s="1">
        <v>118.49</v>
      </c>
      <c r="D226" s="1">
        <v>116.07</v>
      </c>
      <c r="E226" s="1">
        <f t="shared" si="3"/>
        <v>-4.0981574816161377</v>
      </c>
      <c r="F226" s="1">
        <v>131.93</v>
      </c>
      <c r="G226" s="1">
        <v>102.41</v>
      </c>
      <c r="H226" s="1">
        <v>2.15</v>
      </c>
      <c r="I226" s="59"/>
      <c r="J226" s="61"/>
    </row>
    <row r="227" spans="1:10" ht="15.75" x14ac:dyDescent="0.25">
      <c r="A227" s="7">
        <v>1675</v>
      </c>
      <c r="B227" s="1">
        <v>116.22</v>
      </c>
      <c r="C227" s="1">
        <v>120.72</v>
      </c>
      <c r="D227" s="1">
        <v>118.14</v>
      </c>
      <c r="E227" s="1">
        <f t="shared" si="3"/>
        <v>-1.4678899082568808</v>
      </c>
      <c r="F227" s="1">
        <v>140.63999999999999</v>
      </c>
      <c r="G227" s="1">
        <v>103.61</v>
      </c>
      <c r="H227" s="1">
        <v>2.15</v>
      </c>
      <c r="I227" s="59"/>
      <c r="J227" s="61"/>
    </row>
    <row r="228" spans="1:10" ht="15.75" x14ac:dyDescent="0.25">
      <c r="A228" s="7">
        <v>1706</v>
      </c>
      <c r="B228" s="1">
        <v>120.19</v>
      </c>
      <c r="C228" s="1">
        <v>125.04</v>
      </c>
      <c r="D228" s="1">
        <v>121.41</v>
      </c>
      <c r="E228" s="1">
        <f t="shared" si="3"/>
        <v>3.2134659525631326</v>
      </c>
      <c r="F228" s="1">
        <v>139.66999999999999</v>
      </c>
      <c r="G228" s="1">
        <v>104.82</v>
      </c>
      <c r="H228" s="1">
        <v>2.15</v>
      </c>
      <c r="I228" s="59"/>
      <c r="J228" s="61"/>
    </row>
    <row r="229" spans="1:10" ht="15.75" x14ac:dyDescent="0.25">
      <c r="A229" s="7">
        <v>1736</v>
      </c>
      <c r="B229" s="1">
        <v>119.93</v>
      </c>
      <c r="C229" s="1">
        <v>124.91</v>
      </c>
      <c r="D229" s="1">
        <v>121.22</v>
      </c>
      <c r="E229" s="1">
        <f t="shared" si="3"/>
        <v>1.4223560910307853</v>
      </c>
      <c r="F229" s="1">
        <v>138.47999999999999</v>
      </c>
      <c r="G229" s="1">
        <v>104.82</v>
      </c>
      <c r="H229" s="1">
        <v>2.15</v>
      </c>
      <c r="I229" s="59"/>
      <c r="J229" s="61"/>
    </row>
    <row r="230" spans="1:10" ht="15.75" x14ac:dyDescent="0.25">
      <c r="A230" s="7">
        <v>1767</v>
      </c>
      <c r="B230" s="1">
        <v>119.33</v>
      </c>
      <c r="C230" s="1">
        <v>125.26</v>
      </c>
      <c r="D230" s="1">
        <v>121.09</v>
      </c>
      <c r="E230" s="1">
        <f t="shared" si="3"/>
        <v>2.4536762839495685</v>
      </c>
      <c r="F230" s="1">
        <v>137.47</v>
      </c>
      <c r="G230" s="1">
        <v>107.23</v>
      </c>
      <c r="H230" s="1">
        <v>2.1</v>
      </c>
      <c r="I230" s="59"/>
      <c r="J230" s="61"/>
    </row>
    <row r="231" spans="1:10" ht="15.75" x14ac:dyDescent="0.25">
      <c r="A231" s="7">
        <v>1797</v>
      </c>
      <c r="B231" s="1">
        <v>118.81</v>
      </c>
      <c r="C231" s="1">
        <v>126.85</v>
      </c>
      <c r="D231" s="1">
        <v>121.46</v>
      </c>
      <c r="E231" s="1">
        <f t="shared" si="3"/>
        <v>4.2664606403983063</v>
      </c>
      <c r="F231" s="1">
        <v>131.06</v>
      </c>
      <c r="G231" s="1">
        <v>107.23</v>
      </c>
      <c r="H231" s="1">
        <v>2.0299999999999998</v>
      </c>
      <c r="I231" s="59"/>
      <c r="J231" s="61"/>
    </row>
    <row r="232" spans="1:10" ht="15.75" x14ac:dyDescent="0.25">
      <c r="A232" s="7">
        <v>1828</v>
      </c>
      <c r="B232" s="1">
        <v>113.68</v>
      </c>
      <c r="C232" s="1">
        <v>121.79</v>
      </c>
      <c r="D232" s="1">
        <v>116.28</v>
      </c>
      <c r="E232" s="1">
        <f t="shared" si="3"/>
        <v>3.3600000000000074</v>
      </c>
      <c r="F232" s="1">
        <v>119.88</v>
      </c>
      <c r="G232" s="1">
        <v>107.23</v>
      </c>
      <c r="H232" s="1">
        <v>2.0299999999999998</v>
      </c>
      <c r="I232" s="59"/>
      <c r="J232" s="60"/>
    </row>
    <row r="233" spans="1:10" ht="15.75" x14ac:dyDescent="0.25">
      <c r="A233" s="7">
        <v>1859</v>
      </c>
      <c r="B233" s="1">
        <v>111.68</v>
      </c>
      <c r="C233" s="1">
        <v>120.72</v>
      </c>
      <c r="D233" s="1">
        <v>114.85</v>
      </c>
      <c r="E233" s="1">
        <f t="shared" si="3"/>
        <v>-8.6994345367563675E-2</v>
      </c>
      <c r="F233" s="1">
        <v>111.52</v>
      </c>
      <c r="G233" s="1">
        <v>107.23</v>
      </c>
      <c r="H233" s="1">
        <v>2.02</v>
      </c>
      <c r="I233" s="59"/>
      <c r="J233" s="61"/>
    </row>
    <row r="234" spans="1:10" ht="15.75" x14ac:dyDescent="0.25">
      <c r="A234" s="7">
        <v>1887</v>
      </c>
      <c r="B234" s="1">
        <v>112.29</v>
      </c>
      <c r="C234" s="1">
        <v>121.48</v>
      </c>
      <c r="D234" s="1">
        <v>115.47</v>
      </c>
      <c r="E234" s="1">
        <f t="shared" si="3"/>
        <v>-0.121096790935038</v>
      </c>
      <c r="F234" s="1">
        <v>111.82</v>
      </c>
      <c r="G234" s="1">
        <v>106.02</v>
      </c>
      <c r="H234" s="1">
        <v>2.02</v>
      </c>
      <c r="I234" s="59"/>
      <c r="J234" s="61"/>
    </row>
    <row r="235" spans="1:10" ht="15.75" x14ac:dyDescent="0.25">
      <c r="A235" s="7">
        <v>1918</v>
      </c>
      <c r="B235" s="1">
        <v>112.24</v>
      </c>
      <c r="C235" s="1">
        <v>121.46</v>
      </c>
      <c r="D235" s="1">
        <v>115.44</v>
      </c>
      <c r="E235" s="1">
        <f t="shared" si="3"/>
        <v>0.11273957158961512</v>
      </c>
      <c r="F235" s="1">
        <v>111.61</v>
      </c>
      <c r="G235" s="1">
        <v>106.02</v>
      </c>
      <c r="H235" s="1">
        <v>2.02</v>
      </c>
      <c r="I235" s="58"/>
      <c r="J235" s="63"/>
    </row>
    <row r="236" spans="1:10" ht="15.75" x14ac:dyDescent="0.25">
      <c r="A236" s="7">
        <v>1948</v>
      </c>
      <c r="B236" s="1">
        <v>112.68</v>
      </c>
      <c r="C236" s="1">
        <v>121.7</v>
      </c>
      <c r="D236" s="1">
        <v>115.86</v>
      </c>
      <c r="E236" s="1">
        <f t="shared" si="3"/>
        <v>1.2408248864033578</v>
      </c>
      <c r="F236" s="1">
        <v>114.7</v>
      </c>
      <c r="G236" s="1">
        <v>104.82</v>
      </c>
      <c r="H236" s="1">
        <v>2.02</v>
      </c>
      <c r="I236" s="58"/>
      <c r="J236" s="63"/>
    </row>
    <row r="237" spans="1:10" ht="15.75" x14ac:dyDescent="0.25">
      <c r="A237" s="7">
        <v>1979</v>
      </c>
      <c r="B237" s="1">
        <v>114.46</v>
      </c>
      <c r="C237" s="1">
        <v>124.37</v>
      </c>
      <c r="D237" s="1">
        <v>117.62</v>
      </c>
      <c r="E237" s="1">
        <f t="shared" si="3"/>
        <v>1.5453682120348811</v>
      </c>
      <c r="F237" s="1">
        <v>114.81</v>
      </c>
      <c r="G237" s="1">
        <v>104.82</v>
      </c>
      <c r="H237" s="1">
        <v>2.0299999999999998</v>
      </c>
      <c r="I237" s="58"/>
      <c r="J237" s="63"/>
    </row>
    <row r="238" spans="1:10" ht="15.75" x14ac:dyDescent="0.25">
      <c r="A238" s="7">
        <v>2009</v>
      </c>
      <c r="B238" s="1">
        <v>115.69</v>
      </c>
      <c r="C238" s="1">
        <v>124.96</v>
      </c>
      <c r="D238" s="1">
        <v>118.51</v>
      </c>
      <c r="E238" s="1">
        <f t="shared" si="3"/>
        <v>2.1021797191350222</v>
      </c>
      <c r="F238" s="1">
        <v>120.38</v>
      </c>
      <c r="G238" s="1">
        <v>104.82</v>
      </c>
      <c r="H238" s="1">
        <v>2.0299999999999998</v>
      </c>
      <c r="J238" s="63"/>
    </row>
    <row r="239" spans="1:10" ht="15.75" x14ac:dyDescent="0.25">
      <c r="A239" s="7">
        <v>2040</v>
      </c>
      <c r="B239" s="1">
        <v>115.39</v>
      </c>
      <c r="C239" s="1">
        <v>126.3</v>
      </c>
      <c r="D239" s="1">
        <v>118.81</v>
      </c>
      <c r="E239" s="1">
        <f t="shared" si="3"/>
        <v>0.56712375148129102</v>
      </c>
      <c r="F239" s="1">
        <v>121.18</v>
      </c>
      <c r="G239" s="1">
        <v>106.02</v>
      </c>
      <c r="H239" s="1">
        <v>2.02</v>
      </c>
      <c r="J239" s="63"/>
    </row>
    <row r="240" spans="1:10" ht="15.75" x14ac:dyDescent="0.25">
      <c r="A240" s="7">
        <v>2071</v>
      </c>
      <c r="B240" s="1">
        <v>116.07</v>
      </c>
      <c r="C240" s="1">
        <v>126.53</v>
      </c>
      <c r="D240" s="1">
        <v>119.28</v>
      </c>
      <c r="E240" s="1">
        <f t="shared" si="3"/>
        <v>-1.7543859649122751</v>
      </c>
      <c r="F240" s="1">
        <v>121.11</v>
      </c>
      <c r="G240" s="1">
        <v>104.82</v>
      </c>
      <c r="H240" s="1">
        <v>2.02</v>
      </c>
      <c r="J240" s="63"/>
    </row>
    <row r="241" spans="1:10" ht="15.75" x14ac:dyDescent="0.25">
      <c r="A241" s="7">
        <v>2101</v>
      </c>
      <c r="B241" s="1">
        <v>117.81</v>
      </c>
      <c r="C241" s="1">
        <v>127.36</v>
      </c>
      <c r="D241" s="1">
        <v>120.53</v>
      </c>
      <c r="E241" s="1">
        <f t="shared" si="3"/>
        <v>-0.56921300115492235</v>
      </c>
      <c r="F241" s="1">
        <v>128.99</v>
      </c>
      <c r="G241" s="1">
        <v>104.82</v>
      </c>
      <c r="H241" s="1">
        <v>2.02</v>
      </c>
      <c r="J241" s="63"/>
    </row>
    <row r="242" spans="1:10" ht="15.75" x14ac:dyDescent="0.25">
      <c r="A242" s="7">
        <v>2132</v>
      </c>
      <c r="B242" s="1">
        <v>117.47</v>
      </c>
      <c r="C242" s="1">
        <v>122.38</v>
      </c>
      <c r="D242" s="1">
        <v>119.48</v>
      </c>
      <c r="E242" s="1">
        <f t="shared" si="3"/>
        <v>-1.329589561483191</v>
      </c>
      <c r="F242" s="1">
        <v>127.14</v>
      </c>
      <c r="G242" s="1">
        <v>106.02</v>
      </c>
      <c r="H242" s="1">
        <v>2.0099999999999998</v>
      </c>
      <c r="J242" s="63"/>
    </row>
    <row r="243" spans="1:10" ht="15.75" x14ac:dyDescent="0.25">
      <c r="A243" s="7">
        <v>2162</v>
      </c>
      <c r="B243" s="1">
        <v>116.26</v>
      </c>
      <c r="C243" s="1">
        <v>121.8</v>
      </c>
      <c r="D243" s="1">
        <v>118.59</v>
      </c>
      <c r="E243" s="1">
        <f t="shared" si="3"/>
        <v>-2.3629178330314415</v>
      </c>
      <c r="F243" s="1">
        <v>123.2</v>
      </c>
      <c r="G243" s="1">
        <v>107.23</v>
      </c>
      <c r="H243" s="1">
        <v>1.99</v>
      </c>
      <c r="J243" s="63"/>
    </row>
    <row r="244" spans="1:10" ht="15.75" x14ac:dyDescent="0.25">
      <c r="A244" s="7">
        <v>2193</v>
      </c>
      <c r="B244" s="1">
        <v>109.35</v>
      </c>
      <c r="C244" s="1">
        <v>116.63</v>
      </c>
      <c r="D244" s="1">
        <v>112.82</v>
      </c>
      <c r="E244" s="1">
        <f t="shared" si="3"/>
        <v>-2.9755761953904392</v>
      </c>
      <c r="F244" s="1">
        <v>109.37</v>
      </c>
      <c r="G244" s="1">
        <v>107.23</v>
      </c>
      <c r="H244" s="1">
        <v>1.99</v>
      </c>
      <c r="J244" s="63"/>
    </row>
    <row r="245" spans="1:10" ht="15.75" x14ac:dyDescent="0.25">
      <c r="A245" s="7">
        <v>2224</v>
      </c>
      <c r="B245" s="1">
        <v>113.19</v>
      </c>
      <c r="C245" s="1">
        <v>119.39</v>
      </c>
      <c r="D245" s="1">
        <v>115.65</v>
      </c>
      <c r="E245" s="1">
        <f t="shared" si="3"/>
        <v>0.69656073138877339</v>
      </c>
      <c r="F245" s="1">
        <v>125.03</v>
      </c>
      <c r="G245" s="1">
        <v>107.23</v>
      </c>
      <c r="H245" s="1">
        <v>1.99</v>
      </c>
      <c r="J245" s="63"/>
    </row>
    <row r="246" spans="1:10" ht="15.75" x14ac:dyDescent="0.25">
      <c r="A246" s="7">
        <v>2252</v>
      </c>
      <c r="B246" s="1">
        <v>109.86</v>
      </c>
      <c r="C246" s="1">
        <v>116.82</v>
      </c>
      <c r="D246" s="1">
        <v>112.69</v>
      </c>
      <c r="E246" s="1">
        <f t="shared" si="3"/>
        <v>-2.4075517450420025</v>
      </c>
      <c r="F246" s="1">
        <v>117.62</v>
      </c>
      <c r="G246" s="1">
        <v>107.23</v>
      </c>
      <c r="H246" s="1">
        <v>1.99</v>
      </c>
      <c r="J246" s="63"/>
    </row>
    <row r="247" spans="1:10" ht="15.75" x14ac:dyDescent="0.25">
      <c r="A247" s="7">
        <v>2283</v>
      </c>
      <c r="B247" s="1">
        <v>108</v>
      </c>
      <c r="C247" s="1">
        <v>114.02</v>
      </c>
      <c r="D247" s="1">
        <v>110.47</v>
      </c>
      <c r="E247" s="1">
        <f t="shared" si="3"/>
        <v>-4.3052668052668057</v>
      </c>
      <c r="F247" s="1">
        <v>118.83</v>
      </c>
      <c r="G247" s="1">
        <v>107.23</v>
      </c>
      <c r="H247" s="1">
        <v>1.99</v>
      </c>
      <c r="J247" s="63"/>
    </row>
    <row r="248" spans="1:10" ht="15.75" x14ac:dyDescent="0.25">
      <c r="A248" s="7">
        <v>2313</v>
      </c>
      <c r="B248" s="1">
        <v>107.58</v>
      </c>
      <c r="C248" s="1">
        <v>113.4</v>
      </c>
      <c r="D248" s="1">
        <v>109.99</v>
      </c>
      <c r="E248" s="1">
        <f t="shared" si="3"/>
        <v>-5.0664595201104774</v>
      </c>
      <c r="F248" s="1">
        <v>118.45</v>
      </c>
      <c r="G248" s="1">
        <v>108.43</v>
      </c>
      <c r="H248" s="1">
        <v>1.99</v>
      </c>
      <c r="J248" s="63"/>
    </row>
    <row r="249" spans="1:10" ht="15.75" x14ac:dyDescent="0.25">
      <c r="A249" s="7">
        <v>2344</v>
      </c>
      <c r="B249" s="1">
        <v>108.96</v>
      </c>
      <c r="C249" s="1">
        <v>114.59</v>
      </c>
      <c r="D249" s="1">
        <v>111.19</v>
      </c>
      <c r="E249" s="1">
        <f t="shared" si="3"/>
        <v>-5.4667573541914649</v>
      </c>
      <c r="F249" s="1">
        <v>123.08</v>
      </c>
      <c r="G249" s="1">
        <v>108.43</v>
      </c>
      <c r="H249" s="1">
        <v>1.99</v>
      </c>
      <c r="J249" s="63"/>
    </row>
    <row r="250" spans="1:10" ht="15.75" x14ac:dyDescent="0.25">
      <c r="A250" s="7">
        <v>2374</v>
      </c>
      <c r="B250" s="1">
        <v>112.86</v>
      </c>
      <c r="C250" s="1">
        <v>121.08</v>
      </c>
      <c r="D250" s="1">
        <v>115.91</v>
      </c>
      <c r="E250" s="1">
        <f t="shared" si="3"/>
        <v>-2.1939076871150154</v>
      </c>
      <c r="F250" s="1">
        <v>119.72</v>
      </c>
      <c r="G250" s="1">
        <v>104.82</v>
      </c>
      <c r="H250" s="1">
        <v>1.99</v>
      </c>
      <c r="J250" s="63"/>
    </row>
    <row r="251" spans="1:10" ht="15.75" x14ac:dyDescent="0.25">
      <c r="A251" s="7">
        <v>2405</v>
      </c>
      <c r="B251" s="1">
        <v>116.28</v>
      </c>
      <c r="C251" s="1">
        <v>124.2</v>
      </c>
      <c r="D251" s="1">
        <v>118.77</v>
      </c>
      <c r="E251" s="1">
        <f t="shared" si="3"/>
        <v>-3.3667199730669228E-2</v>
      </c>
      <c r="F251" s="1">
        <v>125.21</v>
      </c>
      <c r="G251" s="1">
        <v>107.23</v>
      </c>
      <c r="H251" s="1">
        <v>1.99</v>
      </c>
      <c r="J251" s="63"/>
    </row>
    <row r="252" spans="1:10" ht="15.75" x14ac:dyDescent="0.25">
      <c r="A252" s="7">
        <v>2436</v>
      </c>
      <c r="B252" s="1">
        <v>116.07</v>
      </c>
      <c r="C252" s="1">
        <v>122.91</v>
      </c>
      <c r="D252" s="1">
        <v>118.11</v>
      </c>
      <c r="E252" s="1">
        <f t="shared" si="3"/>
        <v>-0.98088531187122685</v>
      </c>
      <c r="F252" s="1">
        <v>127.78</v>
      </c>
      <c r="G252" s="1">
        <v>108.43</v>
      </c>
      <c r="H252" s="1">
        <v>1.99</v>
      </c>
      <c r="J252" s="63"/>
    </row>
    <row r="253" spans="1:10" ht="15.75" x14ac:dyDescent="0.25">
      <c r="A253" s="7">
        <v>2466</v>
      </c>
      <c r="B253" s="1">
        <v>118.5</v>
      </c>
      <c r="C253" s="1">
        <v>125.88</v>
      </c>
      <c r="D253" s="1">
        <v>121.12</v>
      </c>
      <c r="E253" s="1">
        <f t="shared" si="3"/>
        <v>0.48950468762964938</v>
      </c>
      <c r="F253" s="1">
        <v>130.57</v>
      </c>
      <c r="G253" s="1">
        <v>110.84</v>
      </c>
      <c r="H253" s="1">
        <v>1.98</v>
      </c>
      <c r="J253" s="63"/>
    </row>
    <row r="254" spans="1:10" ht="15.75" x14ac:dyDescent="0.25">
      <c r="A254" s="7">
        <v>2497</v>
      </c>
      <c r="B254" s="1">
        <v>117.83</v>
      </c>
      <c r="C254" s="1">
        <v>125.56</v>
      </c>
      <c r="D254" s="1">
        <v>120.64</v>
      </c>
      <c r="E254" s="1">
        <f t="shared" si="3"/>
        <v>0.97087378640776656</v>
      </c>
      <c r="F254" s="1">
        <v>127.56</v>
      </c>
      <c r="G254" s="1">
        <v>112.05</v>
      </c>
      <c r="H254" s="1">
        <v>1.98</v>
      </c>
      <c r="J254" s="63"/>
    </row>
    <row r="255" spans="1:10" ht="15.75" x14ac:dyDescent="0.25">
      <c r="A255" s="7">
        <v>2527</v>
      </c>
      <c r="B255" s="1">
        <v>116.03</v>
      </c>
      <c r="C255" s="1">
        <v>124.51</v>
      </c>
      <c r="D255" s="1">
        <v>119.29</v>
      </c>
      <c r="E255" s="1">
        <f t="shared" si="3"/>
        <v>0.59026899401299904</v>
      </c>
      <c r="F255" s="1">
        <v>120.09</v>
      </c>
      <c r="G255" s="1">
        <v>113.25</v>
      </c>
      <c r="H255" s="1">
        <v>1.99</v>
      </c>
      <c r="J255" s="63"/>
    </row>
    <row r="256" spans="1:10" ht="15.75" x14ac:dyDescent="0.25">
      <c r="A256" s="7">
        <v>2558</v>
      </c>
      <c r="B256" s="1">
        <v>112.59</v>
      </c>
      <c r="C256" s="1">
        <v>119.62</v>
      </c>
      <c r="D256" s="1">
        <v>115.41</v>
      </c>
      <c r="E256" s="1">
        <f t="shared" si="3"/>
        <v>2.2956922531466084</v>
      </c>
      <c r="F256" s="1">
        <v>119.02</v>
      </c>
      <c r="G256" s="1">
        <v>112.05</v>
      </c>
      <c r="H256" s="1">
        <v>2.0099999999999998</v>
      </c>
      <c r="J256" s="63"/>
    </row>
    <row r="257" spans="1:13" ht="15.75" x14ac:dyDescent="0.25">
      <c r="A257" s="7">
        <v>2589</v>
      </c>
      <c r="B257" s="1">
        <v>116.21</v>
      </c>
      <c r="C257" s="1">
        <v>123.48</v>
      </c>
      <c r="D257" s="1">
        <v>119.06</v>
      </c>
      <c r="E257" s="1">
        <f t="shared" si="3"/>
        <v>2.9485516645049614</v>
      </c>
      <c r="F257" s="1">
        <v>126.25</v>
      </c>
      <c r="G257" s="1">
        <v>114.46</v>
      </c>
      <c r="H257" s="1">
        <v>2.0099999999999998</v>
      </c>
      <c r="J257" s="63"/>
    </row>
    <row r="258" spans="1:13" ht="15.75" x14ac:dyDescent="0.25">
      <c r="A258" s="7">
        <v>2617</v>
      </c>
      <c r="B258" s="1">
        <v>114.1</v>
      </c>
      <c r="C258" s="1">
        <v>120.72</v>
      </c>
      <c r="D258" s="1">
        <v>116.74</v>
      </c>
      <c r="E258" s="1">
        <f t="shared" si="3"/>
        <v>3.5939302511314164</v>
      </c>
      <c r="F258" s="1">
        <v>126.18</v>
      </c>
      <c r="G258" s="1">
        <v>113.25</v>
      </c>
      <c r="H258" s="1">
        <v>2.0099999999999998</v>
      </c>
      <c r="J258" s="63"/>
    </row>
    <row r="259" spans="1:13" ht="15.75" x14ac:dyDescent="0.25">
      <c r="A259" s="7">
        <v>2648</v>
      </c>
      <c r="B259" s="1">
        <v>115.71</v>
      </c>
      <c r="C259" s="1">
        <v>122.01</v>
      </c>
      <c r="D259" s="1">
        <v>118.4</v>
      </c>
      <c r="E259" s="1">
        <f t="shared" si="3"/>
        <v>7.1784194804019208</v>
      </c>
      <c r="F259" s="1">
        <v>127.45</v>
      </c>
      <c r="G259" s="1">
        <v>113.25</v>
      </c>
      <c r="H259" s="1">
        <v>2.0099999999999998</v>
      </c>
      <c r="J259" s="63"/>
    </row>
    <row r="260" spans="1:13" ht="15.75" x14ac:dyDescent="0.25">
      <c r="A260" s="7">
        <v>2678</v>
      </c>
      <c r="B260" s="1">
        <v>115.8</v>
      </c>
      <c r="C260" s="1">
        <v>122.07</v>
      </c>
      <c r="D260" s="1">
        <v>118.76</v>
      </c>
      <c r="E260" s="1">
        <f t="shared" si="3"/>
        <v>7.9734521320120155</v>
      </c>
      <c r="F260" s="1">
        <v>127.86</v>
      </c>
      <c r="G260" s="1">
        <v>115.66</v>
      </c>
      <c r="H260" s="1">
        <v>2.0099999999999998</v>
      </c>
      <c r="J260" s="63"/>
    </row>
    <row r="261" spans="1:13" ht="15.75" x14ac:dyDescent="0.25">
      <c r="A261" s="7">
        <v>2709</v>
      </c>
      <c r="B261" s="1">
        <v>118.02</v>
      </c>
      <c r="C261" s="1">
        <v>123.44</v>
      </c>
      <c r="D261" s="1">
        <v>120.39</v>
      </c>
      <c r="E261" s="1">
        <f t="shared" si="3"/>
        <v>8.2741253709865958</v>
      </c>
      <c r="F261" s="1">
        <v>137.52000000000001</v>
      </c>
      <c r="G261" s="1">
        <v>116.87</v>
      </c>
      <c r="H261" s="1">
        <v>2.0099999999999998</v>
      </c>
      <c r="J261" s="63"/>
    </row>
    <row r="262" spans="1:13" ht="15.75" x14ac:dyDescent="0.25">
      <c r="A262" s="7">
        <v>2739</v>
      </c>
      <c r="B262" s="1">
        <v>124.28</v>
      </c>
      <c r="C262" s="1">
        <v>132.04</v>
      </c>
      <c r="D262" s="1">
        <v>126.94</v>
      </c>
      <c r="E262" s="1">
        <f t="shared" si="3"/>
        <v>9.5160037960486665</v>
      </c>
      <c r="F262" s="1">
        <v>141.58000000000001</v>
      </c>
      <c r="G262" s="1">
        <v>116.87</v>
      </c>
      <c r="H262" s="1">
        <v>2.0099999999999998</v>
      </c>
      <c r="J262" s="63"/>
    </row>
    <row r="263" spans="1:13" ht="15.75" x14ac:dyDescent="0.25">
      <c r="A263" s="7">
        <v>2770</v>
      </c>
      <c r="B263" s="1">
        <v>122.15</v>
      </c>
      <c r="C263" s="1">
        <v>129.41999999999999</v>
      </c>
      <c r="D263" s="1">
        <v>123.78</v>
      </c>
      <c r="E263" s="1">
        <f t="shared" si="3"/>
        <v>4.2182369285173049</v>
      </c>
      <c r="F263" s="1">
        <v>141.09</v>
      </c>
      <c r="G263" s="1">
        <v>116.87</v>
      </c>
      <c r="H263" s="1">
        <v>2.0099999999999998</v>
      </c>
      <c r="J263" s="63"/>
    </row>
    <row r="264" spans="1:13" ht="15.75" x14ac:dyDescent="0.25">
      <c r="A264" s="7">
        <v>2801</v>
      </c>
      <c r="B264" s="1">
        <v>124.2</v>
      </c>
      <c r="C264" s="1">
        <v>130.9</v>
      </c>
      <c r="D264" s="1">
        <v>126.21</v>
      </c>
      <c r="E264" s="1">
        <f t="shared" si="3"/>
        <v>6.8580137160274335</v>
      </c>
      <c r="F264" s="1">
        <v>144.16999999999999</v>
      </c>
      <c r="G264" s="1">
        <v>116.87</v>
      </c>
      <c r="H264" s="1">
        <v>2.0099999999999998</v>
      </c>
      <c r="J264" s="63"/>
    </row>
    <row r="265" spans="1:13" ht="15.75" x14ac:dyDescent="0.25">
      <c r="A265" s="7">
        <v>2831</v>
      </c>
      <c r="B265" s="1">
        <v>121.41</v>
      </c>
      <c r="C265" s="1">
        <v>126.01</v>
      </c>
      <c r="D265" s="1">
        <v>123.02</v>
      </c>
      <c r="E265" s="1">
        <f t="shared" si="3"/>
        <v>1.5686922060766051</v>
      </c>
      <c r="F265" s="1">
        <v>144.37</v>
      </c>
      <c r="G265" s="1">
        <v>118.07</v>
      </c>
      <c r="H265" s="1">
        <v>2.0099999999999998</v>
      </c>
      <c r="J265" s="63"/>
    </row>
    <row r="266" spans="1:13" ht="15.75" x14ac:dyDescent="0.25">
      <c r="A266" s="7">
        <v>2862</v>
      </c>
      <c r="B266" s="1">
        <v>120.95</v>
      </c>
      <c r="C266" s="1">
        <v>126.47</v>
      </c>
      <c r="D266" s="1">
        <v>122.93</v>
      </c>
      <c r="E266" s="1">
        <f t="shared" si="3"/>
        <v>1.8982095490716278</v>
      </c>
      <c r="F266" s="1">
        <v>140.34</v>
      </c>
      <c r="G266" s="1">
        <v>113.25</v>
      </c>
      <c r="H266" s="1">
        <v>2.02</v>
      </c>
      <c r="J266" s="63"/>
    </row>
    <row r="267" spans="1:13" ht="15.75" x14ac:dyDescent="0.25">
      <c r="A267" s="7">
        <v>2892</v>
      </c>
      <c r="B267" s="1">
        <v>117.76</v>
      </c>
      <c r="C267" s="1">
        <v>124.24</v>
      </c>
      <c r="D267" s="1">
        <v>120.39</v>
      </c>
      <c r="E267" s="1">
        <f t="shared" si="3"/>
        <v>0.92212255847095026</v>
      </c>
      <c r="F267" s="1">
        <v>129.85</v>
      </c>
      <c r="G267" s="1">
        <v>110.84</v>
      </c>
      <c r="H267" s="1">
        <v>2.02</v>
      </c>
      <c r="J267" s="63"/>
    </row>
    <row r="268" spans="1:13" ht="15.75" x14ac:dyDescent="0.25">
      <c r="A268" s="7">
        <v>2923</v>
      </c>
      <c r="B268" s="1">
        <v>117.38</v>
      </c>
      <c r="C268" s="1">
        <v>123.86</v>
      </c>
      <c r="D268" s="1">
        <v>120.14</v>
      </c>
      <c r="E268" s="1">
        <f t="shared" si="3"/>
        <v>4.0984316783641006</v>
      </c>
      <c r="F268" s="1">
        <v>130.38</v>
      </c>
      <c r="G268" s="1">
        <v>109.64</v>
      </c>
      <c r="H268" s="1">
        <v>2.33</v>
      </c>
      <c r="J268" s="63"/>
    </row>
    <row r="269" spans="1:13" ht="15.75" x14ac:dyDescent="0.25">
      <c r="A269" s="7">
        <v>2954</v>
      </c>
      <c r="B269" s="1">
        <v>117</v>
      </c>
      <c r="C269" s="1">
        <v>123.49</v>
      </c>
      <c r="D269" s="1">
        <v>119.55</v>
      </c>
      <c r="E269" s="1">
        <f t="shared" si="3"/>
        <v>0.41155719805139324</v>
      </c>
      <c r="F269" s="1">
        <v>130.19</v>
      </c>
      <c r="G269" s="1">
        <v>108.43</v>
      </c>
      <c r="H269" s="1">
        <v>2.14</v>
      </c>
      <c r="J269" s="63"/>
    </row>
    <row r="270" spans="1:13" ht="15.75" x14ac:dyDescent="0.25">
      <c r="A270" s="7">
        <v>2983</v>
      </c>
      <c r="B270" s="1">
        <v>116.31</v>
      </c>
      <c r="C270" s="1">
        <v>122.66</v>
      </c>
      <c r="D270" s="1">
        <v>118.85</v>
      </c>
      <c r="E270" s="1">
        <f t="shared" si="3"/>
        <v>1.8074353263662912</v>
      </c>
      <c r="F270" s="1">
        <v>131.37</v>
      </c>
      <c r="G270" s="1">
        <v>108.43</v>
      </c>
      <c r="H270" s="1">
        <v>2.13</v>
      </c>
      <c r="J270" s="63"/>
    </row>
    <row r="271" spans="1:13" ht="15.75" x14ac:dyDescent="0.25">
      <c r="A271" s="7">
        <v>3014</v>
      </c>
      <c r="B271" s="1">
        <v>117.19</v>
      </c>
      <c r="C271" s="1">
        <v>125.1</v>
      </c>
      <c r="D271" s="1">
        <v>120.39</v>
      </c>
      <c r="E271" s="1">
        <f t="shared" si="3"/>
        <v>1.6807432432432323</v>
      </c>
      <c r="F271" s="1">
        <v>128.82</v>
      </c>
      <c r="G271" s="1">
        <v>109.64</v>
      </c>
      <c r="H271" s="1">
        <v>2.13</v>
      </c>
      <c r="J271" s="63"/>
    </row>
    <row r="272" spans="1:13" ht="15.75" x14ac:dyDescent="0.25">
      <c r="A272" s="7">
        <v>3044</v>
      </c>
      <c r="B272" s="1">
        <v>119.44</v>
      </c>
      <c r="C272" s="1">
        <v>128.24</v>
      </c>
      <c r="D272" s="1">
        <v>122.59</v>
      </c>
      <c r="E272" s="1">
        <f t="shared" si="3"/>
        <v>3.2249915796564554</v>
      </c>
      <c r="F272" s="1">
        <v>129.33000000000001</v>
      </c>
      <c r="G272" s="1">
        <v>109.64</v>
      </c>
      <c r="H272" s="1">
        <v>2.13</v>
      </c>
      <c r="I272" s="58"/>
      <c r="J272" s="63"/>
      <c r="K272" s="58"/>
      <c r="L272" s="58"/>
      <c r="M272" s="58"/>
    </row>
    <row r="273" spans="1:14" ht="15.75" x14ac:dyDescent="0.25">
      <c r="A273" s="7">
        <v>3075</v>
      </c>
      <c r="B273" s="1">
        <v>117.15</v>
      </c>
      <c r="C273" s="1">
        <v>125.81</v>
      </c>
      <c r="D273" s="1">
        <v>120.11</v>
      </c>
      <c r="E273" s="1">
        <f t="shared" si="3"/>
        <v>-0.23257745659938101</v>
      </c>
      <c r="F273" s="1">
        <v>130.49</v>
      </c>
      <c r="G273" s="1">
        <v>109.64</v>
      </c>
      <c r="H273" s="1">
        <v>2.14</v>
      </c>
      <c r="I273" s="58"/>
      <c r="J273" s="63"/>
      <c r="K273" s="58"/>
      <c r="L273" s="58"/>
      <c r="M273" s="58"/>
    </row>
    <row r="274" spans="1:14" ht="15.75" x14ac:dyDescent="0.25">
      <c r="A274" s="7">
        <v>3105</v>
      </c>
      <c r="B274" s="1">
        <v>116.5</v>
      </c>
      <c r="C274" s="1">
        <v>124.22</v>
      </c>
      <c r="D274" s="1">
        <v>118.76</v>
      </c>
      <c r="E274" s="1">
        <f t="shared" si="3"/>
        <v>-6.4439892862769739</v>
      </c>
      <c r="F274" s="1">
        <v>125.44</v>
      </c>
      <c r="G274" s="1">
        <v>110.84</v>
      </c>
      <c r="H274" s="1">
        <v>2.2000000000000002</v>
      </c>
      <c r="I274" s="58"/>
      <c r="J274" s="63"/>
      <c r="K274" s="58"/>
      <c r="L274" s="58"/>
      <c r="M274" s="58"/>
    </row>
    <row r="275" spans="1:14" ht="15.75" x14ac:dyDescent="0.25">
      <c r="A275" s="7">
        <v>3136</v>
      </c>
      <c r="B275" s="1">
        <v>121.29</v>
      </c>
      <c r="C275" s="1">
        <v>129.30000000000001</v>
      </c>
      <c r="D275" s="1">
        <v>123.24</v>
      </c>
      <c r="E275" s="1">
        <f t="shared" ref="E275:E336" si="4">((D275/D263)-1)*100</f>
        <v>-0.43625787687833206</v>
      </c>
      <c r="F275" s="1">
        <v>134.31</v>
      </c>
      <c r="G275" s="1">
        <v>110.84</v>
      </c>
      <c r="H275" s="1">
        <v>2.2200000000000002</v>
      </c>
      <c r="I275" s="59"/>
      <c r="J275" s="59"/>
      <c r="K275" s="64"/>
      <c r="L275" s="64"/>
      <c r="N275" s="65"/>
    </row>
    <row r="276" spans="1:14" ht="15.75" x14ac:dyDescent="0.25">
      <c r="A276" s="7">
        <v>3167</v>
      </c>
      <c r="B276" s="1">
        <v>121.55</v>
      </c>
      <c r="C276" s="1">
        <v>129.75</v>
      </c>
      <c r="D276" s="1">
        <v>123.62</v>
      </c>
      <c r="E276" s="1">
        <f t="shared" si="4"/>
        <v>-2.0521353300055334</v>
      </c>
      <c r="F276" s="1">
        <v>129.21</v>
      </c>
      <c r="G276" s="1">
        <v>110.84</v>
      </c>
      <c r="H276" s="1">
        <v>2.2200000000000002</v>
      </c>
      <c r="I276" s="59"/>
      <c r="J276" s="59"/>
      <c r="K276" s="59"/>
      <c r="L276" s="59"/>
      <c r="N276" s="59"/>
    </row>
    <row r="277" spans="1:14" ht="15.75" x14ac:dyDescent="0.25">
      <c r="A277" s="7">
        <v>3197</v>
      </c>
      <c r="B277" s="1">
        <v>121.96</v>
      </c>
      <c r="C277" s="1">
        <v>130.15</v>
      </c>
      <c r="D277" s="1">
        <v>124.2</v>
      </c>
      <c r="E277" s="1">
        <f t="shared" si="4"/>
        <v>0.95919362705252365</v>
      </c>
      <c r="F277" s="1">
        <v>129.31</v>
      </c>
      <c r="G277" s="1">
        <v>112.05</v>
      </c>
      <c r="H277" s="1">
        <v>2.2200000000000002</v>
      </c>
      <c r="I277" s="59"/>
      <c r="J277" s="59"/>
      <c r="K277" s="59"/>
      <c r="L277" s="59"/>
      <c r="N277" s="59"/>
    </row>
    <row r="278" spans="1:14" ht="15.75" x14ac:dyDescent="0.25">
      <c r="A278" s="7">
        <v>3228</v>
      </c>
      <c r="B278" s="1">
        <v>122.04</v>
      </c>
      <c r="C278" s="1">
        <v>128.63999999999999</v>
      </c>
      <c r="D278" s="1">
        <v>123.76</v>
      </c>
      <c r="E278" s="1">
        <f t="shared" si="4"/>
        <v>0.67518099731553871</v>
      </c>
      <c r="F278" s="1">
        <v>131.37</v>
      </c>
      <c r="G278" s="1">
        <v>113.25</v>
      </c>
      <c r="H278" s="1">
        <v>2.2200000000000002</v>
      </c>
      <c r="I278" s="64"/>
      <c r="J278" s="64"/>
      <c r="K278" s="64"/>
      <c r="L278" s="64"/>
      <c r="N278" s="64"/>
    </row>
    <row r="279" spans="1:14" ht="15.75" x14ac:dyDescent="0.25">
      <c r="A279" s="7">
        <v>3258</v>
      </c>
      <c r="B279" s="1">
        <v>118.87</v>
      </c>
      <c r="C279" s="1">
        <v>128.07</v>
      </c>
      <c r="D279" s="1">
        <v>121.9</v>
      </c>
      <c r="E279" s="1">
        <f t="shared" si="4"/>
        <v>1.2542569980895424</v>
      </c>
      <c r="F279" s="1">
        <v>126.52</v>
      </c>
      <c r="G279" s="1">
        <v>114.46</v>
      </c>
      <c r="H279" s="1">
        <v>2.2200000000000002</v>
      </c>
      <c r="I279" s="59"/>
      <c r="J279" s="59"/>
      <c r="K279" s="59"/>
      <c r="L279" s="59"/>
      <c r="N279" s="59"/>
    </row>
    <row r="280" spans="1:14" ht="15.75" x14ac:dyDescent="0.25">
      <c r="A280" s="7">
        <v>3289</v>
      </c>
      <c r="B280" s="1">
        <v>118.74</v>
      </c>
      <c r="C280" s="1">
        <v>127.72</v>
      </c>
      <c r="D280" s="1">
        <v>121.74</v>
      </c>
      <c r="E280" s="1">
        <f t="shared" si="4"/>
        <v>1.3317795904777663</v>
      </c>
      <c r="F280" s="1">
        <v>126.81</v>
      </c>
      <c r="G280" s="1">
        <v>113.25</v>
      </c>
      <c r="H280" s="1">
        <v>2.2599999999999998</v>
      </c>
      <c r="I280" s="59"/>
      <c r="J280" s="59"/>
      <c r="K280" s="59"/>
      <c r="L280" s="59"/>
      <c r="N280" s="59"/>
    </row>
    <row r="281" spans="1:14" ht="15.75" x14ac:dyDescent="0.25">
      <c r="A281" s="7">
        <v>3320</v>
      </c>
      <c r="B281" s="1">
        <v>118.54</v>
      </c>
      <c r="C281" s="1">
        <v>128.6</v>
      </c>
      <c r="D281" s="1">
        <v>122.17</v>
      </c>
      <c r="E281" s="1">
        <f t="shared" si="4"/>
        <v>2.191551652028445</v>
      </c>
      <c r="F281" s="1">
        <v>121.17</v>
      </c>
      <c r="G281" s="1">
        <v>114.46</v>
      </c>
      <c r="H281" s="1">
        <v>2.27</v>
      </c>
      <c r="I281" s="59"/>
      <c r="J281" s="59"/>
      <c r="K281" s="59"/>
      <c r="L281" s="59"/>
      <c r="N281" s="59"/>
    </row>
    <row r="282" spans="1:14" ht="15.75" x14ac:dyDescent="0.25">
      <c r="A282" s="7">
        <v>3348</v>
      </c>
      <c r="B282" s="1">
        <v>120.46</v>
      </c>
      <c r="C282" s="1">
        <v>129.37</v>
      </c>
      <c r="D282" s="1">
        <v>123.27</v>
      </c>
      <c r="E282" s="1">
        <f t="shared" si="4"/>
        <v>3.7189734960033638</v>
      </c>
      <c r="F282" s="1">
        <v>127.46</v>
      </c>
      <c r="G282" s="1">
        <v>114.46</v>
      </c>
      <c r="H282" s="1">
        <v>2.27</v>
      </c>
      <c r="I282" s="59"/>
      <c r="J282" s="59"/>
      <c r="K282" s="59"/>
      <c r="L282" s="59"/>
      <c r="N282" s="59"/>
    </row>
    <row r="283" spans="1:14" ht="15.75" x14ac:dyDescent="0.25">
      <c r="A283" s="7">
        <v>3379</v>
      </c>
      <c r="B283" s="1">
        <v>119.73</v>
      </c>
      <c r="C283" s="1">
        <v>129.51</v>
      </c>
      <c r="D283" s="1">
        <v>122.92</v>
      </c>
      <c r="E283" s="1">
        <f t="shared" si="4"/>
        <v>2.1015034471301597</v>
      </c>
      <c r="F283" s="1">
        <v>121.52</v>
      </c>
      <c r="G283" s="1">
        <v>116.87</v>
      </c>
      <c r="H283" s="1">
        <v>2.27</v>
      </c>
      <c r="I283" s="59"/>
      <c r="J283" s="59"/>
      <c r="K283" s="59"/>
      <c r="L283" s="59"/>
      <c r="N283" s="59"/>
    </row>
    <row r="284" spans="1:14" ht="15.75" x14ac:dyDescent="0.25">
      <c r="A284" s="7">
        <v>3409</v>
      </c>
      <c r="B284" s="1">
        <v>121.82</v>
      </c>
      <c r="C284" s="1">
        <v>131.88</v>
      </c>
      <c r="D284" s="1">
        <v>125.08</v>
      </c>
      <c r="E284" s="1">
        <f t="shared" si="4"/>
        <v>2.0311607798352282</v>
      </c>
      <c r="F284" s="1">
        <v>124.58</v>
      </c>
      <c r="G284" s="1">
        <v>118.07</v>
      </c>
      <c r="H284" s="1">
        <v>2.27</v>
      </c>
      <c r="I284" s="59"/>
      <c r="J284" s="59"/>
      <c r="K284" s="59"/>
      <c r="L284" s="59"/>
      <c r="N284" s="59"/>
    </row>
    <row r="285" spans="1:14" ht="15.75" x14ac:dyDescent="0.25">
      <c r="A285" s="7">
        <v>3440</v>
      </c>
      <c r="B285" s="1">
        <v>120.43</v>
      </c>
      <c r="C285" s="1">
        <v>129.63</v>
      </c>
      <c r="D285" s="1">
        <v>122.99</v>
      </c>
      <c r="E285" s="1">
        <f t="shared" si="4"/>
        <v>2.3978020148197388</v>
      </c>
      <c r="F285" s="1">
        <v>127.86</v>
      </c>
      <c r="G285" s="1">
        <v>119.28</v>
      </c>
      <c r="H285" s="1">
        <v>2.27</v>
      </c>
      <c r="I285" s="59"/>
      <c r="J285" s="59"/>
      <c r="K285" s="59"/>
      <c r="L285" s="59"/>
      <c r="N285" s="59"/>
    </row>
    <row r="286" spans="1:14" ht="15.75" x14ac:dyDescent="0.25">
      <c r="A286" s="7">
        <v>3470</v>
      </c>
      <c r="B286" s="1">
        <v>127.29</v>
      </c>
      <c r="C286" s="1">
        <v>139.24</v>
      </c>
      <c r="D286" s="1">
        <v>131.97</v>
      </c>
      <c r="E286" s="1">
        <f t="shared" si="4"/>
        <v>11.123273829572234</v>
      </c>
      <c r="F286" s="1">
        <v>122.76</v>
      </c>
      <c r="G286" s="1">
        <v>119.28</v>
      </c>
      <c r="H286" s="1">
        <v>2.27</v>
      </c>
      <c r="I286" s="59"/>
      <c r="J286" s="59"/>
      <c r="K286" s="59"/>
      <c r="L286" s="59"/>
      <c r="N286" s="59"/>
    </row>
    <row r="287" spans="1:14" ht="15.75" x14ac:dyDescent="0.25">
      <c r="A287" s="7">
        <v>3501</v>
      </c>
      <c r="B287" s="1">
        <v>135.62</v>
      </c>
      <c r="C287" s="1">
        <v>150.44</v>
      </c>
      <c r="D287" s="1">
        <v>141.1</v>
      </c>
      <c r="E287" s="1">
        <f t="shared" si="4"/>
        <v>14.492048036351823</v>
      </c>
      <c r="F287" s="1">
        <v>136.16999999999999</v>
      </c>
      <c r="G287" s="1">
        <v>120.48</v>
      </c>
      <c r="H287" s="1">
        <v>2.27</v>
      </c>
      <c r="I287" s="59"/>
      <c r="J287" s="59"/>
      <c r="K287" s="59"/>
      <c r="L287" s="59"/>
      <c r="N287" s="59"/>
    </row>
    <row r="288" spans="1:14" ht="15.75" x14ac:dyDescent="0.25">
      <c r="A288" s="7">
        <v>3532</v>
      </c>
      <c r="B288" s="1">
        <v>136.29</v>
      </c>
      <c r="C288" s="1">
        <v>151.69999999999999</v>
      </c>
      <c r="D288" s="1">
        <v>142.41</v>
      </c>
      <c r="E288" s="1">
        <f t="shared" si="4"/>
        <v>15.1998058566575</v>
      </c>
      <c r="F288" s="1">
        <v>129.75</v>
      </c>
      <c r="G288" s="1">
        <v>121.69</v>
      </c>
      <c r="H288" s="1">
        <v>2.27</v>
      </c>
      <c r="I288" s="59"/>
      <c r="J288" s="59"/>
      <c r="K288" s="59"/>
      <c r="L288" s="59"/>
      <c r="N288" s="59"/>
    </row>
    <row r="289" spans="1:14" ht="15.75" x14ac:dyDescent="0.25">
      <c r="A289" s="7">
        <v>3562</v>
      </c>
      <c r="B289" s="1">
        <v>136.86000000000001</v>
      </c>
      <c r="C289" s="1">
        <v>151.58000000000001</v>
      </c>
      <c r="D289" s="1">
        <v>142.80000000000001</v>
      </c>
      <c r="E289" s="1">
        <f t="shared" si="4"/>
        <v>14.975845410628018</v>
      </c>
      <c r="F289" s="1">
        <v>132.75</v>
      </c>
      <c r="G289" s="1">
        <v>124.1</v>
      </c>
      <c r="H289" s="1">
        <v>2.29</v>
      </c>
      <c r="I289" s="59"/>
      <c r="J289" s="59"/>
      <c r="K289" s="59"/>
      <c r="L289" s="59"/>
      <c r="N289" s="59"/>
    </row>
    <row r="290" spans="1:14" ht="15.75" x14ac:dyDescent="0.25">
      <c r="A290" s="7">
        <v>3593</v>
      </c>
      <c r="B290" s="1">
        <v>132.27000000000001</v>
      </c>
      <c r="C290" s="1">
        <v>149.85</v>
      </c>
      <c r="D290" s="1">
        <v>139.72999999999999</v>
      </c>
      <c r="E290" s="1">
        <f t="shared" si="4"/>
        <v>12.904007756948911</v>
      </c>
      <c r="F290" s="1">
        <v>109.78</v>
      </c>
      <c r="G290" s="1">
        <v>125.3</v>
      </c>
      <c r="H290" s="1">
        <v>2.33</v>
      </c>
      <c r="I290" s="59"/>
      <c r="J290" s="59"/>
      <c r="K290" s="59"/>
      <c r="L290" s="59"/>
      <c r="N290" s="59"/>
    </row>
    <row r="291" spans="1:14" ht="15.75" x14ac:dyDescent="0.25">
      <c r="A291" s="7">
        <v>3623</v>
      </c>
      <c r="B291" s="1">
        <v>139.96</v>
      </c>
      <c r="C291" s="1">
        <v>154.34</v>
      </c>
      <c r="D291" s="1">
        <v>145.66999999999999</v>
      </c>
      <c r="E291" s="1">
        <f t="shared" si="4"/>
        <v>19.499589827727636</v>
      </c>
      <c r="F291" s="1">
        <v>138.34</v>
      </c>
      <c r="G291" s="1">
        <v>126.51</v>
      </c>
      <c r="H291" s="1">
        <v>2.2999999999999998</v>
      </c>
      <c r="I291" s="59"/>
      <c r="J291" s="59"/>
      <c r="K291" s="59"/>
      <c r="L291" s="59"/>
      <c r="N291" s="59"/>
    </row>
    <row r="292" spans="1:14" ht="15.75" x14ac:dyDescent="0.25">
      <c r="A292" s="7">
        <v>3654</v>
      </c>
      <c r="B292" s="1">
        <v>141.54</v>
      </c>
      <c r="C292" s="1">
        <v>156.34</v>
      </c>
      <c r="D292" s="1">
        <v>147.69999999999999</v>
      </c>
      <c r="E292" s="1">
        <f t="shared" si="4"/>
        <v>21.324133399047152</v>
      </c>
      <c r="F292" s="1">
        <v>138.61000000000001</v>
      </c>
      <c r="G292" s="1">
        <v>125.3</v>
      </c>
      <c r="H292" s="1">
        <v>2.27</v>
      </c>
      <c r="I292" s="59"/>
      <c r="J292" s="59"/>
      <c r="K292" s="59"/>
      <c r="L292" s="59"/>
      <c r="N292" s="59"/>
    </row>
    <row r="293" spans="1:14" ht="15.75" x14ac:dyDescent="0.25">
      <c r="A293" s="7">
        <v>3685</v>
      </c>
      <c r="B293" s="1">
        <v>135.85</v>
      </c>
      <c r="C293" s="1">
        <v>149.25</v>
      </c>
      <c r="D293" s="1">
        <v>141.52000000000001</v>
      </c>
      <c r="E293" s="1">
        <f t="shared" si="4"/>
        <v>15.838585577474017</v>
      </c>
      <c r="F293" s="1">
        <v>137.15</v>
      </c>
      <c r="G293" s="1">
        <v>125.3</v>
      </c>
      <c r="H293" s="1">
        <v>2.27</v>
      </c>
      <c r="I293" s="59"/>
      <c r="J293" s="59"/>
      <c r="K293" s="59"/>
      <c r="L293" s="59"/>
      <c r="N293" s="59"/>
    </row>
    <row r="294" spans="1:14" ht="15.75" x14ac:dyDescent="0.25">
      <c r="A294" s="7">
        <v>3713</v>
      </c>
      <c r="B294" s="1">
        <v>136.87</v>
      </c>
      <c r="C294" s="1">
        <v>151.29</v>
      </c>
      <c r="D294" s="1">
        <v>142.79</v>
      </c>
      <c r="E294" s="1">
        <f t="shared" si="4"/>
        <v>15.835158594954169</v>
      </c>
      <c r="F294" s="1">
        <v>134.08000000000001</v>
      </c>
      <c r="G294" s="1">
        <v>127.71</v>
      </c>
      <c r="H294" s="1">
        <v>2.27</v>
      </c>
      <c r="I294" s="59"/>
      <c r="J294" s="59"/>
      <c r="K294" s="59"/>
      <c r="L294" s="59"/>
      <c r="N294" s="59"/>
    </row>
    <row r="295" spans="1:14" ht="15.75" x14ac:dyDescent="0.25">
      <c r="A295" s="7">
        <v>3744</v>
      </c>
      <c r="B295" s="1">
        <v>137.75</v>
      </c>
      <c r="C295" s="1">
        <v>152.46</v>
      </c>
      <c r="D295" s="1">
        <v>143.63</v>
      </c>
      <c r="E295" s="1">
        <f t="shared" si="4"/>
        <v>16.848356654734786</v>
      </c>
      <c r="F295" s="1">
        <v>135.51</v>
      </c>
      <c r="G295" s="1">
        <v>128.91999999999999</v>
      </c>
      <c r="H295" s="1">
        <v>2.27</v>
      </c>
      <c r="I295" s="59"/>
      <c r="J295" s="59"/>
      <c r="K295" s="59"/>
      <c r="L295" s="59"/>
      <c r="N295" s="59"/>
    </row>
    <row r="296" spans="1:14" ht="15.75" x14ac:dyDescent="0.25">
      <c r="A296" s="7">
        <v>3774</v>
      </c>
      <c r="B296" s="1">
        <v>137.59</v>
      </c>
      <c r="C296" s="1">
        <v>152.5</v>
      </c>
      <c r="D296" s="1">
        <v>143.25</v>
      </c>
      <c r="E296" s="1">
        <f t="shared" si="4"/>
        <v>14.526702910137512</v>
      </c>
      <c r="F296" s="1">
        <v>133.5</v>
      </c>
      <c r="G296" s="1">
        <v>126.51</v>
      </c>
      <c r="H296" s="1">
        <v>2.27</v>
      </c>
      <c r="I296" s="59"/>
      <c r="J296" s="59"/>
      <c r="K296" s="59"/>
      <c r="L296" s="59"/>
      <c r="N296" s="59"/>
    </row>
    <row r="297" spans="1:14" ht="15.75" x14ac:dyDescent="0.25">
      <c r="A297" s="7">
        <v>3805</v>
      </c>
      <c r="B297" s="1">
        <v>151.47999999999999</v>
      </c>
      <c r="C297" s="1">
        <v>169.2</v>
      </c>
      <c r="D297" s="1">
        <v>158.36000000000001</v>
      </c>
      <c r="E297" s="1">
        <f t="shared" si="4"/>
        <v>28.758435645174419</v>
      </c>
      <c r="F297" s="1">
        <v>139.07</v>
      </c>
      <c r="G297" s="1">
        <v>125.3</v>
      </c>
      <c r="H297" s="1">
        <v>2.27</v>
      </c>
      <c r="I297" s="59"/>
      <c r="J297" s="59"/>
      <c r="K297" s="59"/>
      <c r="L297" s="59"/>
      <c r="N297" s="59"/>
    </row>
    <row r="298" spans="1:14" ht="15.75" x14ac:dyDescent="0.25">
      <c r="A298" s="7">
        <v>3835</v>
      </c>
      <c r="B298" s="1">
        <v>156.6</v>
      </c>
      <c r="C298" s="1">
        <v>174.2</v>
      </c>
      <c r="D298" s="1">
        <v>164.08</v>
      </c>
      <c r="E298" s="1">
        <f t="shared" si="4"/>
        <v>24.331287413806169</v>
      </c>
      <c r="F298" s="1">
        <v>142.31</v>
      </c>
      <c r="G298" s="1">
        <v>125.3</v>
      </c>
      <c r="H298" s="1">
        <v>2.2599999999999998</v>
      </c>
      <c r="I298" s="59"/>
      <c r="J298" s="59"/>
      <c r="K298" s="59"/>
      <c r="L298" s="59"/>
      <c r="N298" s="59"/>
    </row>
    <row r="299" spans="1:14" ht="15.75" x14ac:dyDescent="0.25">
      <c r="A299" s="7">
        <v>3866</v>
      </c>
      <c r="B299" s="1">
        <v>152.97</v>
      </c>
      <c r="C299" s="1">
        <v>170.4</v>
      </c>
      <c r="D299" s="1">
        <v>160.51</v>
      </c>
      <c r="E299" s="1">
        <f t="shared" si="4"/>
        <v>13.756201275690994</v>
      </c>
      <c r="F299" s="1">
        <v>139.44999999999999</v>
      </c>
      <c r="G299" s="1">
        <v>124.1</v>
      </c>
      <c r="H299" s="1">
        <v>2.27</v>
      </c>
      <c r="I299" s="59"/>
      <c r="J299" s="59"/>
      <c r="K299" s="59"/>
      <c r="L299" s="59"/>
      <c r="N299" s="59"/>
    </row>
    <row r="300" spans="1:14" ht="15.75" x14ac:dyDescent="0.25">
      <c r="A300" s="7">
        <v>3897</v>
      </c>
      <c r="B300" s="1">
        <v>152.78</v>
      </c>
      <c r="C300" s="1">
        <v>169.97</v>
      </c>
      <c r="D300" s="1">
        <v>160.62</v>
      </c>
      <c r="E300" s="1">
        <f t="shared" si="4"/>
        <v>12.787023383189378</v>
      </c>
      <c r="F300" s="1">
        <v>145.46</v>
      </c>
      <c r="G300" s="1">
        <v>122.89</v>
      </c>
      <c r="H300" s="1">
        <v>2.2599999999999998</v>
      </c>
      <c r="I300" s="59"/>
      <c r="J300" s="59"/>
      <c r="K300" s="59"/>
      <c r="L300" s="59"/>
      <c r="N300" s="59"/>
    </row>
    <row r="301" spans="1:14" ht="15.75" x14ac:dyDescent="0.25">
      <c r="A301" s="7">
        <v>3927</v>
      </c>
      <c r="B301" s="1">
        <v>150.87</v>
      </c>
      <c r="C301" s="1">
        <v>169.91</v>
      </c>
      <c r="D301" s="1">
        <v>159.44</v>
      </c>
      <c r="E301" s="1">
        <f t="shared" si="4"/>
        <v>11.65266106442575</v>
      </c>
      <c r="F301" s="1">
        <v>141.25</v>
      </c>
      <c r="G301" s="1">
        <v>119.28</v>
      </c>
      <c r="H301" s="1">
        <v>2.2200000000000002</v>
      </c>
      <c r="I301" s="59"/>
      <c r="J301" s="59"/>
      <c r="K301" s="59"/>
      <c r="L301" s="59"/>
      <c r="N301" s="59"/>
    </row>
    <row r="302" spans="1:14" ht="15.75" x14ac:dyDescent="0.25">
      <c r="A302" s="7">
        <v>3958</v>
      </c>
      <c r="B302" s="1">
        <v>150.76</v>
      </c>
      <c r="C302" s="1">
        <v>169.35</v>
      </c>
      <c r="D302" s="1">
        <v>159.12</v>
      </c>
      <c r="E302" s="1">
        <f t="shared" si="4"/>
        <v>13.876762327345604</v>
      </c>
      <c r="F302" s="1">
        <v>138.01</v>
      </c>
      <c r="G302" s="1">
        <v>116.87</v>
      </c>
      <c r="H302" s="1">
        <v>2.2000000000000002</v>
      </c>
      <c r="I302" s="59"/>
      <c r="J302" s="59"/>
      <c r="K302" s="59"/>
      <c r="L302" s="59"/>
      <c r="N302" s="59"/>
    </row>
    <row r="303" spans="1:14" ht="15.75" x14ac:dyDescent="0.25">
      <c r="A303" s="7">
        <v>3988</v>
      </c>
      <c r="B303" s="1">
        <v>152.88</v>
      </c>
      <c r="C303" s="1">
        <v>174.16</v>
      </c>
      <c r="D303" s="1">
        <v>162.28</v>
      </c>
      <c r="E303" s="1">
        <f t="shared" si="4"/>
        <v>11.402485068991574</v>
      </c>
      <c r="F303" s="1">
        <v>137.91999999999999</v>
      </c>
      <c r="G303" s="1">
        <v>116.87</v>
      </c>
      <c r="H303" s="1">
        <v>2.2000000000000002</v>
      </c>
      <c r="I303" s="59"/>
      <c r="J303" s="59"/>
      <c r="K303" s="59"/>
      <c r="L303" s="59"/>
      <c r="N303" s="59"/>
    </row>
    <row r="304" spans="1:14" ht="15.75" x14ac:dyDescent="0.25">
      <c r="A304" s="7">
        <v>4019</v>
      </c>
      <c r="B304" s="1">
        <v>149.44</v>
      </c>
      <c r="C304" s="1">
        <v>171.27</v>
      </c>
      <c r="D304" s="1">
        <v>159.27000000000001</v>
      </c>
      <c r="E304" s="1">
        <f t="shared" si="4"/>
        <v>7.8334461746784267</v>
      </c>
      <c r="F304" s="1">
        <v>129.82</v>
      </c>
      <c r="G304" s="1">
        <v>116.87</v>
      </c>
      <c r="H304" s="1">
        <v>2.2200000000000002</v>
      </c>
      <c r="I304" s="59"/>
      <c r="J304" s="59"/>
      <c r="K304" s="59"/>
      <c r="L304" s="59"/>
      <c r="N304" s="59"/>
    </row>
    <row r="305" spans="1:14" ht="15.75" x14ac:dyDescent="0.25">
      <c r="A305" s="7">
        <v>4050</v>
      </c>
      <c r="B305" s="1">
        <v>148.57</v>
      </c>
      <c r="C305" s="1">
        <v>169.46</v>
      </c>
      <c r="D305" s="1">
        <v>157.91999999999999</v>
      </c>
      <c r="E305" s="1">
        <f t="shared" si="4"/>
        <v>11.588468061051426</v>
      </c>
      <c r="F305" s="1">
        <v>131.59</v>
      </c>
      <c r="G305" s="1">
        <v>113.25</v>
      </c>
      <c r="H305" s="1">
        <v>2.2200000000000002</v>
      </c>
      <c r="I305" s="59"/>
      <c r="J305" s="59"/>
      <c r="K305" s="59"/>
      <c r="L305" s="59"/>
      <c r="N305" s="59"/>
    </row>
    <row r="306" spans="1:14" ht="15.75" x14ac:dyDescent="0.25">
      <c r="A306" s="7">
        <v>4078</v>
      </c>
      <c r="B306" s="1">
        <v>147.38</v>
      </c>
      <c r="C306" s="1">
        <v>166.8</v>
      </c>
      <c r="D306" s="1">
        <v>155.94</v>
      </c>
      <c r="E306" s="1">
        <f t="shared" si="4"/>
        <v>9.2093283843406546</v>
      </c>
      <c r="F306" s="1">
        <v>137.02000000000001</v>
      </c>
      <c r="G306" s="1">
        <v>114.46</v>
      </c>
      <c r="H306" s="1">
        <v>2.2200000000000002</v>
      </c>
      <c r="I306" s="59"/>
      <c r="J306" s="59"/>
      <c r="K306" s="59"/>
      <c r="L306" s="59"/>
      <c r="N306" s="59"/>
    </row>
    <row r="307" spans="1:14" ht="15.75" x14ac:dyDescent="0.25">
      <c r="A307" s="7">
        <v>4109</v>
      </c>
      <c r="B307" s="1">
        <v>148.28</v>
      </c>
      <c r="C307" s="1">
        <v>168.2</v>
      </c>
      <c r="D307" s="1">
        <v>157.05000000000001</v>
      </c>
      <c r="E307" s="1">
        <f t="shared" si="4"/>
        <v>9.3434519250853008</v>
      </c>
      <c r="F307" s="1">
        <v>135.94</v>
      </c>
      <c r="G307" s="1">
        <v>110.84</v>
      </c>
      <c r="H307" s="1">
        <v>2.2200000000000002</v>
      </c>
      <c r="I307" s="59"/>
      <c r="J307" s="59"/>
      <c r="K307" s="59"/>
      <c r="L307" s="59"/>
      <c r="N307" s="59"/>
    </row>
    <row r="308" spans="1:14" ht="15.75" x14ac:dyDescent="0.25">
      <c r="A308" s="7">
        <v>4139</v>
      </c>
      <c r="B308" s="1">
        <v>147.99</v>
      </c>
      <c r="C308" s="1">
        <v>167.47</v>
      </c>
      <c r="D308" s="1">
        <v>155.27000000000001</v>
      </c>
      <c r="E308" s="1">
        <f t="shared" si="4"/>
        <v>8.390924956369993</v>
      </c>
      <c r="F308" s="1">
        <v>141.11000000000001</v>
      </c>
      <c r="G308" s="1">
        <v>110.84</v>
      </c>
      <c r="H308" s="1">
        <v>2.2200000000000002</v>
      </c>
      <c r="I308" s="59"/>
      <c r="J308" s="59"/>
      <c r="K308" s="59"/>
      <c r="L308" s="59"/>
      <c r="N308" s="59"/>
    </row>
    <row r="309" spans="1:14" ht="15.75" x14ac:dyDescent="0.25">
      <c r="A309" s="7">
        <v>4170</v>
      </c>
      <c r="B309" s="1">
        <v>146.29</v>
      </c>
      <c r="C309" s="1">
        <v>165.71</v>
      </c>
      <c r="D309" s="1">
        <v>153.58000000000001</v>
      </c>
      <c r="E309" s="1">
        <f t="shared" si="4"/>
        <v>-3.0184389997474081</v>
      </c>
      <c r="F309" s="1">
        <v>139.56</v>
      </c>
      <c r="G309" s="1">
        <v>110.84</v>
      </c>
      <c r="H309" s="1">
        <v>2.2200000000000002</v>
      </c>
      <c r="I309" s="59"/>
      <c r="J309" s="59"/>
      <c r="K309" s="59"/>
      <c r="L309" s="59"/>
      <c r="N309" s="59"/>
    </row>
    <row r="310" spans="1:14" ht="15.75" x14ac:dyDescent="0.25">
      <c r="A310" s="7">
        <v>4200</v>
      </c>
      <c r="B310" s="1">
        <v>146.13</v>
      </c>
      <c r="C310" s="1">
        <v>165.98</v>
      </c>
      <c r="D310" s="1">
        <v>153.25</v>
      </c>
      <c r="E310" s="1">
        <f t="shared" si="4"/>
        <v>-6.6004388103364287</v>
      </c>
      <c r="F310" s="1">
        <v>138.97</v>
      </c>
      <c r="G310" s="1">
        <v>112.05</v>
      </c>
      <c r="H310" s="1">
        <v>2.2200000000000002</v>
      </c>
      <c r="I310" s="59"/>
      <c r="J310" s="59"/>
      <c r="K310" s="59"/>
      <c r="L310" s="59"/>
      <c r="N310" s="59"/>
    </row>
    <row r="311" spans="1:14" ht="15.75" x14ac:dyDescent="0.25">
      <c r="A311" s="7">
        <v>4231</v>
      </c>
      <c r="B311" s="1">
        <v>147.03</v>
      </c>
      <c r="C311" s="1">
        <v>168.86</v>
      </c>
      <c r="D311" s="1">
        <v>153.88</v>
      </c>
      <c r="E311" s="1">
        <f t="shared" si="4"/>
        <v>-4.1305837642514494</v>
      </c>
      <c r="F311" s="1">
        <v>137.36000000000001</v>
      </c>
      <c r="G311" s="1">
        <v>115.66</v>
      </c>
      <c r="H311" s="1">
        <v>2.2200000000000002</v>
      </c>
      <c r="I311" s="59"/>
      <c r="J311" s="59"/>
      <c r="K311" s="59"/>
      <c r="L311" s="59"/>
      <c r="N311" s="59"/>
    </row>
    <row r="312" spans="1:14" ht="15.75" x14ac:dyDescent="0.25">
      <c r="A312" s="7">
        <v>4262</v>
      </c>
      <c r="B312" s="1">
        <v>147.35</v>
      </c>
      <c r="C312" s="1">
        <v>167.08</v>
      </c>
      <c r="D312" s="1">
        <v>153.77000000000001</v>
      </c>
      <c r="E312" s="1">
        <f t="shared" si="4"/>
        <v>-4.2647241937492142</v>
      </c>
      <c r="F312" s="1">
        <v>144.69999999999999</v>
      </c>
      <c r="G312" s="1">
        <v>116.87</v>
      </c>
      <c r="H312" s="1">
        <v>2.2200000000000002</v>
      </c>
      <c r="I312" s="59"/>
      <c r="J312" s="59"/>
      <c r="K312" s="59"/>
      <c r="L312" s="59"/>
      <c r="N312" s="59"/>
    </row>
    <row r="313" spans="1:14" ht="15.75" x14ac:dyDescent="0.25">
      <c r="A313" s="7">
        <v>4292</v>
      </c>
      <c r="B313" s="1">
        <v>145.81</v>
      </c>
      <c r="C313" s="1">
        <v>162.91999999999999</v>
      </c>
      <c r="D313" s="1">
        <v>151.91</v>
      </c>
      <c r="E313" s="1">
        <f t="shared" si="4"/>
        <v>-4.7227797290516849</v>
      </c>
      <c r="F313" s="1">
        <v>149.30000000000001</v>
      </c>
      <c r="G313" s="1">
        <v>116.87</v>
      </c>
      <c r="H313" s="1">
        <v>2.21</v>
      </c>
      <c r="I313" s="59"/>
      <c r="J313" s="59"/>
      <c r="K313" s="59"/>
      <c r="L313" s="59"/>
      <c r="N313" s="59"/>
    </row>
    <row r="314" spans="1:14" ht="15.75" x14ac:dyDescent="0.25">
      <c r="A314" s="7">
        <v>4323</v>
      </c>
      <c r="B314" s="1">
        <v>141.06</v>
      </c>
      <c r="C314" s="1">
        <v>156.13</v>
      </c>
      <c r="D314" s="1">
        <v>147.41</v>
      </c>
      <c r="E314" s="1">
        <f t="shared" si="4"/>
        <v>-7.3592257415786904</v>
      </c>
      <c r="F314" s="1">
        <v>143.27000000000001</v>
      </c>
      <c r="G314" s="1">
        <v>115.66</v>
      </c>
      <c r="H314" s="1">
        <v>2.15</v>
      </c>
      <c r="J314" s="58"/>
    </row>
    <row r="315" spans="1:14" ht="15.75" x14ac:dyDescent="0.25">
      <c r="A315" s="7">
        <v>4353</v>
      </c>
      <c r="B315" s="1">
        <v>143.1</v>
      </c>
      <c r="C315" s="1">
        <v>158.02000000000001</v>
      </c>
      <c r="D315" s="1">
        <v>149.37</v>
      </c>
      <c r="E315" s="1">
        <f t="shared" si="4"/>
        <v>-7.9553857530194723</v>
      </c>
      <c r="F315" s="1">
        <v>149.33000000000001</v>
      </c>
      <c r="G315" s="1">
        <v>114.46</v>
      </c>
      <c r="H315" s="1">
        <v>2.17</v>
      </c>
      <c r="J315" s="58"/>
    </row>
    <row r="316" spans="1:14" ht="15.75" x14ac:dyDescent="0.25">
      <c r="A316" s="7">
        <v>4384</v>
      </c>
      <c r="B316" s="1">
        <v>144.52000000000001</v>
      </c>
      <c r="C316" s="1">
        <v>162.16999999999999</v>
      </c>
      <c r="D316" s="1">
        <v>152.6</v>
      </c>
      <c r="E316" s="1">
        <f t="shared" si="4"/>
        <v>-4.1878570980096841</v>
      </c>
      <c r="F316" s="1">
        <v>132.9</v>
      </c>
      <c r="G316" s="1">
        <v>115.66</v>
      </c>
      <c r="H316" s="1">
        <v>2.14</v>
      </c>
      <c r="J316" s="58"/>
    </row>
    <row r="317" spans="1:14" ht="15.75" x14ac:dyDescent="0.25">
      <c r="A317" s="7">
        <v>4415</v>
      </c>
      <c r="B317" s="1">
        <v>146.54</v>
      </c>
      <c r="C317" s="1">
        <v>163.13</v>
      </c>
      <c r="D317" s="1">
        <v>154.07</v>
      </c>
      <c r="E317" s="1">
        <f t="shared" si="4"/>
        <v>-2.4379432624113462</v>
      </c>
      <c r="F317" s="1">
        <v>142.01</v>
      </c>
      <c r="G317" s="1">
        <v>116.87</v>
      </c>
      <c r="H317" s="1">
        <v>2.13</v>
      </c>
      <c r="J317" s="58"/>
    </row>
    <row r="318" spans="1:14" ht="15.75" x14ac:dyDescent="0.25">
      <c r="A318" s="7">
        <v>4444</v>
      </c>
      <c r="B318" s="1">
        <v>145.56</v>
      </c>
      <c r="C318" s="1">
        <v>162.61000000000001</v>
      </c>
      <c r="D318" s="1">
        <v>153.33000000000001</v>
      </c>
      <c r="E318" s="1">
        <f t="shared" si="4"/>
        <v>-1.6737206617929878</v>
      </c>
      <c r="F318" s="1">
        <v>139.16999999999999</v>
      </c>
      <c r="G318" s="1">
        <v>119.28</v>
      </c>
      <c r="H318" s="1">
        <v>2.13</v>
      </c>
      <c r="J318" s="58"/>
    </row>
    <row r="319" spans="1:14" ht="15.75" x14ac:dyDescent="0.25">
      <c r="A319" s="7">
        <v>4475</v>
      </c>
      <c r="B319" s="1">
        <v>148.66</v>
      </c>
      <c r="C319" s="1">
        <v>165.62</v>
      </c>
      <c r="D319" s="1">
        <v>155.93</v>
      </c>
      <c r="E319" s="1">
        <f t="shared" si="4"/>
        <v>-0.71314867876473009</v>
      </c>
      <c r="F319" s="1">
        <v>143.9</v>
      </c>
      <c r="G319" s="1">
        <v>122.89</v>
      </c>
      <c r="H319" s="1">
        <v>2.11</v>
      </c>
      <c r="J319" s="58"/>
    </row>
    <row r="320" spans="1:14" ht="15.75" x14ac:dyDescent="0.25">
      <c r="A320" s="7">
        <v>4505</v>
      </c>
      <c r="B320" s="1">
        <v>151.15</v>
      </c>
      <c r="C320" s="1">
        <v>169.24</v>
      </c>
      <c r="D320" s="1">
        <v>158.77000000000001</v>
      </c>
      <c r="E320" s="1">
        <f t="shared" si="4"/>
        <v>2.2541379532427408</v>
      </c>
      <c r="F320" s="1">
        <v>140.6</v>
      </c>
      <c r="G320" s="1">
        <v>122.89</v>
      </c>
      <c r="H320" s="1">
        <v>2.08</v>
      </c>
      <c r="J320" s="58"/>
    </row>
    <row r="321" spans="1:10" ht="15.75" x14ac:dyDescent="0.25">
      <c r="A321" s="7">
        <v>4536</v>
      </c>
      <c r="B321" s="1">
        <v>150.94</v>
      </c>
      <c r="C321" s="1">
        <v>168.88</v>
      </c>
      <c r="D321" s="1">
        <v>158.07</v>
      </c>
      <c r="E321" s="1">
        <f t="shared" si="4"/>
        <v>2.9235577549159952</v>
      </c>
      <c r="F321" s="1">
        <v>142.84</v>
      </c>
      <c r="G321" s="1">
        <v>121.69</v>
      </c>
      <c r="H321" s="1">
        <v>2.08</v>
      </c>
      <c r="J321" s="58"/>
    </row>
    <row r="322" spans="1:10" ht="15.75" x14ac:dyDescent="0.25">
      <c r="A322" s="7">
        <v>4566</v>
      </c>
      <c r="B322" s="1">
        <v>151.11000000000001</v>
      </c>
      <c r="C322" s="1">
        <v>166.22</v>
      </c>
      <c r="D322" s="1">
        <v>157.46</v>
      </c>
      <c r="E322" s="1">
        <f t="shared" si="4"/>
        <v>2.7471451876019737</v>
      </c>
      <c r="F322" s="1">
        <v>146.72999999999999</v>
      </c>
      <c r="G322" s="1">
        <v>121.69</v>
      </c>
      <c r="H322" s="1">
        <v>2.06</v>
      </c>
      <c r="J322" s="58"/>
    </row>
    <row r="323" spans="1:10" ht="15.75" x14ac:dyDescent="0.25">
      <c r="A323" s="7">
        <v>4597</v>
      </c>
      <c r="B323" s="1">
        <v>151.99</v>
      </c>
      <c r="C323" s="1">
        <v>166.65</v>
      </c>
      <c r="D323" s="1">
        <v>158.1</v>
      </c>
      <c r="E323" s="1">
        <f t="shared" si="4"/>
        <v>2.7423966727319948</v>
      </c>
      <c r="F323" s="1">
        <v>150.72999999999999</v>
      </c>
      <c r="G323" s="1">
        <v>122.89</v>
      </c>
      <c r="H323" s="1">
        <v>2.06</v>
      </c>
      <c r="J323" s="58"/>
    </row>
    <row r="324" spans="1:10" ht="15.75" x14ac:dyDescent="0.25">
      <c r="A324" s="7">
        <v>4628</v>
      </c>
      <c r="B324" s="1">
        <v>152.32</v>
      </c>
      <c r="C324" s="1">
        <v>166.8</v>
      </c>
      <c r="D324" s="1">
        <v>158.34</v>
      </c>
      <c r="E324" s="1">
        <f t="shared" si="4"/>
        <v>2.9719711257072179</v>
      </c>
      <c r="F324" s="1">
        <v>152.21</v>
      </c>
      <c r="G324" s="1">
        <v>124.1</v>
      </c>
      <c r="H324" s="1">
        <v>2.06</v>
      </c>
      <c r="J324" s="58"/>
    </row>
    <row r="325" spans="1:10" ht="15.75" x14ac:dyDescent="0.25">
      <c r="A325" s="7">
        <v>4658</v>
      </c>
      <c r="B325" s="1">
        <v>152.97</v>
      </c>
      <c r="C325" s="1">
        <v>167.14</v>
      </c>
      <c r="D325" s="1">
        <v>158.83000000000001</v>
      </c>
      <c r="E325" s="1">
        <f t="shared" si="4"/>
        <v>4.5553288131130465</v>
      </c>
      <c r="F325" s="1">
        <v>154.76</v>
      </c>
      <c r="G325" s="1">
        <v>124.1</v>
      </c>
      <c r="H325" s="1">
        <v>2.06</v>
      </c>
      <c r="J325" s="58"/>
    </row>
    <row r="326" spans="1:10" ht="15.75" x14ac:dyDescent="0.25">
      <c r="A326" s="7">
        <v>4689</v>
      </c>
      <c r="B326" s="1">
        <v>152.11000000000001</v>
      </c>
      <c r="C326" s="1">
        <v>166.73</v>
      </c>
      <c r="D326" s="1">
        <v>158.21</v>
      </c>
      <c r="E326" s="1">
        <f t="shared" si="4"/>
        <v>7.3265043077131997</v>
      </c>
      <c r="F326" s="1">
        <v>150.91</v>
      </c>
      <c r="G326" s="1">
        <v>124.1</v>
      </c>
      <c r="H326" s="1">
        <v>2.06</v>
      </c>
      <c r="J326" s="58"/>
    </row>
    <row r="327" spans="1:10" ht="15.75" x14ac:dyDescent="0.25">
      <c r="A327" s="7">
        <v>4719</v>
      </c>
      <c r="B327" s="1">
        <v>152.29</v>
      </c>
      <c r="C327" s="1">
        <v>166.81</v>
      </c>
      <c r="D327" s="1">
        <v>158.33000000000001</v>
      </c>
      <c r="E327" s="1">
        <f t="shared" si="4"/>
        <v>5.9985271473522284</v>
      </c>
      <c r="F327" s="1">
        <v>151.68</v>
      </c>
      <c r="G327" s="1">
        <v>122.89</v>
      </c>
      <c r="H327" s="1">
        <v>2.04</v>
      </c>
      <c r="J327" s="58"/>
    </row>
    <row r="328" spans="1:10" ht="15.75" x14ac:dyDescent="0.25">
      <c r="A328" s="7">
        <v>4750</v>
      </c>
      <c r="B328" s="1">
        <v>151.61000000000001</v>
      </c>
      <c r="C328" s="1">
        <v>166.49</v>
      </c>
      <c r="D328" s="1">
        <v>157.84</v>
      </c>
      <c r="E328" s="1">
        <f t="shared" si="4"/>
        <v>3.4338138925295025</v>
      </c>
      <c r="F328" s="1">
        <v>148.63</v>
      </c>
      <c r="G328" s="1">
        <v>124.1</v>
      </c>
      <c r="H328" s="1">
        <v>2.04</v>
      </c>
      <c r="J328" s="58"/>
    </row>
    <row r="329" spans="1:10" ht="15.75" x14ac:dyDescent="0.25">
      <c r="A329" s="7">
        <v>4781</v>
      </c>
      <c r="B329" s="1">
        <v>153.47</v>
      </c>
      <c r="C329" s="1">
        <v>167.38</v>
      </c>
      <c r="D329" s="1">
        <v>159.19</v>
      </c>
      <c r="E329" s="1">
        <f t="shared" si="4"/>
        <v>3.3231647952229437</v>
      </c>
      <c r="F329" s="1">
        <v>157</v>
      </c>
      <c r="G329" s="1">
        <v>122.89</v>
      </c>
      <c r="H329" s="1">
        <v>2.0499999999999998</v>
      </c>
      <c r="J329" s="58"/>
    </row>
    <row r="330" spans="1:10" ht="15.75" x14ac:dyDescent="0.25">
      <c r="A330" s="7">
        <v>4809</v>
      </c>
      <c r="B330" s="1">
        <v>151.94999999999999</v>
      </c>
      <c r="C330" s="1">
        <v>166.65</v>
      </c>
      <c r="D330" s="1">
        <v>158.09</v>
      </c>
      <c r="E330" s="1">
        <f t="shared" si="4"/>
        <v>3.1044153133763741</v>
      </c>
      <c r="F330" s="1">
        <v>150.15</v>
      </c>
      <c r="G330" s="1">
        <v>122.89</v>
      </c>
      <c r="H330" s="1">
        <v>2.12</v>
      </c>
      <c r="J330" s="58"/>
    </row>
    <row r="331" spans="1:10" ht="15.75" x14ac:dyDescent="0.25">
      <c r="A331" s="7">
        <v>4840</v>
      </c>
      <c r="B331" s="1">
        <v>152.46</v>
      </c>
      <c r="C331" s="1">
        <v>166.9</v>
      </c>
      <c r="D331" s="1">
        <v>158.46</v>
      </c>
      <c r="E331" s="1">
        <f t="shared" si="4"/>
        <v>1.622522926954395</v>
      </c>
      <c r="F331" s="1">
        <v>152.46</v>
      </c>
      <c r="G331" s="1">
        <v>122.89</v>
      </c>
      <c r="H331" s="1">
        <v>2.15</v>
      </c>
      <c r="J331" s="58"/>
    </row>
    <row r="332" spans="1:10" ht="15.75" x14ac:dyDescent="0.25">
      <c r="A332" s="7">
        <v>4870</v>
      </c>
      <c r="B332" s="1">
        <v>150.83000000000001</v>
      </c>
      <c r="C332" s="1">
        <v>166.12</v>
      </c>
      <c r="D332" s="1">
        <v>157.27000000000001</v>
      </c>
      <c r="E332" s="1">
        <f t="shared" si="4"/>
        <v>-0.94476286452100933</v>
      </c>
      <c r="F332" s="1">
        <v>145.09</v>
      </c>
      <c r="G332" s="1">
        <v>121.69</v>
      </c>
      <c r="H332" s="1">
        <v>2.13</v>
      </c>
    </row>
    <row r="333" spans="1:10" ht="15.75" x14ac:dyDescent="0.25">
      <c r="A333" s="7">
        <v>4901</v>
      </c>
      <c r="B333" s="1">
        <v>152.12</v>
      </c>
      <c r="C333" s="1">
        <v>166.74</v>
      </c>
      <c r="D333" s="1">
        <v>158.21</v>
      </c>
      <c r="E333" s="1">
        <f t="shared" si="4"/>
        <v>8.8568355791740494E-2</v>
      </c>
      <c r="F333" s="1">
        <v>150.94</v>
      </c>
      <c r="G333" s="1">
        <v>121.69</v>
      </c>
      <c r="H333" s="1">
        <v>2.13</v>
      </c>
    </row>
    <row r="334" spans="1:10" ht="15.75" x14ac:dyDescent="0.25">
      <c r="A334" s="7">
        <v>4931</v>
      </c>
      <c r="B334" s="1">
        <v>154.5</v>
      </c>
      <c r="C334" s="1">
        <v>167.87</v>
      </c>
      <c r="D334" s="1">
        <v>159.94</v>
      </c>
      <c r="E334" s="1">
        <f t="shared" si="4"/>
        <v>1.5750031754096172</v>
      </c>
      <c r="F334" s="1">
        <v>161.66</v>
      </c>
      <c r="G334" s="1">
        <v>122.89</v>
      </c>
      <c r="H334" s="1">
        <v>2.13</v>
      </c>
    </row>
    <row r="335" spans="1:10" ht="15.75" x14ac:dyDescent="0.25">
      <c r="A335" s="7">
        <v>4962</v>
      </c>
      <c r="B335" s="1">
        <v>155.32</v>
      </c>
      <c r="C335" s="1">
        <v>168.27</v>
      </c>
      <c r="D335" s="1">
        <v>160.53</v>
      </c>
      <c r="E335" s="1">
        <f t="shared" si="4"/>
        <v>1.5370018975332078</v>
      </c>
      <c r="F335" s="1">
        <v>165.38</v>
      </c>
      <c r="G335" s="1">
        <v>122.89</v>
      </c>
      <c r="H335" s="1">
        <v>2.15</v>
      </c>
    </row>
    <row r="336" spans="1:10" ht="15.75" x14ac:dyDescent="0.25">
      <c r="A336" s="7">
        <v>4993</v>
      </c>
      <c r="B336" s="1">
        <v>156.78</v>
      </c>
      <c r="C336" s="1">
        <v>168.65</v>
      </c>
      <c r="D336" s="1">
        <v>161.54</v>
      </c>
      <c r="E336" s="1">
        <f t="shared" si="4"/>
        <v>2.0209675382089065</v>
      </c>
      <c r="F336" s="1">
        <v>160.5</v>
      </c>
      <c r="G336" s="1">
        <v>124.1</v>
      </c>
      <c r="H336" s="1">
        <v>2.15</v>
      </c>
    </row>
    <row r="337" spans="1:19" ht="15.75" x14ac:dyDescent="0.25">
      <c r="A337" s="7">
        <v>5023</v>
      </c>
      <c r="B337" s="1">
        <v>156.28</v>
      </c>
      <c r="C337" s="1">
        <v>167.96</v>
      </c>
      <c r="D337" s="1">
        <v>161.01</v>
      </c>
      <c r="E337" s="1">
        <f>((D337/D325)-1)*100</f>
        <v>1.3725366744317791</v>
      </c>
      <c r="F337" s="1">
        <v>159.59</v>
      </c>
      <c r="G337" s="1">
        <v>124.1</v>
      </c>
      <c r="H337" s="1">
        <v>2.14</v>
      </c>
      <c r="J337" s="84"/>
      <c r="K337" s="85"/>
    </row>
    <row r="338" spans="1:19" ht="15.75" x14ac:dyDescent="0.25">
      <c r="A338" s="7">
        <v>5054</v>
      </c>
      <c r="B338" s="8" t="s">
        <v>8</v>
      </c>
      <c r="C338" s="8" t="s">
        <v>8</v>
      </c>
      <c r="D338" s="8" t="s">
        <v>8</v>
      </c>
      <c r="E338" s="8" t="s">
        <v>8</v>
      </c>
      <c r="F338" s="1">
        <v>167.66</v>
      </c>
      <c r="G338" s="1">
        <v>122.89</v>
      </c>
      <c r="H338" s="1">
        <v>2.21</v>
      </c>
      <c r="I338" s="30"/>
      <c r="J338" s="40"/>
      <c r="K338" s="39"/>
      <c r="S338" s="35">
        <f>(1+(R338/100))*I337</f>
        <v>0</v>
      </c>
    </row>
    <row r="339" spans="1:19" ht="15.75" x14ac:dyDescent="0.25">
      <c r="A339" s="7">
        <v>5084</v>
      </c>
      <c r="B339" s="8" t="s">
        <v>8</v>
      </c>
      <c r="C339" s="8" t="s">
        <v>8</v>
      </c>
      <c r="D339" s="8" t="s">
        <v>8</v>
      </c>
      <c r="E339" s="8" t="s">
        <v>8</v>
      </c>
      <c r="F339" s="1">
        <v>172.95</v>
      </c>
      <c r="G339" s="1">
        <v>121.69</v>
      </c>
      <c r="H339" s="1">
        <v>2.2200000000000002</v>
      </c>
      <c r="J339" s="40"/>
      <c r="K339" s="40"/>
      <c r="S339" s="35">
        <f>(1+(R338/100))*S338</f>
        <v>0</v>
      </c>
    </row>
    <row r="340" spans="1:19" ht="15.75" x14ac:dyDescent="0.25">
      <c r="A340" s="7">
        <v>5115</v>
      </c>
      <c r="B340" s="8" t="s">
        <v>8</v>
      </c>
      <c r="C340" s="8" t="s">
        <v>8</v>
      </c>
      <c r="D340" s="8" t="s">
        <v>8</v>
      </c>
      <c r="E340" s="8" t="s">
        <v>8</v>
      </c>
      <c r="F340" s="1">
        <v>163.43</v>
      </c>
      <c r="G340" s="1">
        <v>120.48</v>
      </c>
      <c r="H340" s="1">
        <v>2.7</v>
      </c>
      <c r="J340" s="40"/>
      <c r="K340" s="40"/>
      <c r="S340" s="35">
        <f>(1+(R338/100))*S339</f>
        <v>0</v>
      </c>
    </row>
    <row r="341" spans="1:19" ht="15.75" x14ac:dyDescent="0.25">
      <c r="A341" s="7">
        <v>5146</v>
      </c>
      <c r="B341" s="8" t="s">
        <v>8</v>
      </c>
      <c r="C341" s="8" t="s">
        <v>8</v>
      </c>
      <c r="D341" s="8" t="s">
        <v>8</v>
      </c>
      <c r="E341" s="8" t="s">
        <v>8</v>
      </c>
      <c r="F341" s="1">
        <v>164.3</v>
      </c>
      <c r="G341" s="1">
        <v>120.48</v>
      </c>
      <c r="H341" s="1">
        <v>2.88</v>
      </c>
      <c r="J341" s="85"/>
      <c r="K341" s="40"/>
      <c r="S341" s="35">
        <f>(1+(R338/100))*S340</f>
        <v>0</v>
      </c>
    </row>
    <row r="342" spans="1:19" ht="15.75" x14ac:dyDescent="0.25">
      <c r="A342" s="7">
        <v>5174</v>
      </c>
      <c r="B342" s="8" t="s">
        <v>8</v>
      </c>
      <c r="C342" s="8" t="s">
        <v>8</v>
      </c>
      <c r="D342" s="8" t="s">
        <v>8</v>
      </c>
      <c r="E342" s="8" t="s">
        <v>8</v>
      </c>
      <c r="F342" s="1">
        <v>155.21</v>
      </c>
      <c r="G342" s="1">
        <v>119.28</v>
      </c>
      <c r="H342" s="1">
        <v>3.19</v>
      </c>
      <c r="J342" s="85"/>
      <c r="K342" s="40"/>
    </row>
    <row r="343" spans="1:19" ht="15.75" x14ac:dyDescent="0.25">
      <c r="A343" s="7">
        <v>5205</v>
      </c>
      <c r="B343" s="8" t="s">
        <v>8</v>
      </c>
      <c r="C343" s="8" t="s">
        <v>8</v>
      </c>
      <c r="D343" s="8" t="s">
        <v>8</v>
      </c>
      <c r="E343" s="8" t="s">
        <v>8</v>
      </c>
      <c r="F343" s="1">
        <v>155.04</v>
      </c>
      <c r="G343" s="1">
        <v>119.28</v>
      </c>
      <c r="H343" s="1">
        <v>3.33</v>
      </c>
      <c r="J343" s="85"/>
      <c r="K343" s="40"/>
    </row>
    <row r="344" spans="1:19" ht="15.75" x14ac:dyDescent="0.25">
      <c r="A344" s="7">
        <v>5235</v>
      </c>
      <c r="B344" s="8" t="s">
        <v>8</v>
      </c>
      <c r="C344" s="8" t="s">
        <v>8</v>
      </c>
      <c r="D344" s="8" t="s">
        <v>8</v>
      </c>
      <c r="E344" s="8" t="s">
        <v>8</v>
      </c>
      <c r="F344" s="1">
        <v>156.99</v>
      </c>
      <c r="G344" s="1">
        <v>118.07</v>
      </c>
      <c r="H344" s="1">
        <v>2.98</v>
      </c>
      <c r="J344" s="85"/>
      <c r="K344" s="40"/>
    </row>
    <row r="345" spans="1:19" ht="15.75" x14ac:dyDescent="0.25">
      <c r="A345" s="7">
        <v>5266</v>
      </c>
      <c r="B345" s="8" t="s">
        <v>8</v>
      </c>
      <c r="C345" s="8" t="s">
        <v>8</v>
      </c>
      <c r="D345" s="8" t="s">
        <v>8</v>
      </c>
      <c r="E345" s="8" t="s">
        <v>8</v>
      </c>
      <c r="F345" s="1">
        <v>156.13</v>
      </c>
      <c r="G345" s="1">
        <v>118.07</v>
      </c>
      <c r="H345" s="1">
        <v>3.02</v>
      </c>
      <c r="J345" s="85"/>
      <c r="K345" s="40"/>
    </row>
    <row r="346" spans="1:19" ht="15.75" x14ac:dyDescent="0.25">
      <c r="A346" s="7">
        <v>5296</v>
      </c>
      <c r="B346" s="8" t="s">
        <v>8</v>
      </c>
      <c r="C346" s="8" t="s">
        <v>8</v>
      </c>
      <c r="D346" s="8" t="s">
        <v>8</v>
      </c>
      <c r="E346" s="8" t="s">
        <v>8</v>
      </c>
      <c r="F346" s="1">
        <v>158.25</v>
      </c>
      <c r="G346" s="1">
        <v>119.28</v>
      </c>
      <c r="H346" s="1">
        <v>3.18</v>
      </c>
      <c r="J346" s="85"/>
      <c r="K346" s="40"/>
    </row>
    <row r="347" spans="1:19" ht="15.75" x14ac:dyDescent="0.25">
      <c r="A347" s="7">
        <v>5327</v>
      </c>
      <c r="B347" s="8" t="s">
        <v>8</v>
      </c>
      <c r="C347" s="8" t="s">
        <v>8</v>
      </c>
      <c r="D347" s="8" t="s">
        <v>8</v>
      </c>
      <c r="E347" s="8" t="s">
        <v>8</v>
      </c>
      <c r="F347" s="1">
        <v>172.61</v>
      </c>
      <c r="G347" s="1">
        <v>121.69</v>
      </c>
      <c r="H347" s="1">
        <v>3.8</v>
      </c>
      <c r="J347" s="85"/>
      <c r="K347" s="40"/>
    </row>
    <row r="348" spans="1:19" ht="15.75" x14ac:dyDescent="0.25">
      <c r="A348" s="7">
        <v>5358</v>
      </c>
      <c r="B348" s="8" t="s">
        <v>8</v>
      </c>
      <c r="C348" s="8" t="s">
        <v>8</v>
      </c>
      <c r="D348" s="8" t="s">
        <v>8</v>
      </c>
      <c r="E348" s="8" t="s">
        <v>8</v>
      </c>
      <c r="F348" s="1">
        <v>195.42</v>
      </c>
      <c r="G348" s="1">
        <v>124.1</v>
      </c>
      <c r="H348" s="1">
        <v>4.74</v>
      </c>
      <c r="J348" s="85"/>
      <c r="K348" s="40"/>
    </row>
    <row r="349" spans="1:19" ht="15.75" x14ac:dyDescent="0.25">
      <c r="A349" s="7">
        <v>5388</v>
      </c>
      <c r="B349" s="8" t="s">
        <v>8</v>
      </c>
      <c r="C349" s="8" t="s">
        <v>8</v>
      </c>
      <c r="D349" s="8" t="s">
        <v>8</v>
      </c>
      <c r="E349" s="8" t="s">
        <v>8</v>
      </c>
      <c r="F349" s="1">
        <v>209.96</v>
      </c>
      <c r="G349" s="1">
        <v>119.28</v>
      </c>
      <c r="H349" s="1">
        <v>4.87</v>
      </c>
      <c r="J349" s="85"/>
      <c r="K349" s="40"/>
    </row>
    <row r="350" spans="1:19" ht="15.75" x14ac:dyDescent="0.25">
      <c r="A350" s="7">
        <v>5419</v>
      </c>
      <c r="B350" s="8" t="s">
        <v>8</v>
      </c>
      <c r="C350" s="8" t="s">
        <v>8</v>
      </c>
      <c r="D350" s="8" t="s">
        <v>8</v>
      </c>
      <c r="E350" s="8" t="s">
        <v>8</v>
      </c>
      <c r="F350" s="1">
        <v>232.74</v>
      </c>
      <c r="G350" s="1">
        <v>119.28</v>
      </c>
      <c r="H350" s="1">
        <v>5.04</v>
      </c>
      <c r="I350" s="66"/>
      <c r="J350" s="85"/>
      <c r="K350" s="40"/>
    </row>
    <row r="351" spans="1:19" ht="15.75" x14ac:dyDescent="0.25">
      <c r="A351" s="7">
        <v>5449</v>
      </c>
      <c r="B351" s="8" t="s">
        <v>8</v>
      </c>
      <c r="C351" s="8" t="s">
        <v>8</v>
      </c>
      <c r="D351" s="8" t="s">
        <v>8</v>
      </c>
      <c r="E351" s="8" t="s">
        <v>8</v>
      </c>
      <c r="F351" s="1">
        <v>256.38</v>
      </c>
      <c r="G351" s="1">
        <v>118.07</v>
      </c>
      <c r="H351" s="1">
        <v>5.35</v>
      </c>
      <c r="I351" s="66"/>
      <c r="J351" s="85"/>
      <c r="K351" s="40"/>
    </row>
    <row r="352" spans="1:19" ht="15.75" x14ac:dyDescent="0.25">
      <c r="A352" s="7">
        <v>5480</v>
      </c>
      <c r="B352" s="8" t="s">
        <v>8</v>
      </c>
      <c r="C352" s="8" t="s">
        <v>8</v>
      </c>
      <c r="D352" s="8" t="s">
        <v>8</v>
      </c>
      <c r="E352" s="8" t="s">
        <v>8</v>
      </c>
      <c r="F352" s="1">
        <v>271.85000000000002</v>
      </c>
      <c r="G352" s="1">
        <v>119.28</v>
      </c>
      <c r="H352" s="1">
        <v>6.99</v>
      </c>
      <c r="I352" s="66"/>
      <c r="J352" s="85"/>
      <c r="K352" s="40"/>
    </row>
    <row r="353" spans="1:11" ht="15.75" x14ac:dyDescent="0.25">
      <c r="A353" s="7">
        <v>5511</v>
      </c>
      <c r="B353" s="8" t="s">
        <v>8</v>
      </c>
      <c r="C353" s="8" t="s">
        <v>8</v>
      </c>
      <c r="D353" s="8" t="s">
        <v>8</v>
      </c>
      <c r="E353" s="8" t="s">
        <v>8</v>
      </c>
      <c r="F353" s="1">
        <v>258.02999999999997</v>
      </c>
      <c r="G353" s="1">
        <v>120.48</v>
      </c>
      <c r="H353" s="1">
        <v>7.61</v>
      </c>
      <c r="I353" s="66"/>
      <c r="J353" s="85"/>
      <c r="K353" s="40"/>
    </row>
    <row r="354" spans="1:11" ht="15.75" x14ac:dyDescent="0.25">
      <c r="A354" s="7">
        <v>5539</v>
      </c>
      <c r="B354" s="8" t="s">
        <v>8</v>
      </c>
      <c r="C354" s="8" t="s">
        <v>8</v>
      </c>
      <c r="D354" s="8" t="s">
        <v>8</v>
      </c>
      <c r="E354" s="8" t="s">
        <v>8</v>
      </c>
      <c r="F354" s="1">
        <v>0</v>
      </c>
      <c r="G354" s="1">
        <v>120.48</v>
      </c>
      <c r="H354" s="1">
        <v>8.4</v>
      </c>
      <c r="I354" s="66"/>
      <c r="J354" s="85"/>
      <c r="K354" s="40"/>
    </row>
    <row r="355" spans="1:11" ht="15.75" x14ac:dyDescent="0.25">
      <c r="A355" s="7">
        <v>5570</v>
      </c>
      <c r="B355" s="8" t="s">
        <v>8</v>
      </c>
      <c r="C355" s="8" t="s">
        <v>8</v>
      </c>
      <c r="D355" s="8" t="s">
        <v>8</v>
      </c>
      <c r="E355" s="8" t="s">
        <v>8</v>
      </c>
      <c r="F355" s="10">
        <v>276.85000000000002</v>
      </c>
      <c r="G355" s="10">
        <v>120.48</v>
      </c>
      <c r="H355" s="10">
        <v>10.83</v>
      </c>
      <c r="I355" s="66"/>
      <c r="J355" s="85"/>
      <c r="K355" s="40"/>
    </row>
    <row r="356" spans="1:11" ht="15.75" x14ac:dyDescent="0.25">
      <c r="A356" s="7">
        <v>5600</v>
      </c>
      <c r="B356" s="8" t="s">
        <v>8</v>
      </c>
      <c r="C356" s="8" t="s">
        <v>8</v>
      </c>
      <c r="D356" s="8" t="s">
        <v>8</v>
      </c>
      <c r="E356" s="8" t="s">
        <v>8</v>
      </c>
      <c r="F356" s="1">
        <v>0</v>
      </c>
      <c r="G356" s="10">
        <v>121.69</v>
      </c>
      <c r="H356" s="10">
        <v>11.59</v>
      </c>
      <c r="I356" s="66"/>
      <c r="J356" s="85"/>
      <c r="K356" s="40"/>
    </row>
    <row r="357" spans="1:11" ht="15.75" x14ac:dyDescent="0.25">
      <c r="A357" s="7">
        <v>5631</v>
      </c>
      <c r="B357" s="8" t="s">
        <v>8</v>
      </c>
      <c r="C357" s="8" t="s">
        <v>8</v>
      </c>
      <c r="D357" s="8" t="s">
        <v>8</v>
      </c>
      <c r="E357" s="8" t="s">
        <v>8</v>
      </c>
      <c r="F357" s="1">
        <v>0</v>
      </c>
      <c r="G357" s="10">
        <v>120.48</v>
      </c>
      <c r="H357" s="10">
        <v>10.8</v>
      </c>
      <c r="I357" s="66"/>
      <c r="J357" s="85"/>
      <c r="K357" s="40"/>
    </row>
    <row r="358" spans="1:11" ht="15.75" x14ac:dyDescent="0.25">
      <c r="A358" s="7">
        <v>5661</v>
      </c>
      <c r="B358" s="8" t="s">
        <v>8</v>
      </c>
      <c r="C358" s="8" t="s">
        <v>8</v>
      </c>
      <c r="D358" s="8" t="s">
        <v>8</v>
      </c>
      <c r="E358" s="8" t="s">
        <v>8</v>
      </c>
      <c r="F358" s="10">
        <v>793.81</v>
      </c>
      <c r="G358" s="10">
        <v>121.69</v>
      </c>
      <c r="H358" s="10">
        <v>13.53</v>
      </c>
      <c r="I358" s="66"/>
      <c r="J358" s="85"/>
      <c r="K358" s="40"/>
    </row>
    <row r="359" spans="1:11" ht="15.75" x14ac:dyDescent="0.25">
      <c r="A359" s="7">
        <v>5692</v>
      </c>
      <c r="B359" s="8" t="s">
        <v>8</v>
      </c>
      <c r="C359" s="8" t="s">
        <v>8</v>
      </c>
      <c r="D359" s="8" t="s">
        <v>8</v>
      </c>
      <c r="E359" s="8" t="s">
        <v>8</v>
      </c>
      <c r="F359" s="10">
        <v>829.87</v>
      </c>
      <c r="G359" s="10">
        <v>120.48</v>
      </c>
      <c r="H359" s="10">
        <v>14.79</v>
      </c>
      <c r="I359" s="66"/>
      <c r="J359" s="85"/>
      <c r="K359" s="40"/>
    </row>
    <row r="360" spans="1:11" ht="15.75" x14ac:dyDescent="0.25">
      <c r="A360" s="7">
        <v>5723</v>
      </c>
      <c r="B360" s="8" t="s">
        <v>8</v>
      </c>
      <c r="C360" s="8" t="s">
        <v>8</v>
      </c>
      <c r="D360" s="8" t="s">
        <v>8</v>
      </c>
      <c r="E360" s="8" t="s">
        <v>8</v>
      </c>
      <c r="F360" s="10">
        <v>800.46</v>
      </c>
      <c r="G360" s="10">
        <v>120.48</v>
      </c>
      <c r="H360" s="10">
        <v>15.17</v>
      </c>
      <c r="I360" s="66"/>
      <c r="J360" s="85"/>
      <c r="K360" s="40"/>
    </row>
    <row r="361" spans="1:11" ht="15.75" x14ac:dyDescent="0.25">
      <c r="A361" s="7">
        <v>5753</v>
      </c>
      <c r="B361" s="8" t="s">
        <v>8</v>
      </c>
      <c r="C361" s="8" t="s">
        <v>8</v>
      </c>
      <c r="D361" s="8" t="s">
        <v>8</v>
      </c>
      <c r="E361" s="8" t="s">
        <v>8</v>
      </c>
      <c r="F361" s="10">
        <v>795.44</v>
      </c>
      <c r="G361" s="10">
        <v>124.1</v>
      </c>
      <c r="H361" s="10">
        <v>14.01</v>
      </c>
      <c r="I361" s="66"/>
      <c r="J361" s="85"/>
      <c r="K361" s="40"/>
    </row>
    <row r="362" spans="1:11" ht="15.75" x14ac:dyDescent="0.25">
      <c r="A362" s="7">
        <v>5784</v>
      </c>
      <c r="B362" s="8" t="s">
        <v>8</v>
      </c>
      <c r="C362" s="8" t="s">
        <v>8</v>
      </c>
      <c r="D362" s="8" t="s">
        <v>8</v>
      </c>
      <c r="E362" s="8" t="s">
        <v>8</v>
      </c>
      <c r="F362" s="10">
        <v>824.01</v>
      </c>
      <c r="G362" s="10">
        <v>126.51</v>
      </c>
      <c r="H362" s="10">
        <v>13.97</v>
      </c>
      <c r="I362" s="66"/>
      <c r="J362" s="85"/>
      <c r="K362" s="40"/>
    </row>
    <row r="363" spans="1:11" ht="15.75" x14ac:dyDescent="0.25">
      <c r="A363" s="7">
        <v>5814</v>
      </c>
      <c r="B363" s="8" t="s">
        <v>8</v>
      </c>
      <c r="C363" s="8" t="s">
        <v>8</v>
      </c>
      <c r="D363" s="8" t="s">
        <v>8</v>
      </c>
      <c r="E363" s="8" t="s">
        <v>8</v>
      </c>
      <c r="F363" s="10">
        <v>1077.8499999999999</v>
      </c>
      <c r="G363" s="10">
        <v>130.12</v>
      </c>
      <c r="H363" s="10">
        <v>16.95</v>
      </c>
      <c r="I363" s="66"/>
      <c r="J363" s="85"/>
      <c r="K363" s="40"/>
    </row>
    <row r="364" spans="1:11" ht="15.75" x14ac:dyDescent="0.25">
      <c r="A364" s="7">
        <v>5845</v>
      </c>
      <c r="B364" s="8" t="s">
        <v>8</v>
      </c>
      <c r="C364" s="8" t="s">
        <v>8</v>
      </c>
      <c r="D364" s="8" t="s">
        <v>8</v>
      </c>
      <c r="E364" s="8" t="s">
        <v>8</v>
      </c>
      <c r="F364" s="10">
        <v>1597</v>
      </c>
      <c r="G364" s="10">
        <v>134.94</v>
      </c>
      <c r="H364" s="10">
        <v>22.73</v>
      </c>
      <c r="I364" s="66"/>
      <c r="J364" s="85"/>
      <c r="K364" s="40"/>
    </row>
    <row r="365" spans="1:11" ht="15.75" x14ac:dyDescent="0.25">
      <c r="A365" s="7">
        <v>5876</v>
      </c>
      <c r="B365" s="8" t="s">
        <v>8</v>
      </c>
      <c r="C365" s="8" t="s">
        <v>8</v>
      </c>
      <c r="D365" s="8" t="s">
        <v>8</v>
      </c>
      <c r="E365" s="8" t="s">
        <v>8</v>
      </c>
      <c r="F365" s="10">
        <v>1535.08</v>
      </c>
      <c r="G365" s="10">
        <v>138.55000000000001</v>
      </c>
      <c r="H365" s="10">
        <v>24.57</v>
      </c>
      <c r="I365" s="66"/>
      <c r="J365" s="85"/>
      <c r="K365" s="40"/>
    </row>
    <row r="366" spans="1:11" ht="15.75" x14ac:dyDescent="0.25">
      <c r="A366" s="7">
        <v>5905</v>
      </c>
      <c r="B366" s="8" t="s">
        <v>8</v>
      </c>
      <c r="C366" s="8" t="s">
        <v>8</v>
      </c>
      <c r="D366" s="8" t="s">
        <v>8</v>
      </c>
      <c r="E366" s="8" t="s">
        <v>8</v>
      </c>
      <c r="F366" s="10">
        <v>2369.39</v>
      </c>
      <c r="G366" s="10">
        <v>140.96</v>
      </c>
      <c r="H366" s="10">
        <v>35.090000000000003</v>
      </c>
      <c r="I366" s="66"/>
      <c r="J366" s="85"/>
      <c r="K366" s="40"/>
    </row>
    <row r="367" spans="1:11" ht="15.75" x14ac:dyDescent="0.25">
      <c r="A367" s="7">
        <v>5936</v>
      </c>
      <c r="B367" s="8" t="s">
        <v>8</v>
      </c>
      <c r="C367" s="8" t="s">
        <v>8</v>
      </c>
      <c r="D367" s="8" t="s">
        <v>8</v>
      </c>
      <c r="E367" s="8" t="s">
        <v>8</v>
      </c>
      <c r="F367" s="10">
        <v>1887.15</v>
      </c>
      <c r="G367" s="10">
        <v>143.37</v>
      </c>
      <c r="H367" s="10">
        <v>29.15</v>
      </c>
      <c r="I367" s="66"/>
      <c r="J367" s="85"/>
      <c r="K367" s="40"/>
    </row>
    <row r="368" spans="1:11" ht="15.75" x14ac:dyDescent="0.25">
      <c r="A368" s="7">
        <v>5966</v>
      </c>
      <c r="B368" s="8" t="s">
        <v>8</v>
      </c>
      <c r="C368" s="8" t="s">
        <v>8</v>
      </c>
      <c r="D368" s="8" t="s">
        <v>8</v>
      </c>
      <c r="E368" s="8" t="s">
        <v>8</v>
      </c>
      <c r="F368" s="10">
        <v>2762.99</v>
      </c>
      <c r="G368" s="10">
        <v>145.78</v>
      </c>
      <c r="H368" s="10">
        <v>43.67</v>
      </c>
      <c r="I368" s="66"/>
      <c r="J368" s="85"/>
      <c r="K368" s="40"/>
    </row>
    <row r="369" spans="1:11" ht="15.75" x14ac:dyDescent="0.25">
      <c r="A369" s="7">
        <v>5997</v>
      </c>
      <c r="B369" s="8" t="s">
        <v>8</v>
      </c>
      <c r="C369" s="8" t="s">
        <v>8</v>
      </c>
      <c r="D369" s="8" t="s">
        <v>8</v>
      </c>
      <c r="E369" s="8" t="s">
        <v>8</v>
      </c>
      <c r="F369" s="10">
        <v>5707.46</v>
      </c>
      <c r="G369" s="10">
        <v>145.78</v>
      </c>
      <c r="H369" s="10">
        <v>77.319999999999993</v>
      </c>
      <c r="I369" s="66"/>
      <c r="J369" s="85"/>
      <c r="K369" s="40"/>
    </row>
    <row r="370" spans="1:11" ht="15.75" x14ac:dyDescent="0.25">
      <c r="A370" s="7">
        <v>6027</v>
      </c>
      <c r="B370" s="8" t="s">
        <v>8</v>
      </c>
      <c r="C370" s="8" t="s">
        <v>8</v>
      </c>
      <c r="D370" s="8" t="s">
        <v>8</v>
      </c>
      <c r="E370" s="8" t="s">
        <v>8</v>
      </c>
      <c r="F370" s="10">
        <v>5748.17</v>
      </c>
      <c r="G370" s="10">
        <v>146.99</v>
      </c>
      <c r="H370" s="10">
        <v>77.319999999999993</v>
      </c>
      <c r="I370" s="66"/>
      <c r="J370" s="85"/>
      <c r="K370" s="40"/>
    </row>
    <row r="371" spans="1:11" ht="15.75" x14ac:dyDescent="0.25">
      <c r="A371" s="7">
        <v>6058</v>
      </c>
      <c r="B371" s="8" t="s">
        <v>8</v>
      </c>
      <c r="C371" s="8" t="s">
        <v>8</v>
      </c>
      <c r="D371" s="8" t="s">
        <v>8</v>
      </c>
      <c r="E371" s="8" t="s">
        <v>8</v>
      </c>
      <c r="F371" s="10">
        <v>14877.28</v>
      </c>
      <c r="G371" s="10">
        <v>149.4</v>
      </c>
      <c r="H371" s="10">
        <v>197.37</v>
      </c>
      <c r="I371" s="66"/>
      <c r="J371" s="85"/>
      <c r="K371" s="40"/>
    </row>
    <row r="372" spans="1:11" ht="15.75" x14ac:dyDescent="0.25">
      <c r="A372" s="7">
        <v>6089</v>
      </c>
      <c r="B372" s="8" t="s">
        <v>8</v>
      </c>
      <c r="C372" s="8" t="s">
        <v>8</v>
      </c>
      <c r="D372" s="8" t="s">
        <v>8</v>
      </c>
      <c r="E372" s="8" t="s">
        <v>8</v>
      </c>
      <c r="F372" s="10">
        <v>19689.400000000001</v>
      </c>
      <c r="G372" s="10">
        <v>153.01</v>
      </c>
      <c r="H372" s="10">
        <v>241.16</v>
      </c>
      <c r="I372" s="66"/>
      <c r="J372" s="85"/>
      <c r="K372" s="40"/>
    </row>
    <row r="373" spans="1:11" ht="15.75" x14ac:dyDescent="0.25">
      <c r="A373" s="7">
        <v>6119</v>
      </c>
      <c r="B373" s="8" t="s">
        <v>8</v>
      </c>
      <c r="C373" s="8" t="s">
        <v>8</v>
      </c>
      <c r="D373" s="8" t="s">
        <v>8</v>
      </c>
      <c r="E373" s="8" t="s">
        <v>8</v>
      </c>
      <c r="F373" s="10">
        <v>27623.1</v>
      </c>
      <c r="G373" s="10">
        <v>160.24</v>
      </c>
      <c r="H373" s="10">
        <v>323.27999999999997</v>
      </c>
      <c r="I373" s="66"/>
      <c r="J373" s="85"/>
      <c r="K373" s="40"/>
    </row>
    <row r="374" spans="1:11" ht="15.75" x14ac:dyDescent="0.25">
      <c r="A374" s="7">
        <v>6150</v>
      </c>
      <c r="B374" s="8" t="s">
        <v>8</v>
      </c>
      <c r="C374" s="8" t="s">
        <v>8</v>
      </c>
      <c r="D374" s="8" t="s">
        <v>8</v>
      </c>
      <c r="E374" s="8" t="s">
        <v>8</v>
      </c>
      <c r="F374" s="10">
        <v>61567.79</v>
      </c>
      <c r="G374" s="10">
        <v>171.08</v>
      </c>
      <c r="H374" s="10">
        <v>757.58</v>
      </c>
      <c r="I374" s="66"/>
      <c r="J374" s="85"/>
      <c r="K374" s="40"/>
    </row>
    <row r="375" spans="1:11" ht="15.75" x14ac:dyDescent="0.25">
      <c r="A375" s="7">
        <v>6180</v>
      </c>
      <c r="B375" s="8" t="s">
        <v>8</v>
      </c>
      <c r="C375" s="8" t="s">
        <v>8</v>
      </c>
      <c r="D375" s="8" t="s">
        <v>8</v>
      </c>
      <c r="E375" s="8" t="s">
        <v>8</v>
      </c>
      <c r="F375" s="10">
        <v>148488.84</v>
      </c>
      <c r="G375" s="10">
        <v>174.7</v>
      </c>
      <c r="H375" s="10">
        <v>1630.43</v>
      </c>
      <c r="I375" s="66"/>
      <c r="J375" s="85"/>
      <c r="K375" s="40"/>
    </row>
    <row r="376" spans="1:11" ht="15.75" x14ac:dyDescent="0.25">
      <c r="A376" s="7">
        <v>6211</v>
      </c>
      <c r="B376" s="8" t="s">
        <v>8</v>
      </c>
      <c r="C376" s="8" t="s">
        <v>8</v>
      </c>
      <c r="D376" s="8" t="s">
        <v>8</v>
      </c>
      <c r="E376" s="8" t="s">
        <v>8</v>
      </c>
      <c r="F376" s="10">
        <v>172.86</v>
      </c>
      <c r="G376" s="10">
        <v>179.52</v>
      </c>
      <c r="H376" s="10">
        <v>1.84</v>
      </c>
      <c r="I376" s="66"/>
      <c r="J376" s="85"/>
      <c r="K376" s="40"/>
    </row>
    <row r="377" spans="1:11" ht="15.75" x14ac:dyDescent="0.25">
      <c r="A377" s="7">
        <v>6242</v>
      </c>
      <c r="B377" s="8" t="s">
        <v>8</v>
      </c>
      <c r="C377" s="8" t="s">
        <v>8</v>
      </c>
      <c r="D377" s="8" t="s">
        <v>8</v>
      </c>
      <c r="E377" s="8" t="s">
        <v>8</v>
      </c>
      <c r="F377" s="10">
        <v>190.49</v>
      </c>
      <c r="G377" s="10">
        <v>184.34</v>
      </c>
      <c r="H377" s="10">
        <v>1.88</v>
      </c>
      <c r="I377" s="66"/>
      <c r="J377" s="85"/>
      <c r="K377" s="40"/>
    </row>
    <row r="378" spans="1:11" ht="15.75" x14ac:dyDescent="0.25">
      <c r="A378" s="7">
        <v>6270</v>
      </c>
      <c r="B378" s="1">
        <v>234.3</v>
      </c>
      <c r="C378" s="1">
        <v>243.47</v>
      </c>
      <c r="D378" s="1">
        <v>237.27</v>
      </c>
      <c r="E378" s="8" t="s">
        <v>8</v>
      </c>
      <c r="F378" s="1">
        <v>209.06</v>
      </c>
      <c r="G378" s="1">
        <v>189.16</v>
      </c>
      <c r="H378" s="1">
        <v>1.97</v>
      </c>
      <c r="I378" s="66"/>
      <c r="J378" s="85"/>
      <c r="K378" s="85"/>
    </row>
    <row r="379" spans="1:11" ht="15.75" x14ac:dyDescent="0.25">
      <c r="A379" s="7">
        <v>6301</v>
      </c>
      <c r="B379" s="1">
        <v>229.53</v>
      </c>
      <c r="C379" s="1">
        <v>236.85</v>
      </c>
      <c r="D379" s="1">
        <v>231.63</v>
      </c>
      <c r="E379" s="8" t="s">
        <v>8</v>
      </c>
      <c r="F379" s="1">
        <v>212.98</v>
      </c>
      <c r="G379" s="1">
        <v>201.2</v>
      </c>
      <c r="H379" s="1">
        <v>1.88</v>
      </c>
      <c r="I379" s="66"/>
    </row>
    <row r="380" spans="1:11" ht="15.75" x14ac:dyDescent="0.25">
      <c r="A380" s="7">
        <v>6331</v>
      </c>
      <c r="B380" s="1">
        <v>237.22</v>
      </c>
      <c r="C380" s="1">
        <v>255.68</v>
      </c>
      <c r="D380" s="1">
        <v>244.66</v>
      </c>
      <c r="E380" s="8" t="s">
        <v>8</v>
      </c>
      <c r="F380" s="1">
        <v>204.35</v>
      </c>
      <c r="G380" s="1">
        <v>212.05</v>
      </c>
      <c r="H380" s="1">
        <v>1.88</v>
      </c>
      <c r="I380" s="66"/>
    </row>
    <row r="381" spans="1:11" ht="15.75" x14ac:dyDescent="0.25">
      <c r="A381" s="7">
        <v>6362</v>
      </c>
      <c r="B381" s="1">
        <v>265.74</v>
      </c>
      <c r="C381" s="1">
        <v>282.02999999999997</v>
      </c>
      <c r="D381" s="1">
        <v>271.97000000000003</v>
      </c>
      <c r="E381" s="8" t="s">
        <v>8</v>
      </c>
      <c r="F381" s="1">
        <v>252.49</v>
      </c>
      <c r="G381" s="1">
        <v>214.46</v>
      </c>
      <c r="H381" s="1">
        <v>1.96</v>
      </c>
      <c r="I381" s="66"/>
    </row>
    <row r="382" spans="1:11" ht="15.75" x14ac:dyDescent="0.25">
      <c r="A382" s="7">
        <v>6392</v>
      </c>
      <c r="B382" s="1">
        <v>271.85000000000002</v>
      </c>
      <c r="C382" s="1">
        <v>286.37</v>
      </c>
      <c r="D382" s="1">
        <v>277.18</v>
      </c>
      <c r="E382" s="8" t="s">
        <v>8</v>
      </c>
      <c r="F382" s="1">
        <v>277.04000000000002</v>
      </c>
      <c r="G382" s="1">
        <v>216.87</v>
      </c>
      <c r="H382" s="1">
        <v>1.97</v>
      </c>
      <c r="I382" s="66"/>
    </row>
    <row r="383" spans="1:11" ht="15.75" x14ac:dyDescent="0.25">
      <c r="A383" s="7">
        <v>6423</v>
      </c>
      <c r="B383" s="1">
        <v>263.12</v>
      </c>
      <c r="C383" s="1">
        <v>284.63</v>
      </c>
      <c r="D383" s="1">
        <v>271.87</v>
      </c>
      <c r="E383" s="8" t="s">
        <v>8</v>
      </c>
      <c r="F383" s="1">
        <v>237.51</v>
      </c>
      <c r="G383" s="1">
        <v>219.28</v>
      </c>
      <c r="H383" s="1">
        <v>1.98</v>
      </c>
      <c r="I383" s="66"/>
    </row>
    <row r="384" spans="1:11" ht="15.75" x14ac:dyDescent="0.25">
      <c r="A384" s="7">
        <v>6454</v>
      </c>
      <c r="B384" s="1">
        <v>265.18</v>
      </c>
      <c r="C384" s="1">
        <v>286.66000000000003</v>
      </c>
      <c r="D384" s="1">
        <v>273.89999999999998</v>
      </c>
      <c r="E384" s="8" t="s">
        <v>8</v>
      </c>
      <c r="F384" s="1">
        <v>241.89</v>
      </c>
      <c r="G384" s="1">
        <v>216.87</v>
      </c>
      <c r="H384" s="1">
        <v>1.88</v>
      </c>
      <c r="I384" s="66"/>
    </row>
    <row r="385" spans="1:9" ht="15.75" x14ac:dyDescent="0.25">
      <c r="A385" s="7">
        <v>6484</v>
      </c>
      <c r="B385" s="1">
        <v>273.02</v>
      </c>
      <c r="C385" s="1">
        <v>298.36</v>
      </c>
      <c r="D385" s="1">
        <v>283.54000000000002</v>
      </c>
      <c r="E385" s="8" t="s">
        <v>8</v>
      </c>
      <c r="F385" s="1">
        <v>246.15</v>
      </c>
      <c r="G385" s="1">
        <v>214.46</v>
      </c>
      <c r="H385" s="1">
        <v>1.82</v>
      </c>
      <c r="I385" s="66"/>
    </row>
    <row r="386" spans="1:9" ht="15.75" x14ac:dyDescent="0.25">
      <c r="A386" s="7">
        <v>6515</v>
      </c>
      <c r="B386" s="1">
        <v>295</v>
      </c>
      <c r="C386" s="1">
        <v>326.31</v>
      </c>
      <c r="D386" s="1">
        <v>308.22000000000003</v>
      </c>
      <c r="E386" s="8" t="s">
        <v>8</v>
      </c>
      <c r="F386" s="1">
        <v>250.34</v>
      </c>
      <c r="G386" s="1">
        <v>215.66</v>
      </c>
      <c r="H386" s="1">
        <v>1.9</v>
      </c>
      <c r="I386" s="66"/>
    </row>
    <row r="387" spans="1:9" ht="15.75" x14ac:dyDescent="0.25">
      <c r="A387" s="7">
        <v>6545</v>
      </c>
      <c r="B387" s="1">
        <v>333.15</v>
      </c>
      <c r="C387" s="1">
        <v>376.32</v>
      </c>
      <c r="D387" s="1">
        <v>351.75</v>
      </c>
      <c r="E387" s="8" t="s">
        <v>8</v>
      </c>
      <c r="F387" s="1">
        <v>251.54</v>
      </c>
      <c r="G387" s="1">
        <v>216.87</v>
      </c>
      <c r="H387" s="1">
        <v>1.92</v>
      </c>
      <c r="I387" s="66"/>
    </row>
    <row r="388" spans="1:9" ht="15.75" x14ac:dyDescent="0.25">
      <c r="A388" s="7">
        <v>6576</v>
      </c>
      <c r="B388" s="1">
        <v>335.98</v>
      </c>
      <c r="C388" s="1">
        <v>378.63</v>
      </c>
      <c r="D388" s="1">
        <v>354.33</v>
      </c>
      <c r="E388" s="8" t="s">
        <v>8</v>
      </c>
      <c r="F388" s="1">
        <v>258.14</v>
      </c>
      <c r="G388" s="1">
        <v>220.48</v>
      </c>
      <c r="H388" s="1">
        <v>1.88</v>
      </c>
      <c r="I388" s="66"/>
    </row>
    <row r="389" spans="1:9" ht="15.75" x14ac:dyDescent="0.25">
      <c r="A389" s="7">
        <v>6607</v>
      </c>
      <c r="B389" s="1">
        <v>325.47000000000003</v>
      </c>
      <c r="C389" s="1">
        <v>361.47</v>
      </c>
      <c r="D389" s="1">
        <v>340.75</v>
      </c>
      <c r="E389" s="8" t="s">
        <v>8</v>
      </c>
      <c r="F389" s="1">
        <v>262.60000000000002</v>
      </c>
      <c r="G389" s="1">
        <v>215.66</v>
      </c>
      <c r="H389" s="1">
        <v>1.86</v>
      </c>
      <c r="I389" s="66"/>
    </row>
    <row r="390" spans="1:9" ht="15.75" x14ac:dyDescent="0.25">
      <c r="A390" s="7">
        <v>6635</v>
      </c>
      <c r="B390" s="1">
        <v>317.85000000000002</v>
      </c>
      <c r="C390" s="1">
        <v>353.85</v>
      </c>
      <c r="D390" s="1">
        <v>333.17</v>
      </c>
      <c r="E390" s="1">
        <f t="shared" ref="E390:E402" si="5">((D390/D378)-1)*100</f>
        <v>40.418089096809553</v>
      </c>
      <c r="F390" s="1">
        <v>261.16000000000003</v>
      </c>
      <c r="G390" s="1">
        <v>222.89</v>
      </c>
      <c r="H390" s="1">
        <v>1.78</v>
      </c>
      <c r="I390" s="66"/>
    </row>
    <row r="391" spans="1:9" ht="15.75" x14ac:dyDescent="0.25">
      <c r="A391" s="7">
        <v>6666</v>
      </c>
      <c r="B391" s="1">
        <v>328.85</v>
      </c>
      <c r="C391" s="1">
        <v>371.72</v>
      </c>
      <c r="D391" s="1">
        <v>347.34</v>
      </c>
      <c r="E391" s="1">
        <f t="shared" si="5"/>
        <v>49.954669084315498</v>
      </c>
      <c r="F391" s="1">
        <v>259.75</v>
      </c>
      <c r="G391" s="1">
        <v>225.3</v>
      </c>
      <c r="H391" s="1">
        <v>1.71</v>
      </c>
      <c r="I391" s="66"/>
    </row>
    <row r="392" spans="1:9" ht="15.75" x14ac:dyDescent="0.25">
      <c r="A392" s="7">
        <v>6696</v>
      </c>
      <c r="B392" s="1">
        <v>311.06</v>
      </c>
      <c r="C392" s="1">
        <v>344.1</v>
      </c>
      <c r="D392" s="1">
        <v>325.01</v>
      </c>
      <c r="E392" s="1">
        <f t="shared" si="5"/>
        <v>32.841494318646291</v>
      </c>
      <c r="F392" s="1">
        <v>265.16000000000003</v>
      </c>
      <c r="G392" s="1">
        <v>225.3</v>
      </c>
      <c r="H392" s="1">
        <v>1.7</v>
      </c>
      <c r="I392" s="66"/>
    </row>
    <row r="393" spans="1:9" ht="15.75" x14ac:dyDescent="0.25">
      <c r="A393" s="7">
        <v>6727</v>
      </c>
      <c r="B393" s="1">
        <v>310.62</v>
      </c>
      <c r="C393" s="1">
        <v>345.49</v>
      </c>
      <c r="D393" s="1">
        <v>325.44</v>
      </c>
      <c r="E393" s="1">
        <f t="shared" si="5"/>
        <v>19.660256645953588</v>
      </c>
      <c r="F393" s="1">
        <v>264.82</v>
      </c>
      <c r="G393" s="1">
        <v>226.51</v>
      </c>
      <c r="H393" s="1">
        <v>1.75</v>
      </c>
      <c r="I393" s="66"/>
    </row>
    <row r="394" spans="1:9" ht="15.75" x14ac:dyDescent="0.25">
      <c r="A394" s="7">
        <v>6757</v>
      </c>
      <c r="B394" s="1">
        <v>308.31</v>
      </c>
      <c r="C394" s="1">
        <v>343.42</v>
      </c>
      <c r="D394" s="1">
        <v>323.25</v>
      </c>
      <c r="E394" s="1">
        <f t="shared" si="5"/>
        <v>16.620968323832884</v>
      </c>
      <c r="F394" s="1">
        <v>266.82</v>
      </c>
      <c r="G394" s="1">
        <v>232.53</v>
      </c>
      <c r="H394" s="1">
        <v>1.74</v>
      </c>
      <c r="I394" s="66"/>
    </row>
    <row r="395" spans="1:9" ht="15.75" x14ac:dyDescent="0.25">
      <c r="A395" s="7">
        <v>6788</v>
      </c>
      <c r="B395" s="1">
        <v>310.44</v>
      </c>
      <c r="C395" s="1">
        <v>347.59</v>
      </c>
      <c r="D395" s="1">
        <v>326.33</v>
      </c>
      <c r="E395" s="1">
        <f t="shared" si="5"/>
        <v>20.031632765660046</v>
      </c>
      <c r="F395" s="1">
        <v>268.5</v>
      </c>
      <c r="G395" s="1">
        <v>236.14</v>
      </c>
      <c r="H395" s="1">
        <v>1.78</v>
      </c>
      <c r="I395" s="66"/>
    </row>
    <row r="396" spans="1:9" ht="15.75" x14ac:dyDescent="0.25">
      <c r="A396" s="7">
        <v>6819</v>
      </c>
      <c r="B396" s="1">
        <v>311.73</v>
      </c>
      <c r="C396" s="1">
        <v>346.1</v>
      </c>
      <c r="D396" s="1">
        <v>326.31</v>
      </c>
      <c r="E396" s="1">
        <f t="shared" si="5"/>
        <v>19.134720700985763</v>
      </c>
      <c r="F396" s="1">
        <v>266.88</v>
      </c>
      <c r="G396" s="1">
        <v>242.17</v>
      </c>
      <c r="H396" s="1">
        <v>1.82</v>
      </c>
      <c r="I396" s="66"/>
    </row>
    <row r="397" spans="1:9" ht="15.75" x14ac:dyDescent="0.25">
      <c r="A397" s="7">
        <v>6849</v>
      </c>
      <c r="B397" s="1">
        <v>309.29000000000002</v>
      </c>
      <c r="C397" s="1">
        <v>338.25</v>
      </c>
      <c r="D397" s="1">
        <v>321.32</v>
      </c>
      <c r="E397" s="1">
        <f t="shared" si="5"/>
        <v>13.324398673908423</v>
      </c>
      <c r="F397" s="1">
        <v>267.99</v>
      </c>
      <c r="G397" s="1">
        <v>239.76</v>
      </c>
      <c r="H397" s="1">
        <v>1.92</v>
      </c>
      <c r="I397" s="66"/>
    </row>
    <row r="398" spans="1:9" ht="15.75" x14ac:dyDescent="0.25">
      <c r="A398" s="7">
        <v>6880</v>
      </c>
      <c r="B398" s="1">
        <v>298.93</v>
      </c>
      <c r="C398" s="1">
        <v>325.54000000000002</v>
      </c>
      <c r="D398" s="1">
        <v>309.89999999999998</v>
      </c>
      <c r="E398" s="1">
        <f t="shared" si="5"/>
        <v>0.54506521315942358</v>
      </c>
      <c r="F398" s="1">
        <v>270.58999999999997</v>
      </c>
      <c r="G398" s="1">
        <v>239.76</v>
      </c>
      <c r="H398" s="1">
        <v>1.89</v>
      </c>
      <c r="I398" s="66"/>
    </row>
    <row r="399" spans="1:9" ht="15.75" x14ac:dyDescent="0.25">
      <c r="A399" s="7">
        <v>6910</v>
      </c>
      <c r="B399" s="1">
        <v>299.01</v>
      </c>
      <c r="C399" s="1">
        <v>329.21</v>
      </c>
      <c r="D399" s="1">
        <v>311.68</v>
      </c>
      <c r="E399" s="1">
        <f t="shared" si="5"/>
        <v>-11.391613361762609</v>
      </c>
      <c r="F399" s="1">
        <v>272.94</v>
      </c>
      <c r="G399" s="1">
        <v>239.76</v>
      </c>
      <c r="H399" s="1">
        <v>1.9</v>
      </c>
      <c r="I399" s="66"/>
    </row>
    <row r="400" spans="1:9" ht="15.75" x14ac:dyDescent="0.25">
      <c r="A400" s="7">
        <v>6941</v>
      </c>
      <c r="B400" s="1">
        <v>301.47000000000003</v>
      </c>
      <c r="C400" s="1">
        <v>328.53</v>
      </c>
      <c r="D400" s="1">
        <v>312.64999999999998</v>
      </c>
      <c r="E400" s="1">
        <f t="shared" si="5"/>
        <v>-11.763045748313717</v>
      </c>
      <c r="F400" s="1">
        <v>277.56</v>
      </c>
      <c r="G400" s="1">
        <v>236.14</v>
      </c>
      <c r="H400" s="1">
        <v>1.89</v>
      </c>
      <c r="I400" s="66"/>
    </row>
    <row r="401" spans="1:9" ht="15.75" x14ac:dyDescent="0.25">
      <c r="A401" s="7">
        <v>6972</v>
      </c>
      <c r="B401" s="1">
        <v>294.91000000000003</v>
      </c>
      <c r="C401" s="1">
        <v>317.57</v>
      </c>
      <c r="D401" s="1">
        <v>304.02</v>
      </c>
      <c r="E401" s="1">
        <f t="shared" si="5"/>
        <v>-10.779163609684527</v>
      </c>
      <c r="F401" s="1">
        <v>281.36</v>
      </c>
      <c r="G401" s="1">
        <v>228.92</v>
      </c>
      <c r="H401" s="1">
        <v>1.92</v>
      </c>
      <c r="I401" s="66"/>
    </row>
    <row r="402" spans="1:9" ht="15.75" x14ac:dyDescent="0.25">
      <c r="A402" s="7">
        <v>7000</v>
      </c>
      <c r="B402" s="1">
        <v>285.63</v>
      </c>
      <c r="C402" s="1">
        <v>304.87</v>
      </c>
      <c r="D402" s="1">
        <v>293.14999999999998</v>
      </c>
      <c r="E402" s="1">
        <f t="shared" si="5"/>
        <v>-12.011885824053802</v>
      </c>
      <c r="F402" s="1">
        <v>288.14999999999998</v>
      </c>
      <c r="G402" s="1">
        <v>231.33</v>
      </c>
      <c r="H402" s="1">
        <v>1.93</v>
      </c>
      <c r="I402" s="66"/>
    </row>
    <row r="403" spans="1:9" ht="15.75" x14ac:dyDescent="0.25">
      <c r="A403" s="7">
        <v>7031</v>
      </c>
      <c r="B403" s="1">
        <v>291.24</v>
      </c>
      <c r="C403" s="1">
        <v>315.23</v>
      </c>
      <c r="D403" s="1">
        <v>301.01</v>
      </c>
      <c r="E403" s="1">
        <f t="shared" ref="E403:E466" si="6">((D403/D391)-1)*100</f>
        <v>-13.338515575516785</v>
      </c>
      <c r="F403" s="1">
        <v>288.97000000000003</v>
      </c>
      <c r="G403" s="1">
        <v>233.73</v>
      </c>
      <c r="H403" s="1">
        <v>1.97</v>
      </c>
      <c r="I403" s="66"/>
    </row>
    <row r="404" spans="1:9" ht="15.75" x14ac:dyDescent="0.25">
      <c r="A404" s="7">
        <v>7061</v>
      </c>
      <c r="B404" s="1">
        <v>295.83999999999997</v>
      </c>
      <c r="C404" s="1">
        <v>317.26</v>
      </c>
      <c r="D404" s="1">
        <v>304.35000000000002</v>
      </c>
      <c r="E404" s="1">
        <f t="shared" si="6"/>
        <v>-6.3567274853081335</v>
      </c>
      <c r="F404" s="1">
        <v>288.92</v>
      </c>
      <c r="G404" s="1">
        <v>238.55</v>
      </c>
      <c r="H404" s="1">
        <v>1.97</v>
      </c>
      <c r="I404" s="66"/>
    </row>
    <row r="405" spans="1:9" ht="15.75" x14ac:dyDescent="0.25">
      <c r="A405" s="7">
        <v>7092</v>
      </c>
      <c r="B405" s="1">
        <v>311.27999999999997</v>
      </c>
      <c r="C405" s="1">
        <v>340.23</v>
      </c>
      <c r="D405" s="1">
        <v>323.3</v>
      </c>
      <c r="E405" s="1">
        <f t="shared" si="6"/>
        <v>-0.6575712881022544</v>
      </c>
      <c r="F405" s="1">
        <v>289.24</v>
      </c>
      <c r="G405" s="1">
        <v>238.55</v>
      </c>
      <c r="H405" s="1">
        <v>1.99</v>
      </c>
      <c r="I405" s="66"/>
    </row>
    <row r="406" spans="1:9" ht="15.75" x14ac:dyDescent="0.25">
      <c r="A406" s="7">
        <v>7122</v>
      </c>
      <c r="B406" s="1">
        <v>314.83999999999997</v>
      </c>
      <c r="C406" s="1">
        <v>346.89</v>
      </c>
      <c r="D406" s="1">
        <v>328.31</v>
      </c>
      <c r="E406" s="1">
        <f t="shared" si="6"/>
        <v>1.5653518948182565</v>
      </c>
      <c r="F406" s="1">
        <v>293.48</v>
      </c>
      <c r="G406" s="1">
        <v>248.19</v>
      </c>
      <c r="H406" s="1">
        <v>2.0299999999999998</v>
      </c>
      <c r="I406" s="66"/>
    </row>
    <row r="407" spans="1:9" ht="15.75" x14ac:dyDescent="0.25">
      <c r="A407" s="7">
        <v>7153</v>
      </c>
      <c r="B407" s="1">
        <v>317.64</v>
      </c>
      <c r="C407" s="1">
        <v>349.27</v>
      </c>
      <c r="D407" s="1">
        <v>330.89</v>
      </c>
      <c r="E407" s="1">
        <f t="shared" si="6"/>
        <v>1.3973585021297419</v>
      </c>
      <c r="F407" s="1">
        <v>298.44</v>
      </c>
      <c r="G407" s="1">
        <v>254.22</v>
      </c>
      <c r="H407" s="1">
        <v>2.0499999999999998</v>
      </c>
      <c r="I407" s="66"/>
    </row>
    <row r="408" spans="1:9" ht="15.75" x14ac:dyDescent="0.25">
      <c r="A408" s="7">
        <v>7184</v>
      </c>
      <c r="B408" s="1">
        <v>315.72000000000003</v>
      </c>
      <c r="C408" s="1">
        <v>344.64</v>
      </c>
      <c r="D408" s="1">
        <v>327.7</v>
      </c>
      <c r="E408" s="1">
        <f t="shared" si="6"/>
        <v>0.42597529956176494</v>
      </c>
      <c r="F408" s="1">
        <v>305.25</v>
      </c>
      <c r="G408" s="1">
        <v>248.19</v>
      </c>
      <c r="H408" s="1">
        <v>2.06</v>
      </c>
      <c r="I408" s="66"/>
    </row>
    <row r="409" spans="1:9" ht="15.75" x14ac:dyDescent="0.25">
      <c r="A409" s="7">
        <v>7214</v>
      </c>
      <c r="B409" s="1">
        <v>301.44</v>
      </c>
      <c r="C409" s="1">
        <v>324.26</v>
      </c>
      <c r="D409" s="1">
        <v>310.58999999999997</v>
      </c>
      <c r="E409" s="1">
        <f t="shared" si="6"/>
        <v>-3.3393501805054182</v>
      </c>
      <c r="F409" s="1">
        <v>308.81</v>
      </c>
      <c r="G409" s="1">
        <v>249.4</v>
      </c>
      <c r="H409" s="1">
        <v>2.04</v>
      </c>
      <c r="I409" s="66"/>
    </row>
    <row r="410" spans="1:9" ht="15.75" x14ac:dyDescent="0.25">
      <c r="A410" s="7">
        <v>7245</v>
      </c>
      <c r="B410" s="1">
        <v>311.92</v>
      </c>
      <c r="C410" s="1">
        <v>334.59</v>
      </c>
      <c r="D410" s="1">
        <v>320.94</v>
      </c>
      <c r="E410" s="1">
        <f t="shared" si="6"/>
        <v>3.5624394966118134</v>
      </c>
      <c r="F410" s="1">
        <v>315.32</v>
      </c>
      <c r="G410" s="1">
        <v>254.22</v>
      </c>
      <c r="H410" s="1">
        <v>1.99</v>
      </c>
      <c r="I410" s="66"/>
    </row>
    <row r="411" spans="1:9" ht="15.75" x14ac:dyDescent="0.25">
      <c r="A411" s="7">
        <v>7275</v>
      </c>
      <c r="B411" s="1">
        <v>317.67</v>
      </c>
      <c r="C411" s="1">
        <v>341.6</v>
      </c>
      <c r="D411" s="1">
        <v>327.26</v>
      </c>
      <c r="E411" s="1">
        <f t="shared" si="6"/>
        <v>4.9987166324435339</v>
      </c>
      <c r="F411" s="1">
        <v>323.74</v>
      </c>
      <c r="G411" s="1">
        <v>265.06</v>
      </c>
      <c r="H411" s="1">
        <v>1.98</v>
      </c>
      <c r="I411" s="66"/>
    </row>
    <row r="412" spans="1:9" ht="15.75" x14ac:dyDescent="0.25">
      <c r="A412" s="7">
        <v>7306</v>
      </c>
      <c r="B412" s="1">
        <v>314.69</v>
      </c>
      <c r="C412" s="1">
        <v>333.98</v>
      </c>
      <c r="D412" s="1">
        <v>322.06</v>
      </c>
      <c r="E412" s="1">
        <f t="shared" si="6"/>
        <v>3.0097553174476266</v>
      </c>
      <c r="F412" s="1">
        <v>333.25</v>
      </c>
      <c r="G412" s="1">
        <v>277.11</v>
      </c>
      <c r="H412" s="1">
        <v>1.94</v>
      </c>
      <c r="I412" s="66"/>
    </row>
    <row r="413" spans="1:9" ht="15.75" x14ac:dyDescent="0.25">
      <c r="A413" s="7">
        <v>7337</v>
      </c>
      <c r="B413" s="1">
        <v>322.22000000000003</v>
      </c>
      <c r="C413" s="1">
        <v>336.74</v>
      </c>
      <c r="D413" s="1">
        <v>327.24</v>
      </c>
      <c r="E413" s="1">
        <f t="shared" si="6"/>
        <v>7.6376554174067524</v>
      </c>
      <c r="F413" s="1">
        <v>339.01</v>
      </c>
      <c r="G413" s="1">
        <v>275.89999999999998</v>
      </c>
      <c r="H413" s="1">
        <v>1.97</v>
      </c>
      <c r="I413" s="66"/>
    </row>
    <row r="414" spans="1:9" ht="15.75" x14ac:dyDescent="0.25">
      <c r="A414" s="7">
        <v>7366</v>
      </c>
      <c r="B414" s="1">
        <v>323.32</v>
      </c>
      <c r="C414" s="1">
        <v>337.57</v>
      </c>
      <c r="D414" s="1">
        <v>328.2</v>
      </c>
      <c r="E414" s="1">
        <f t="shared" si="6"/>
        <v>11.956336346580244</v>
      </c>
      <c r="F414" s="1">
        <v>345.54</v>
      </c>
      <c r="G414" s="1">
        <v>279.52</v>
      </c>
      <c r="H414" s="1">
        <v>1.97</v>
      </c>
      <c r="I414" s="66"/>
    </row>
    <row r="415" spans="1:9" ht="15.75" x14ac:dyDescent="0.25">
      <c r="A415" s="7">
        <v>7397</v>
      </c>
      <c r="B415" s="1">
        <v>325.17</v>
      </c>
      <c r="C415" s="1">
        <v>339.3</v>
      </c>
      <c r="D415" s="1">
        <v>329.98</v>
      </c>
      <c r="E415" s="1">
        <f t="shared" si="6"/>
        <v>9.6242649745855715</v>
      </c>
      <c r="F415" s="1">
        <v>348.56</v>
      </c>
      <c r="G415" s="1">
        <v>291.57</v>
      </c>
      <c r="H415" s="1">
        <v>2.02</v>
      </c>
      <c r="I415" s="66"/>
    </row>
    <row r="416" spans="1:9" ht="15.75" x14ac:dyDescent="0.25">
      <c r="A416" s="7">
        <v>7427</v>
      </c>
      <c r="B416" s="1">
        <v>352.53</v>
      </c>
      <c r="C416" s="1">
        <v>376.7</v>
      </c>
      <c r="D416" s="1">
        <v>362.03</v>
      </c>
      <c r="E416" s="1">
        <f t="shared" si="6"/>
        <v>18.951864629538349</v>
      </c>
      <c r="F416" s="1">
        <v>349</v>
      </c>
      <c r="G416" s="1">
        <v>293.98</v>
      </c>
      <c r="H416" s="1">
        <v>2.0299999999999998</v>
      </c>
      <c r="I416" s="66"/>
    </row>
    <row r="417" spans="1:9" ht="15.75" x14ac:dyDescent="0.25">
      <c r="A417" s="7">
        <v>7458</v>
      </c>
      <c r="B417" s="1">
        <v>351.06</v>
      </c>
      <c r="C417" s="1">
        <v>379.56</v>
      </c>
      <c r="D417" s="1">
        <v>362.63</v>
      </c>
      <c r="E417" s="1">
        <f t="shared" si="6"/>
        <v>12.165171667182184</v>
      </c>
      <c r="F417" s="1">
        <v>346.5</v>
      </c>
      <c r="G417" s="1">
        <v>292.77</v>
      </c>
      <c r="H417" s="1">
        <v>2.0299999999999998</v>
      </c>
      <c r="I417" s="66"/>
    </row>
    <row r="418" spans="1:9" ht="15.75" x14ac:dyDescent="0.25">
      <c r="A418" s="7">
        <v>7488</v>
      </c>
      <c r="B418" s="1">
        <v>358.48</v>
      </c>
      <c r="C418" s="1">
        <v>388.46</v>
      </c>
      <c r="D418" s="1">
        <v>370.72</v>
      </c>
      <c r="E418" s="1">
        <f t="shared" si="6"/>
        <v>12.917669275989162</v>
      </c>
      <c r="F418" s="1">
        <v>350.85</v>
      </c>
      <c r="G418" s="1">
        <v>291.57</v>
      </c>
      <c r="H418" s="1">
        <v>2.0299999999999998</v>
      </c>
      <c r="I418" s="66"/>
    </row>
    <row r="419" spans="1:9" ht="15.75" x14ac:dyDescent="0.25">
      <c r="A419" s="7">
        <v>7519</v>
      </c>
      <c r="B419" s="1">
        <v>345.73</v>
      </c>
      <c r="C419" s="1">
        <v>371.47</v>
      </c>
      <c r="D419" s="1">
        <v>356.02</v>
      </c>
      <c r="E419" s="1">
        <f t="shared" si="6"/>
        <v>7.5946689232071041</v>
      </c>
      <c r="F419" s="1">
        <v>351.9</v>
      </c>
      <c r="G419" s="1">
        <v>284.33999999999997</v>
      </c>
      <c r="H419" s="1">
        <v>2.04</v>
      </c>
      <c r="I419" s="66"/>
    </row>
    <row r="420" spans="1:9" ht="15.75" x14ac:dyDescent="0.25">
      <c r="A420" s="7">
        <v>7550</v>
      </c>
      <c r="B420" s="1">
        <v>344.71</v>
      </c>
      <c r="C420" s="1">
        <v>367.53</v>
      </c>
      <c r="D420" s="1">
        <v>353.6</v>
      </c>
      <c r="E420" s="1">
        <f t="shared" si="6"/>
        <v>7.9035703387244638</v>
      </c>
      <c r="F420" s="1">
        <v>357.37</v>
      </c>
      <c r="G420" s="1">
        <v>273.49</v>
      </c>
      <c r="H420" s="1">
        <v>2.02</v>
      </c>
      <c r="I420" s="66"/>
    </row>
    <row r="421" spans="1:9" ht="15.75" x14ac:dyDescent="0.25">
      <c r="A421" s="7">
        <v>7580</v>
      </c>
      <c r="B421" s="1">
        <v>332.36</v>
      </c>
      <c r="C421" s="1">
        <v>346</v>
      </c>
      <c r="D421" s="1">
        <v>336.88</v>
      </c>
      <c r="E421" s="1">
        <f t="shared" si="6"/>
        <v>8.4645352393831086</v>
      </c>
      <c r="F421" s="1">
        <v>356.86</v>
      </c>
      <c r="G421" s="1">
        <v>254.22</v>
      </c>
      <c r="H421" s="1">
        <v>2.02</v>
      </c>
      <c r="I421" s="66"/>
    </row>
    <row r="422" spans="1:9" ht="15.75" x14ac:dyDescent="0.25">
      <c r="A422" s="7">
        <v>7611</v>
      </c>
      <c r="B422" s="1">
        <v>330.08</v>
      </c>
      <c r="C422" s="1">
        <v>344.13</v>
      </c>
      <c r="D422" s="1">
        <v>334.81</v>
      </c>
      <c r="E422" s="1">
        <f t="shared" si="6"/>
        <v>4.3216800648096187</v>
      </c>
      <c r="F422" s="1">
        <v>356.31</v>
      </c>
      <c r="G422" s="1">
        <v>234.94</v>
      </c>
      <c r="H422" s="1">
        <v>2.02</v>
      </c>
      <c r="I422" s="66"/>
    </row>
    <row r="423" spans="1:9" ht="15.75" x14ac:dyDescent="0.25">
      <c r="A423" s="7">
        <v>7641</v>
      </c>
      <c r="B423" s="1">
        <v>325.91000000000003</v>
      </c>
      <c r="C423" s="1">
        <v>338.84</v>
      </c>
      <c r="D423" s="1">
        <v>330.13</v>
      </c>
      <c r="E423" s="1">
        <f t="shared" si="6"/>
        <v>0.87697854916579665</v>
      </c>
      <c r="F423" s="1">
        <v>358.14</v>
      </c>
      <c r="G423" s="1">
        <v>212.05</v>
      </c>
      <c r="H423" s="1">
        <v>2.0299999999999998</v>
      </c>
      <c r="I423" s="66"/>
    </row>
    <row r="424" spans="1:9" ht="15.75" x14ac:dyDescent="0.25">
      <c r="A424" s="7">
        <v>7672</v>
      </c>
      <c r="B424" s="1">
        <v>327</v>
      </c>
      <c r="C424" s="1">
        <v>338.96</v>
      </c>
      <c r="D424" s="1">
        <v>330.74</v>
      </c>
      <c r="E424" s="1">
        <f t="shared" si="6"/>
        <v>2.6951499720548888</v>
      </c>
      <c r="F424" s="1">
        <v>361.35</v>
      </c>
      <c r="G424" s="1">
        <v>201.2</v>
      </c>
      <c r="H424" s="1">
        <v>2</v>
      </c>
      <c r="I424" s="66"/>
    </row>
    <row r="425" spans="1:9" ht="15.75" x14ac:dyDescent="0.25">
      <c r="A425" s="7">
        <v>7703</v>
      </c>
      <c r="B425" s="1">
        <v>323.32</v>
      </c>
      <c r="C425" s="1">
        <v>333.16</v>
      </c>
      <c r="D425" s="1">
        <v>326.05</v>
      </c>
      <c r="E425" s="1">
        <f t="shared" si="6"/>
        <v>-0.36364747585869717</v>
      </c>
      <c r="F425" s="1">
        <v>360.5</v>
      </c>
      <c r="G425" s="1">
        <v>184.34</v>
      </c>
      <c r="H425" s="1">
        <v>2</v>
      </c>
      <c r="I425" s="66"/>
    </row>
    <row r="426" spans="1:9" ht="15.75" x14ac:dyDescent="0.25">
      <c r="A426" s="7">
        <v>7731</v>
      </c>
      <c r="B426" s="1">
        <v>336.41</v>
      </c>
      <c r="C426" s="1">
        <v>352.51</v>
      </c>
      <c r="D426" s="1">
        <v>342.1</v>
      </c>
      <c r="E426" s="1">
        <f t="shared" si="6"/>
        <v>4.2352224253504156</v>
      </c>
      <c r="F426" s="1">
        <v>357.85</v>
      </c>
      <c r="G426" s="1">
        <v>180.72</v>
      </c>
      <c r="H426" s="1">
        <v>2.0099999999999998</v>
      </c>
      <c r="I426" s="66"/>
    </row>
    <row r="427" spans="1:9" ht="15.75" x14ac:dyDescent="0.25">
      <c r="A427" s="7">
        <v>7762</v>
      </c>
      <c r="B427" s="1">
        <v>332.83</v>
      </c>
      <c r="C427" s="1">
        <v>349.57</v>
      </c>
      <c r="D427" s="1">
        <v>338.86</v>
      </c>
      <c r="E427" s="1">
        <f t="shared" si="6"/>
        <v>2.6910721861931108</v>
      </c>
      <c r="F427" s="1">
        <v>355.4</v>
      </c>
      <c r="G427" s="1">
        <v>173.49</v>
      </c>
      <c r="H427" s="1">
        <v>2.0299999999999998</v>
      </c>
      <c r="I427" s="66"/>
    </row>
    <row r="428" spans="1:9" ht="15.75" x14ac:dyDescent="0.25">
      <c r="A428" s="7">
        <v>7792</v>
      </c>
      <c r="B428" s="1">
        <v>320.33</v>
      </c>
      <c r="C428" s="1">
        <v>330.57</v>
      </c>
      <c r="D428" s="1">
        <v>323.27</v>
      </c>
      <c r="E428" s="1">
        <f t="shared" si="6"/>
        <v>-10.706295058420567</v>
      </c>
      <c r="F428" s="1">
        <v>356.37</v>
      </c>
      <c r="G428" s="1">
        <v>169.88</v>
      </c>
      <c r="H428" s="1">
        <v>2.0499999999999998</v>
      </c>
      <c r="I428" s="66"/>
    </row>
    <row r="429" spans="1:9" ht="15.75" x14ac:dyDescent="0.25">
      <c r="A429" s="7">
        <v>7823</v>
      </c>
      <c r="B429" s="1">
        <v>314.99</v>
      </c>
      <c r="C429" s="1">
        <v>325.39</v>
      </c>
      <c r="D429" s="1">
        <v>318.04000000000002</v>
      </c>
      <c r="E429" s="1">
        <f t="shared" si="6"/>
        <v>-12.296279954774835</v>
      </c>
      <c r="F429" s="1">
        <v>353.14</v>
      </c>
      <c r="G429" s="1">
        <v>163.86</v>
      </c>
      <c r="H429" s="1">
        <v>2.0299999999999998</v>
      </c>
      <c r="I429" s="66"/>
    </row>
    <row r="430" spans="1:9" ht="15.75" x14ac:dyDescent="0.25">
      <c r="A430" s="7">
        <v>7853</v>
      </c>
      <c r="B430" s="1">
        <v>298.93</v>
      </c>
      <c r="C430" s="1">
        <v>305.32</v>
      </c>
      <c r="D430" s="1">
        <v>300.12</v>
      </c>
      <c r="E430" s="1">
        <f t="shared" si="6"/>
        <v>-19.04402244281399</v>
      </c>
      <c r="F430" s="1">
        <v>350.9</v>
      </c>
      <c r="G430" s="1">
        <v>163.86</v>
      </c>
      <c r="H430" s="1">
        <v>2.04</v>
      </c>
      <c r="I430" s="66"/>
    </row>
    <row r="431" spans="1:9" ht="15.75" x14ac:dyDescent="0.25">
      <c r="A431" s="7">
        <v>7884</v>
      </c>
      <c r="B431" s="1">
        <v>289.57</v>
      </c>
      <c r="C431" s="1">
        <v>290.58</v>
      </c>
      <c r="D431" s="1">
        <v>288.17</v>
      </c>
      <c r="E431" s="1">
        <f t="shared" si="6"/>
        <v>-19.057918094489068</v>
      </c>
      <c r="F431" s="1">
        <v>351.58</v>
      </c>
      <c r="G431" s="1">
        <v>165.06</v>
      </c>
      <c r="H431" s="1">
        <v>2.06</v>
      </c>
      <c r="I431" s="66"/>
    </row>
    <row r="432" spans="1:9" ht="15.75" x14ac:dyDescent="0.25">
      <c r="A432" s="7">
        <v>7915</v>
      </c>
      <c r="B432" s="1">
        <v>293.39</v>
      </c>
      <c r="C432" s="1">
        <v>293.39999999999998</v>
      </c>
      <c r="D432" s="1">
        <v>291.47000000000003</v>
      </c>
      <c r="E432" s="1">
        <f t="shared" si="6"/>
        <v>-17.570701357466056</v>
      </c>
      <c r="F432" s="1">
        <v>353.18</v>
      </c>
      <c r="G432" s="1">
        <v>163.86</v>
      </c>
      <c r="H432" s="1">
        <v>2.0499999999999998</v>
      </c>
    </row>
    <row r="433" spans="1:8" ht="15.75" x14ac:dyDescent="0.25">
      <c r="A433" s="7">
        <v>7945</v>
      </c>
      <c r="B433" s="1">
        <v>290.44</v>
      </c>
      <c r="C433" s="1">
        <v>288.23</v>
      </c>
      <c r="D433" s="1">
        <v>287.43</v>
      </c>
      <c r="E433" s="1">
        <f t="shared" si="6"/>
        <v>-14.678817383044407</v>
      </c>
      <c r="F433" s="1">
        <v>351.2</v>
      </c>
      <c r="G433" s="1">
        <v>165.06</v>
      </c>
      <c r="H433" s="1">
        <v>2.0699999999999998</v>
      </c>
    </row>
    <row r="434" spans="1:8" ht="15.75" x14ac:dyDescent="0.25">
      <c r="A434" s="7">
        <v>7976</v>
      </c>
      <c r="B434" s="1">
        <v>273.45999999999998</v>
      </c>
      <c r="C434" s="1">
        <v>268.66000000000003</v>
      </c>
      <c r="D434" s="1">
        <v>269.26</v>
      </c>
      <c r="E434" s="1">
        <f t="shared" si="6"/>
        <v>-19.578268271557008</v>
      </c>
      <c r="F434" s="1">
        <v>352.55</v>
      </c>
      <c r="G434" s="1">
        <v>166.27</v>
      </c>
      <c r="H434" s="1">
        <v>2.0699999999999998</v>
      </c>
    </row>
    <row r="435" spans="1:8" ht="15.75" x14ac:dyDescent="0.25">
      <c r="A435" s="7">
        <v>8006</v>
      </c>
      <c r="B435" s="1">
        <v>273</v>
      </c>
      <c r="C435" s="1">
        <v>268.06</v>
      </c>
      <c r="D435" s="1">
        <v>268.75</v>
      </c>
      <c r="E435" s="1">
        <f t="shared" si="6"/>
        <v>-18.592675612637443</v>
      </c>
      <c r="F435" s="1">
        <v>353.28</v>
      </c>
      <c r="G435" s="1">
        <v>163.86</v>
      </c>
      <c r="H435" s="1">
        <v>2.06</v>
      </c>
    </row>
    <row r="436" spans="1:8" ht="15.75" x14ac:dyDescent="0.25">
      <c r="A436" s="7">
        <v>8037</v>
      </c>
      <c r="B436" s="1">
        <v>266.8</v>
      </c>
      <c r="C436" s="1">
        <v>257.95</v>
      </c>
      <c r="D436" s="1">
        <v>260.61</v>
      </c>
      <c r="E436" s="1">
        <f t="shared" si="6"/>
        <v>-21.203966862187819</v>
      </c>
      <c r="F436" s="1">
        <v>353.51</v>
      </c>
      <c r="G436" s="1">
        <v>161.44999999999999</v>
      </c>
      <c r="H436" s="1">
        <v>2.06</v>
      </c>
    </row>
    <row r="437" spans="1:8" ht="15.75" x14ac:dyDescent="0.25">
      <c r="A437" s="7">
        <v>8068</v>
      </c>
      <c r="B437" s="1">
        <v>265.58</v>
      </c>
      <c r="C437" s="1">
        <v>254.55</v>
      </c>
      <c r="D437" s="1">
        <v>258.3</v>
      </c>
      <c r="E437" s="1">
        <f t="shared" si="6"/>
        <v>-20.779021622450543</v>
      </c>
      <c r="F437" s="1">
        <v>353.12</v>
      </c>
      <c r="G437" s="1">
        <v>163.86</v>
      </c>
      <c r="H437" s="1">
        <v>2.0499999999999998</v>
      </c>
    </row>
    <row r="438" spans="1:8" ht="15.75" x14ac:dyDescent="0.25">
      <c r="A438" s="7">
        <v>8096</v>
      </c>
      <c r="B438" s="1">
        <v>264.56</v>
      </c>
      <c r="C438" s="1">
        <v>255.71</v>
      </c>
      <c r="D438" s="1">
        <v>258.39</v>
      </c>
      <c r="E438" s="1">
        <f t="shared" si="6"/>
        <v>-24.469453376205795</v>
      </c>
      <c r="F438" s="1">
        <v>353.18</v>
      </c>
      <c r="G438" s="1">
        <v>163.86</v>
      </c>
      <c r="H438" s="1">
        <v>2.0299999999999998</v>
      </c>
    </row>
    <row r="439" spans="1:8" ht="15.75" x14ac:dyDescent="0.25">
      <c r="A439" s="7">
        <v>8127</v>
      </c>
      <c r="B439" s="1">
        <v>260.75</v>
      </c>
      <c r="C439" s="1">
        <v>250.96</v>
      </c>
      <c r="D439" s="1">
        <v>254.13</v>
      </c>
      <c r="E439" s="1">
        <f t="shared" si="6"/>
        <v>-25.004426606858299</v>
      </c>
      <c r="F439" s="1">
        <v>348.12</v>
      </c>
      <c r="G439" s="1">
        <v>163.86</v>
      </c>
      <c r="H439" s="1">
        <v>2.02</v>
      </c>
    </row>
    <row r="440" spans="1:8" ht="15.75" x14ac:dyDescent="0.25">
      <c r="A440" s="7">
        <v>8157</v>
      </c>
      <c r="B440" s="1">
        <v>263.36</v>
      </c>
      <c r="C440" s="1">
        <v>256.62</v>
      </c>
      <c r="D440" s="1">
        <v>258.26</v>
      </c>
      <c r="E440" s="1">
        <f t="shared" si="6"/>
        <v>-20.110124663593897</v>
      </c>
      <c r="F440" s="1">
        <v>345.49</v>
      </c>
      <c r="G440" s="1">
        <v>168.67</v>
      </c>
      <c r="H440" s="1">
        <v>2.04</v>
      </c>
    </row>
    <row r="441" spans="1:8" ht="15.75" x14ac:dyDescent="0.25">
      <c r="A441" s="7">
        <v>8188</v>
      </c>
      <c r="B441" s="1">
        <v>254.13</v>
      </c>
      <c r="C441" s="1">
        <v>243.97</v>
      </c>
      <c r="D441" s="1">
        <v>247.36</v>
      </c>
      <c r="E441" s="1">
        <f t="shared" si="6"/>
        <v>-22.223619670481696</v>
      </c>
      <c r="F441" s="1">
        <v>348.71</v>
      </c>
      <c r="G441" s="1">
        <v>169.88</v>
      </c>
      <c r="H441" s="1">
        <v>2.06</v>
      </c>
    </row>
    <row r="442" spans="1:8" ht="15.75" x14ac:dyDescent="0.25">
      <c r="A442" s="7">
        <v>8218</v>
      </c>
      <c r="B442" s="1">
        <v>253.39</v>
      </c>
      <c r="C442" s="1">
        <v>243.9</v>
      </c>
      <c r="D442" s="1">
        <v>246.97</v>
      </c>
      <c r="E442" s="1">
        <f t="shared" si="6"/>
        <v>-17.709582833533254</v>
      </c>
      <c r="F442" s="1">
        <v>344.74</v>
      </c>
      <c r="G442" s="1">
        <v>174.7</v>
      </c>
      <c r="H442" s="1">
        <v>2.06</v>
      </c>
    </row>
    <row r="443" spans="1:8" ht="15.75" x14ac:dyDescent="0.25">
      <c r="A443" s="7">
        <v>8249</v>
      </c>
      <c r="B443" s="1">
        <v>251.09</v>
      </c>
      <c r="C443" s="1">
        <v>241.92</v>
      </c>
      <c r="D443" s="1">
        <v>244.84</v>
      </c>
      <c r="E443" s="1">
        <f t="shared" si="6"/>
        <v>-15.036263316792176</v>
      </c>
      <c r="F443" s="1">
        <v>338.25</v>
      </c>
      <c r="G443" s="1">
        <v>173.49</v>
      </c>
      <c r="H443" s="1">
        <v>2.06</v>
      </c>
    </row>
    <row r="444" spans="1:8" ht="15.75" x14ac:dyDescent="0.25">
      <c r="A444" s="7">
        <v>8280</v>
      </c>
      <c r="B444" s="1">
        <v>242.72</v>
      </c>
      <c r="C444" s="1">
        <v>231.14</v>
      </c>
      <c r="D444" s="1">
        <v>235.3</v>
      </c>
      <c r="E444" s="1">
        <f t="shared" si="6"/>
        <v>-19.27128006312828</v>
      </c>
      <c r="F444" s="1">
        <v>341.22</v>
      </c>
      <c r="G444" s="1">
        <v>174.7</v>
      </c>
      <c r="H444" s="1">
        <v>2.0699999999999998</v>
      </c>
    </row>
    <row r="445" spans="1:8" ht="15.75" x14ac:dyDescent="0.25">
      <c r="A445" s="7">
        <v>8310</v>
      </c>
      <c r="B445" s="1">
        <v>242.33</v>
      </c>
      <c r="C445" s="1">
        <v>230.84</v>
      </c>
      <c r="D445" s="1">
        <v>234.96</v>
      </c>
      <c r="E445" s="1">
        <f t="shared" si="6"/>
        <v>-18.2548794489093</v>
      </c>
      <c r="F445" s="1">
        <v>341.7</v>
      </c>
      <c r="G445" s="1">
        <v>174.7</v>
      </c>
      <c r="H445" s="1">
        <v>2.0699999999999998</v>
      </c>
    </row>
    <row r="446" spans="1:8" ht="15.75" x14ac:dyDescent="0.25">
      <c r="A446" s="7">
        <v>8341</v>
      </c>
      <c r="B446" s="1">
        <v>234.81</v>
      </c>
      <c r="C446" s="1">
        <v>225.33</v>
      </c>
      <c r="D446" s="1">
        <v>228.51</v>
      </c>
      <c r="E446" s="1">
        <f t="shared" si="6"/>
        <v>-15.13407115798856</v>
      </c>
      <c r="F446" s="1">
        <v>321.12</v>
      </c>
      <c r="G446" s="1">
        <v>177.11</v>
      </c>
      <c r="H446" s="1">
        <v>2.0499999999999998</v>
      </c>
    </row>
    <row r="447" spans="1:8" ht="15.75" x14ac:dyDescent="0.25">
      <c r="A447" s="7">
        <v>8371</v>
      </c>
      <c r="B447" s="1">
        <v>214.59</v>
      </c>
      <c r="C447" s="1">
        <v>207.45</v>
      </c>
      <c r="D447" s="1">
        <v>209.61</v>
      </c>
      <c r="E447" s="1">
        <f t="shared" si="6"/>
        <v>-22.005581395348827</v>
      </c>
      <c r="F447" s="1">
        <v>288.92</v>
      </c>
      <c r="G447" s="1">
        <v>177.11</v>
      </c>
      <c r="H447" s="1">
        <v>2.06</v>
      </c>
    </row>
    <row r="448" spans="1:8" ht="15.75" x14ac:dyDescent="0.25">
      <c r="A448" s="7">
        <v>8402</v>
      </c>
      <c r="B448" s="1">
        <v>213.96</v>
      </c>
      <c r="C448" s="1">
        <v>209.42</v>
      </c>
      <c r="D448" s="1">
        <v>210.29</v>
      </c>
      <c r="E448" s="1">
        <f t="shared" si="6"/>
        <v>-19.308545335942608</v>
      </c>
      <c r="F448" s="1">
        <v>289.5</v>
      </c>
      <c r="G448" s="1">
        <v>179.52</v>
      </c>
      <c r="H448" s="1">
        <v>2.04</v>
      </c>
    </row>
    <row r="449" spans="1:8" ht="15.75" x14ac:dyDescent="0.25">
      <c r="A449" s="7">
        <v>8433</v>
      </c>
      <c r="B449" s="1">
        <v>217.17</v>
      </c>
      <c r="C449" s="1">
        <v>214.63</v>
      </c>
      <c r="D449" s="1">
        <v>214.48</v>
      </c>
      <c r="E449" s="1">
        <f t="shared" si="6"/>
        <v>-16.964769647696485</v>
      </c>
      <c r="F449" s="1">
        <v>290.51</v>
      </c>
      <c r="G449" s="1">
        <v>181.93</v>
      </c>
      <c r="H449" s="1">
        <v>2.0299999999999998</v>
      </c>
    </row>
    <row r="450" spans="1:8" ht="15.75" x14ac:dyDescent="0.25">
      <c r="A450" s="7">
        <v>8461</v>
      </c>
      <c r="B450" s="1">
        <v>221.68</v>
      </c>
      <c r="C450" s="1">
        <v>223.86</v>
      </c>
      <c r="D450" s="1">
        <v>221.3</v>
      </c>
      <c r="E450" s="1">
        <f t="shared" si="6"/>
        <v>-14.354270676109749</v>
      </c>
      <c r="F450" s="1">
        <v>285.01</v>
      </c>
      <c r="G450" s="1">
        <v>184.34</v>
      </c>
      <c r="H450" s="1">
        <v>2.0499999999999998</v>
      </c>
    </row>
    <row r="451" spans="1:8" ht="15.75" x14ac:dyDescent="0.25">
      <c r="A451" s="7">
        <v>8492</v>
      </c>
      <c r="B451" s="1">
        <v>220.2</v>
      </c>
      <c r="C451" s="1">
        <v>220.28</v>
      </c>
      <c r="D451" s="1">
        <v>218.79</v>
      </c>
      <c r="E451" s="1">
        <f t="shared" si="6"/>
        <v>-13.90626844528391</v>
      </c>
      <c r="F451" s="1">
        <v>288.98</v>
      </c>
      <c r="G451" s="1">
        <v>183.13</v>
      </c>
      <c r="H451" s="1">
        <v>2.06</v>
      </c>
    </row>
    <row r="452" spans="1:8" ht="15.75" x14ac:dyDescent="0.25">
      <c r="A452" s="7">
        <v>8522</v>
      </c>
      <c r="B452" s="1">
        <v>226.77</v>
      </c>
      <c r="C452" s="1">
        <v>226.57</v>
      </c>
      <c r="D452" s="1">
        <v>225.18</v>
      </c>
      <c r="E452" s="1">
        <f t="shared" si="6"/>
        <v>-12.808797336017964</v>
      </c>
      <c r="F452" s="1">
        <v>294.99</v>
      </c>
      <c r="G452" s="1">
        <v>179.52</v>
      </c>
      <c r="H452" s="1">
        <v>2.06</v>
      </c>
    </row>
    <row r="453" spans="1:8" ht="15.75" x14ac:dyDescent="0.25">
      <c r="A453" s="7">
        <v>8553</v>
      </c>
      <c r="B453" s="1">
        <v>226.38</v>
      </c>
      <c r="C453" s="1">
        <v>226.75</v>
      </c>
      <c r="D453" s="1">
        <v>225.08</v>
      </c>
      <c r="E453" s="1">
        <f t="shared" si="6"/>
        <v>-9.0071151358344093</v>
      </c>
      <c r="F453" s="1">
        <v>296.06</v>
      </c>
      <c r="G453" s="1">
        <v>177.11</v>
      </c>
      <c r="H453" s="1">
        <v>2.06</v>
      </c>
    </row>
    <row r="454" spans="1:8" ht="15.75" x14ac:dyDescent="0.25">
      <c r="A454" s="7">
        <v>8583</v>
      </c>
      <c r="B454" s="1">
        <v>225.92</v>
      </c>
      <c r="C454" s="1">
        <v>223.27</v>
      </c>
      <c r="D454" s="1">
        <v>223.12</v>
      </c>
      <c r="E454" s="1">
        <f t="shared" si="6"/>
        <v>-9.6570433655909564</v>
      </c>
      <c r="F454" s="1">
        <v>300.95999999999998</v>
      </c>
      <c r="G454" s="1">
        <v>173.49</v>
      </c>
      <c r="H454" s="1">
        <v>2.06</v>
      </c>
    </row>
    <row r="455" spans="1:8" ht="15.75" x14ac:dyDescent="0.25">
      <c r="A455" s="7">
        <v>8614</v>
      </c>
      <c r="B455" s="1">
        <v>222.1</v>
      </c>
      <c r="C455" s="1">
        <v>218.6</v>
      </c>
      <c r="D455" s="1">
        <v>218.89</v>
      </c>
      <c r="E455" s="1">
        <f t="shared" si="6"/>
        <v>-10.59875837281491</v>
      </c>
      <c r="F455" s="1">
        <v>302.08999999999997</v>
      </c>
      <c r="G455" s="1">
        <v>172.29</v>
      </c>
      <c r="H455" s="1">
        <v>2.06</v>
      </c>
    </row>
    <row r="456" spans="1:8" ht="15.75" x14ac:dyDescent="0.25">
      <c r="A456" s="7">
        <v>8645</v>
      </c>
      <c r="B456" s="1">
        <v>219.99</v>
      </c>
      <c r="C456" s="1">
        <v>216.06</v>
      </c>
      <c r="D456" s="1">
        <v>216.58</v>
      </c>
      <c r="E456" s="1">
        <f t="shared" si="6"/>
        <v>-7.9558011049723714</v>
      </c>
      <c r="F456" s="1">
        <v>299.64999999999998</v>
      </c>
      <c r="G456" s="1">
        <v>175.9</v>
      </c>
      <c r="H456" s="1">
        <v>2.06</v>
      </c>
    </row>
    <row r="457" spans="1:8" ht="15.75" x14ac:dyDescent="0.25">
      <c r="A457" s="7">
        <v>8675</v>
      </c>
      <c r="B457" s="1">
        <v>221.02</v>
      </c>
      <c r="C457" s="1">
        <v>217.86</v>
      </c>
      <c r="D457" s="1">
        <v>217.99</v>
      </c>
      <c r="E457" s="1">
        <f t="shared" si="6"/>
        <v>-7.2225059584610118</v>
      </c>
      <c r="F457" s="1">
        <v>298.47000000000003</v>
      </c>
      <c r="G457" s="1">
        <v>174.7</v>
      </c>
      <c r="H457" s="1">
        <v>2.06</v>
      </c>
    </row>
    <row r="458" spans="1:8" ht="15.75" x14ac:dyDescent="0.25">
      <c r="A458" s="7">
        <v>8706</v>
      </c>
      <c r="B458" s="1">
        <v>215.97</v>
      </c>
      <c r="C458" s="1">
        <v>208.98</v>
      </c>
      <c r="D458" s="1">
        <v>211.05</v>
      </c>
      <c r="E458" s="1">
        <f t="shared" si="6"/>
        <v>-7.6408034659314561</v>
      </c>
      <c r="F458" s="1">
        <v>294.73</v>
      </c>
      <c r="G458" s="1">
        <v>173.49</v>
      </c>
      <c r="H458" s="1">
        <v>2.0699999999999998</v>
      </c>
    </row>
    <row r="459" spans="1:8" ht="15.75" x14ac:dyDescent="0.25">
      <c r="A459" s="7">
        <v>8736</v>
      </c>
      <c r="B459" s="1">
        <v>235.29</v>
      </c>
      <c r="C459" s="1">
        <v>238.01</v>
      </c>
      <c r="D459" s="1">
        <v>235.09</v>
      </c>
      <c r="E459" s="1">
        <f t="shared" si="6"/>
        <v>12.155908592147323</v>
      </c>
      <c r="F459" s="1">
        <v>297.04000000000002</v>
      </c>
      <c r="G459" s="1">
        <v>172.29</v>
      </c>
      <c r="H459" s="1">
        <v>2.0499999999999998</v>
      </c>
    </row>
    <row r="460" spans="1:8" ht="15.75" x14ac:dyDescent="0.25">
      <c r="A460" s="7">
        <v>8767</v>
      </c>
      <c r="B460" s="1">
        <v>240.79</v>
      </c>
      <c r="C460" s="1">
        <v>239.3</v>
      </c>
      <c r="D460" s="1">
        <v>238.46</v>
      </c>
      <c r="E460" s="1">
        <f t="shared" si="6"/>
        <v>13.395786770650053</v>
      </c>
      <c r="F460" s="1">
        <v>293.41000000000003</v>
      </c>
      <c r="G460" s="1">
        <v>174.7</v>
      </c>
      <c r="H460" s="1">
        <v>2.1</v>
      </c>
    </row>
    <row r="461" spans="1:8" ht="15.75" x14ac:dyDescent="0.25">
      <c r="A461" s="7">
        <v>8798</v>
      </c>
      <c r="B461" s="1">
        <v>236.39</v>
      </c>
      <c r="C461" s="1">
        <v>237.27</v>
      </c>
      <c r="D461" s="1">
        <v>235.27</v>
      </c>
      <c r="E461" s="1">
        <f t="shared" si="6"/>
        <v>9.6932114882506646</v>
      </c>
      <c r="F461" s="1">
        <v>292.02999999999997</v>
      </c>
      <c r="G461" s="1">
        <v>175.9</v>
      </c>
      <c r="H461" s="1">
        <v>2.08</v>
      </c>
    </row>
    <row r="462" spans="1:8" ht="15.75" x14ac:dyDescent="0.25">
      <c r="A462" s="7">
        <v>8827</v>
      </c>
      <c r="B462" s="1">
        <v>238.37</v>
      </c>
      <c r="C462" s="1">
        <v>237.36</v>
      </c>
      <c r="D462" s="1">
        <v>236.3</v>
      </c>
      <c r="E462" s="1">
        <f t="shared" si="6"/>
        <v>6.7781292363307655</v>
      </c>
      <c r="F462" s="1">
        <v>294.74</v>
      </c>
      <c r="G462" s="1">
        <v>173.49</v>
      </c>
      <c r="H462" s="1">
        <v>2.08</v>
      </c>
    </row>
    <row r="463" spans="1:8" ht="15.75" x14ac:dyDescent="0.25">
      <c r="A463" s="7">
        <v>8858</v>
      </c>
      <c r="B463" s="1">
        <v>233.22</v>
      </c>
      <c r="C463" s="1">
        <v>227.74</v>
      </c>
      <c r="D463" s="1">
        <v>228.95</v>
      </c>
      <c r="E463" s="1">
        <f t="shared" si="6"/>
        <v>4.643722290781116</v>
      </c>
      <c r="F463" s="1">
        <v>297.22000000000003</v>
      </c>
      <c r="G463" s="1">
        <v>171.08</v>
      </c>
      <c r="H463" s="1">
        <v>2.08</v>
      </c>
    </row>
    <row r="464" spans="1:8" ht="15.75" x14ac:dyDescent="0.25">
      <c r="A464" s="7">
        <v>8888</v>
      </c>
      <c r="B464" s="1">
        <v>229.54</v>
      </c>
      <c r="C464" s="1">
        <v>227.33</v>
      </c>
      <c r="D464" s="1">
        <v>226.93</v>
      </c>
      <c r="E464" s="1">
        <f t="shared" si="6"/>
        <v>0.77715605293542378</v>
      </c>
      <c r="F464" s="1">
        <v>299.99</v>
      </c>
      <c r="G464" s="1">
        <v>168.67</v>
      </c>
      <c r="H464" s="1">
        <v>2.08</v>
      </c>
    </row>
    <row r="465" spans="1:8" ht="15.75" x14ac:dyDescent="0.25">
      <c r="A465" s="7">
        <v>8919</v>
      </c>
      <c r="B465" s="1">
        <v>225.02</v>
      </c>
      <c r="C465" s="1">
        <v>225.29</v>
      </c>
      <c r="D465" s="1">
        <v>223.68</v>
      </c>
      <c r="E465" s="1">
        <f t="shared" si="6"/>
        <v>-0.62200106628754748</v>
      </c>
      <c r="F465" s="1">
        <v>305.16000000000003</v>
      </c>
      <c r="G465" s="1">
        <v>167.47</v>
      </c>
      <c r="H465" s="1">
        <v>2.0699999999999998</v>
      </c>
    </row>
    <row r="466" spans="1:8" ht="15.75" x14ac:dyDescent="0.25">
      <c r="A466" s="7">
        <v>8949</v>
      </c>
      <c r="B466" s="1">
        <v>232.95</v>
      </c>
      <c r="C466" s="1">
        <v>233.37</v>
      </c>
      <c r="D466" s="1">
        <v>231.63</v>
      </c>
      <c r="E466" s="1">
        <f t="shared" si="6"/>
        <v>3.8140910720688481</v>
      </c>
      <c r="F466" s="1">
        <v>310.44</v>
      </c>
      <c r="G466" s="1">
        <v>168.67</v>
      </c>
      <c r="H466" s="1">
        <v>2.06</v>
      </c>
    </row>
    <row r="467" spans="1:8" ht="15.75" x14ac:dyDescent="0.25">
      <c r="A467" s="7">
        <v>8980</v>
      </c>
      <c r="B467" s="1">
        <v>234.46</v>
      </c>
      <c r="C467" s="1">
        <v>233.83</v>
      </c>
      <c r="D467" s="1">
        <v>232.61</v>
      </c>
      <c r="E467" s="1">
        <f t="shared" ref="E467:E530" si="7">((D467/D455)-1)*100</f>
        <v>6.2679884873680924</v>
      </c>
      <c r="F467" s="1">
        <v>299.91000000000003</v>
      </c>
      <c r="G467" s="1">
        <v>171.08</v>
      </c>
      <c r="H467" s="1">
        <v>2.0499999999999998</v>
      </c>
    </row>
    <row r="468" spans="1:8" ht="15.75" x14ac:dyDescent="0.25">
      <c r="A468" s="7">
        <v>9011</v>
      </c>
      <c r="B468" s="1">
        <v>230.71</v>
      </c>
      <c r="C468" s="1">
        <v>227.77</v>
      </c>
      <c r="D468" s="1">
        <v>227.73</v>
      </c>
      <c r="E468" s="1">
        <f t="shared" si="7"/>
        <v>5.1482131314063873</v>
      </c>
      <c r="F468" s="1">
        <v>299.83</v>
      </c>
      <c r="G468" s="1">
        <v>171.08</v>
      </c>
      <c r="H468" s="1">
        <v>2.0499999999999998</v>
      </c>
    </row>
    <row r="469" spans="1:8" ht="15.75" x14ac:dyDescent="0.25">
      <c r="A469" s="7">
        <v>9041</v>
      </c>
      <c r="B469" s="1">
        <v>234.73</v>
      </c>
      <c r="C469" s="1">
        <v>234.34</v>
      </c>
      <c r="D469" s="1">
        <v>232.99</v>
      </c>
      <c r="E469" s="1">
        <f t="shared" si="7"/>
        <v>6.8810495894306989</v>
      </c>
      <c r="F469" s="1">
        <v>300.66000000000003</v>
      </c>
      <c r="G469" s="1">
        <v>172.29</v>
      </c>
      <c r="H469" s="1">
        <v>2.0499999999999998</v>
      </c>
    </row>
    <row r="470" spans="1:8" ht="15.75" x14ac:dyDescent="0.25">
      <c r="A470" s="7">
        <v>9072</v>
      </c>
      <c r="B470" s="1">
        <v>227.21</v>
      </c>
      <c r="C470" s="1">
        <v>223.35</v>
      </c>
      <c r="D470" s="1">
        <v>223.79</v>
      </c>
      <c r="E470" s="1">
        <f t="shared" si="7"/>
        <v>6.0364842454394552</v>
      </c>
      <c r="F470" s="1">
        <v>302.39999999999998</v>
      </c>
      <c r="G470" s="1">
        <v>174.7</v>
      </c>
      <c r="H470" s="1">
        <v>2.0499999999999998</v>
      </c>
    </row>
    <row r="471" spans="1:8" ht="15.75" x14ac:dyDescent="0.25">
      <c r="A471" s="7">
        <v>9102</v>
      </c>
      <c r="B471" s="1">
        <v>218.36</v>
      </c>
      <c r="C471" s="1">
        <v>209.78</v>
      </c>
      <c r="D471" s="1">
        <v>212.62</v>
      </c>
      <c r="E471" s="1">
        <f t="shared" si="7"/>
        <v>-9.5580416010889397</v>
      </c>
      <c r="F471" s="1">
        <v>300.14</v>
      </c>
      <c r="G471" s="1">
        <v>178.31</v>
      </c>
      <c r="H471" s="1">
        <v>2.0499999999999998</v>
      </c>
    </row>
    <row r="472" spans="1:8" ht="15.75" x14ac:dyDescent="0.25">
      <c r="A472" s="7">
        <v>9133</v>
      </c>
      <c r="B472" s="1">
        <v>233.88</v>
      </c>
      <c r="C472" s="1">
        <v>235.19</v>
      </c>
      <c r="D472" s="1">
        <v>232.99</v>
      </c>
      <c r="E472" s="1">
        <f t="shared" si="7"/>
        <v>-2.293885767004944</v>
      </c>
      <c r="F472" s="1">
        <v>299.23</v>
      </c>
      <c r="G472" s="1">
        <v>180.72</v>
      </c>
      <c r="H472" s="1">
        <v>2.04</v>
      </c>
    </row>
    <row r="473" spans="1:8" ht="15.75" x14ac:dyDescent="0.25">
      <c r="A473" s="7">
        <v>9164</v>
      </c>
      <c r="B473" s="1">
        <v>254.7</v>
      </c>
      <c r="C473" s="1">
        <v>263.18</v>
      </c>
      <c r="D473" s="1">
        <v>257.20999999999998</v>
      </c>
      <c r="E473" s="1">
        <f t="shared" si="7"/>
        <v>9.325455859225551</v>
      </c>
      <c r="F473" s="1">
        <v>298.29000000000002</v>
      </c>
      <c r="G473" s="1">
        <v>183.13</v>
      </c>
      <c r="H473" s="1">
        <v>2.02</v>
      </c>
    </row>
    <row r="474" spans="1:8" ht="15.75" x14ac:dyDescent="0.25">
      <c r="A474" s="7">
        <v>9192</v>
      </c>
      <c r="B474" s="1">
        <v>255</v>
      </c>
      <c r="C474" s="1">
        <v>261.54000000000002</v>
      </c>
      <c r="D474" s="1">
        <v>256.55</v>
      </c>
      <c r="E474" s="1">
        <f t="shared" si="7"/>
        <v>8.5696148963182459</v>
      </c>
      <c r="F474" s="1">
        <v>305.51</v>
      </c>
      <c r="G474" s="1">
        <v>183.13</v>
      </c>
      <c r="H474" s="1">
        <v>2.0099999999999998</v>
      </c>
    </row>
    <row r="475" spans="1:8" ht="15.75" x14ac:dyDescent="0.25">
      <c r="A475" s="7">
        <v>9223</v>
      </c>
      <c r="B475" s="1">
        <v>258.48</v>
      </c>
      <c r="C475" s="1">
        <v>261.25</v>
      </c>
      <c r="D475" s="1">
        <v>258.14999999999998</v>
      </c>
      <c r="E475" s="1">
        <f t="shared" si="7"/>
        <v>12.753876392225383</v>
      </c>
      <c r="F475" s="1">
        <v>306.77999999999997</v>
      </c>
      <c r="G475" s="1">
        <v>179.52</v>
      </c>
      <c r="H475" s="1">
        <v>2.0099999999999998</v>
      </c>
    </row>
    <row r="476" spans="1:8" ht="15.75" x14ac:dyDescent="0.25">
      <c r="A476" s="7">
        <v>9253</v>
      </c>
      <c r="B476" s="1">
        <v>268.33</v>
      </c>
      <c r="C476" s="1">
        <v>273.42</v>
      </c>
      <c r="D476" s="1">
        <v>269.08</v>
      </c>
      <c r="E476" s="1">
        <f t="shared" si="7"/>
        <v>18.574009606486563</v>
      </c>
      <c r="F476" s="1">
        <v>309.43</v>
      </c>
      <c r="G476" s="1">
        <v>178.31</v>
      </c>
      <c r="H476" s="1">
        <v>2</v>
      </c>
    </row>
    <row r="477" spans="1:8" ht="15.75" x14ac:dyDescent="0.25">
      <c r="A477" s="7">
        <v>9284</v>
      </c>
      <c r="B477" s="1">
        <v>265.82</v>
      </c>
      <c r="C477" s="1">
        <v>275.77</v>
      </c>
      <c r="D477" s="1">
        <v>268.97000000000003</v>
      </c>
      <c r="E477" s="1">
        <f t="shared" si="7"/>
        <v>20.247675250357666</v>
      </c>
      <c r="F477" s="1">
        <v>307.13</v>
      </c>
      <c r="G477" s="1">
        <v>180.72</v>
      </c>
      <c r="H477" s="1">
        <v>2.0099999999999998</v>
      </c>
    </row>
    <row r="478" spans="1:8" ht="15.75" x14ac:dyDescent="0.25">
      <c r="A478" s="7">
        <v>9314</v>
      </c>
      <c r="B478" s="1">
        <v>269.44</v>
      </c>
      <c r="C478" s="1">
        <v>282.79000000000002</v>
      </c>
      <c r="D478" s="1">
        <v>274.22000000000003</v>
      </c>
      <c r="E478" s="1">
        <f t="shared" si="7"/>
        <v>18.387082847644965</v>
      </c>
      <c r="F478" s="1">
        <v>307.77</v>
      </c>
      <c r="G478" s="1">
        <v>183.13</v>
      </c>
      <c r="H478" s="1">
        <v>2.0099999999999998</v>
      </c>
    </row>
    <row r="479" spans="1:8" ht="15.75" x14ac:dyDescent="0.25">
      <c r="A479" s="7">
        <v>9345</v>
      </c>
      <c r="B479" s="1">
        <v>268.87</v>
      </c>
      <c r="C479" s="1">
        <v>279.23</v>
      </c>
      <c r="D479" s="1">
        <v>272.2</v>
      </c>
      <c r="E479" s="1">
        <f t="shared" si="7"/>
        <v>17.019904561282818</v>
      </c>
      <c r="F479" s="1">
        <v>305.95999999999998</v>
      </c>
      <c r="G479" s="1">
        <v>183.13</v>
      </c>
      <c r="H479" s="1">
        <v>2.02</v>
      </c>
    </row>
    <row r="480" spans="1:8" ht="15.75" x14ac:dyDescent="0.25">
      <c r="A480" s="7">
        <v>9376</v>
      </c>
      <c r="B480" s="1">
        <v>264.76</v>
      </c>
      <c r="C480" s="1">
        <v>272.45999999999998</v>
      </c>
      <c r="D480" s="1">
        <v>266.82</v>
      </c>
      <c r="E480" s="1">
        <f t="shared" si="7"/>
        <v>17.165063891450405</v>
      </c>
      <c r="F480" s="1">
        <v>305.66000000000003</v>
      </c>
      <c r="G480" s="1">
        <v>181.93</v>
      </c>
      <c r="H480" s="1">
        <v>2.02</v>
      </c>
    </row>
    <row r="481" spans="1:8" ht="15.75" x14ac:dyDescent="0.25">
      <c r="A481" s="7">
        <v>9406</v>
      </c>
      <c r="B481" s="1">
        <v>270.8</v>
      </c>
      <c r="C481" s="1">
        <v>279.10000000000002</v>
      </c>
      <c r="D481" s="1">
        <v>273.11</v>
      </c>
      <c r="E481" s="1">
        <f t="shared" si="7"/>
        <v>17.219623159792263</v>
      </c>
      <c r="F481" s="1">
        <v>305.5</v>
      </c>
      <c r="G481" s="1">
        <v>181.93</v>
      </c>
      <c r="H481" s="1">
        <v>2.0299999999999998</v>
      </c>
    </row>
    <row r="482" spans="1:8" ht="15.75" x14ac:dyDescent="0.25">
      <c r="A482" s="7">
        <v>9437</v>
      </c>
      <c r="B482" s="1">
        <v>262.98</v>
      </c>
      <c r="C482" s="1">
        <v>269.68</v>
      </c>
      <c r="D482" s="1">
        <v>264.56</v>
      </c>
      <c r="E482" s="1">
        <f t="shared" si="7"/>
        <v>18.217972206086074</v>
      </c>
      <c r="F482" s="1">
        <v>303.68</v>
      </c>
      <c r="G482" s="1">
        <v>184.34</v>
      </c>
      <c r="H482" s="1">
        <v>2.04</v>
      </c>
    </row>
    <row r="483" spans="1:8" ht="15.75" x14ac:dyDescent="0.25">
      <c r="A483" s="7">
        <v>9467</v>
      </c>
      <c r="B483" s="1">
        <v>261.8</v>
      </c>
      <c r="C483" s="1">
        <v>268.14</v>
      </c>
      <c r="D483" s="1">
        <v>263.20999999999998</v>
      </c>
      <c r="E483" s="1">
        <f t="shared" si="7"/>
        <v>23.793622424983528</v>
      </c>
      <c r="F483" s="1">
        <v>303.48</v>
      </c>
      <c r="G483" s="1">
        <v>181.93</v>
      </c>
      <c r="H483" s="1">
        <v>2.04</v>
      </c>
    </row>
    <row r="484" spans="1:8" ht="15.75" x14ac:dyDescent="0.25">
      <c r="A484" s="7">
        <v>9498</v>
      </c>
      <c r="B484" s="1">
        <v>278.64999999999998</v>
      </c>
      <c r="C484" s="1">
        <v>291.38</v>
      </c>
      <c r="D484" s="1">
        <v>283.07</v>
      </c>
      <c r="E484" s="1">
        <f t="shared" si="7"/>
        <v>21.494484741834398</v>
      </c>
      <c r="F484" s="1">
        <v>302.42</v>
      </c>
      <c r="G484" s="1">
        <v>181.93</v>
      </c>
      <c r="H484" s="1">
        <v>2.06</v>
      </c>
    </row>
    <row r="485" spans="1:8" ht="15.75" x14ac:dyDescent="0.25">
      <c r="A485" s="7">
        <v>9529</v>
      </c>
      <c r="B485" s="1">
        <v>272.01</v>
      </c>
      <c r="C485" s="1">
        <v>282.12</v>
      </c>
      <c r="D485" s="1">
        <v>275.2</v>
      </c>
      <c r="E485" s="1">
        <f t="shared" si="7"/>
        <v>6.9942848256288714</v>
      </c>
      <c r="F485" s="1">
        <v>301.25</v>
      </c>
      <c r="G485" s="1">
        <v>179.52</v>
      </c>
      <c r="H485" s="1">
        <v>2.06</v>
      </c>
    </row>
    <row r="486" spans="1:8" ht="15.75" x14ac:dyDescent="0.25">
      <c r="A486" s="7">
        <v>9557</v>
      </c>
      <c r="B486" s="1">
        <v>267.37</v>
      </c>
      <c r="C486" s="1">
        <v>274.2</v>
      </c>
      <c r="D486" s="1">
        <v>268.99</v>
      </c>
      <c r="E486" s="1">
        <f t="shared" si="7"/>
        <v>4.8489573182615375</v>
      </c>
      <c r="F486" s="1">
        <v>298.58999999999997</v>
      </c>
      <c r="G486" s="1">
        <v>177.11</v>
      </c>
      <c r="H486" s="1">
        <v>2.0499999999999998</v>
      </c>
    </row>
    <row r="487" spans="1:8" ht="15.75" x14ac:dyDescent="0.25">
      <c r="A487" s="7">
        <v>9588</v>
      </c>
      <c r="B487" s="1">
        <v>256.64</v>
      </c>
      <c r="C487" s="1">
        <v>260.70999999999998</v>
      </c>
      <c r="D487" s="1">
        <v>256.97000000000003</v>
      </c>
      <c r="E487" s="1">
        <f t="shared" si="7"/>
        <v>-0.45709858609334075</v>
      </c>
      <c r="F487" s="1">
        <v>296.18</v>
      </c>
      <c r="G487" s="1">
        <v>177.11</v>
      </c>
      <c r="H487" s="1">
        <v>2.0499999999999998</v>
      </c>
    </row>
    <row r="488" spans="1:8" ht="15.75" x14ac:dyDescent="0.25">
      <c r="A488" s="7">
        <v>9618</v>
      </c>
      <c r="B488" s="1">
        <v>256.41000000000003</v>
      </c>
      <c r="C488" s="1">
        <v>260.13</v>
      </c>
      <c r="D488" s="1">
        <v>256.57</v>
      </c>
      <c r="E488" s="1">
        <f t="shared" si="7"/>
        <v>-4.6491749665526942</v>
      </c>
      <c r="F488" s="1">
        <v>296.19</v>
      </c>
      <c r="G488" s="1">
        <v>177.11</v>
      </c>
      <c r="H488" s="1">
        <v>2.0699999999999998</v>
      </c>
    </row>
    <row r="489" spans="1:8" ht="15.75" x14ac:dyDescent="0.25">
      <c r="A489" s="7">
        <v>9649</v>
      </c>
      <c r="B489" s="1">
        <v>262.07</v>
      </c>
      <c r="C489" s="1">
        <v>267.29000000000002</v>
      </c>
      <c r="D489" s="1">
        <v>262.93</v>
      </c>
      <c r="E489" s="1">
        <f t="shared" si="7"/>
        <v>-2.2456035989143808</v>
      </c>
      <c r="F489" s="1">
        <v>294.62</v>
      </c>
      <c r="G489" s="1">
        <v>177.11</v>
      </c>
      <c r="H489" s="1">
        <v>2.04</v>
      </c>
    </row>
    <row r="490" spans="1:8" ht="15.75" x14ac:dyDescent="0.25">
      <c r="A490" s="7">
        <v>9679</v>
      </c>
      <c r="B490" s="1">
        <v>273.94</v>
      </c>
      <c r="C490" s="1">
        <v>282.81</v>
      </c>
      <c r="D490" s="1">
        <v>276.51</v>
      </c>
      <c r="E490" s="1">
        <f t="shared" si="7"/>
        <v>0.83509590839470071</v>
      </c>
      <c r="F490" s="1">
        <v>294.51</v>
      </c>
      <c r="G490" s="1">
        <v>174.7</v>
      </c>
      <c r="H490" s="1">
        <v>2.04</v>
      </c>
    </row>
    <row r="491" spans="1:8" ht="15.75" x14ac:dyDescent="0.25">
      <c r="A491" s="7">
        <v>9710</v>
      </c>
      <c r="B491" s="1">
        <v>253.89</v>
      </c>
      <c r="C491" s="1">
        <v>258.45999999999998</v>
      </c>
      <c r="D491" s="1">
        <v>254.48</v>
      </c>
      <c r="E491" s="1">
        <f t="shared" si="7"/>
        <v>-6.5099191770756848</v>
      </c>
      <c r="F491" s="1">
        <v>295.81</v>
      </c>
      <c r="G491" s="1">
        <v>174.7</v>
      </c>
      <c r="H491" s="1">
        <v>2.04</v>
      </c>
    </row>
    <row r="492" spans="1:8" ht="15.75" x14ac:dyDescent="0.25">
      <c r="A492" s="7">
        <v>9741</v>
      </c>
      <c r="B492" s="1">
        <v>259.67</v>
      </c>
      <c r="C492" s="1">
        <v>263.95999999999998</v>
      </c>
      <c r="D492" s="1">
        <v>260.08999999999997</v>
      </c>
      <c r="E492" s="1">
        <f t="shared" si="7"/>
        <v>-2.5222996776853357</v>
      </c>
      <c r="F492" s="1">
        <v>299.89</v>
      </c>
      <c r="G492" s="1">
        <v>175.9</v>
      </c>
      <c r="H492" s="1">
        <v>2.04</v>
      </c>
    </row>
    <row r="493" spans="1:8" ht="15.75" x14ac:dyDescent="0.25">
      <c r="A493" s="7">
        <v>9771</v>
      </c>
      <c r="B493" s="1">
        <v>253.33</v>
      </c>
      <c r="C493" s="1">
        <v>259.44</v>
      </c>
      <c r="D493" s="1">
        <v>254.68</v>
      </c>
      <c r="E493" s="1">
        <f t="shared" si="7"/>
        <v>-6.7481966973014558</v>
      </c>
      <c r="F493" s="1">
        <v>296.06</v>
      </c>
      <c r="G493" s="1">
        <v>174.7</v>
      </c>
      <c r="H493" s="1">
        <v>2.08</v>
      </c>
    </row>
    <row r="494" spans="1:8" ht="15.75" x14ac:dyDescent="0.25">
      <c r="A494" s="7">
        <v>9802</v>
      </c>
      <c r="B494" s="1">
        <v>263.81</v>
      </c>
      <c r="C494" s="1">
        <v>269.67</v>
      </c>
      <c r="D494" s="1">
        <v>264.97000000000003</v>
      </c>
      <c r="E494" s="1">
        <f t="shared" si="7"/>
        <v>0.15497429694588671</v>
      </c>
      <c r="F494" s="1">
        <v>306.97000000000003</v>
      </c>
      <c r="G494" s="1">
        <v>173.49</v>
      </c>
      <c r="H494" s="1">
        <v>2.11</v>
      </c>
    </row>
    <row r="495" spans="1:8" ht="15.75" x14ac:dyDescent="0.25">
      <c r="A495" s="7">
        <v>9832</v>
      </c>
      <c r="B495" s="1">
        <v>260.8</v>
      </c>
      <c r="C495" s="1">
        <v>263.64</v>
      </c>
      <c r="D495" s="1">
        <v>260.5</v>
      </c>
      <c r="E495" s="1">
        <f t="shared" si="7"/>
        <v>-1.0295961399642839</v>
      </c>
      <c r="F495" s="1">
        <v>309.47000000000003</v>
      </c>
      <c r="G495" s="1">
        <v>172.29</v>
      </c>
      <c r="H495" s="1">
        <v>2.13</v>
      </c>
    </row>
    <row r="496" spans="1:8" ht="15.75" x14ac:dyDescent="0.25">
      <c r="A496" s="7">
        <v>9863</v>
      </c>
      <c r="B496" s="1">
        <v>255.99</v>
      </c>
      <c r="C496" s="1">
        <v>259.08999999999997</v>
      </c>
      <c r="D496" s="1">
        <v>255.84</v>
      </c>
      <c r="E496" s="1">
        <f t="shared" si="7"/>
        <v>-9.6195287384745818</v>
      </c>
      <c r="F496" s="1">
        <v>306.07</v>
      </c>
      <c r="G496" s="1">
        <v>169.88</v>
      </c>
      <c r="H496" s="1">
        <v>2.12</v>
      </c>
    </row>
    <row r="497" spans="1:8" ht="15.75" x14ac:dyDescent="0.25">
      <c r="A497" s="7">
        <v>9894</v>
      </c>
      <c r="B497" s="1">
        <v>254.19</v>
      </c>
      <c r="C497" s="1">
        <v>253.58</v>
      </c>
      <c r="D497" s="1">
        <v>252.22</v>
      </c>
      <c r="E497" s="1">
        <f t="shared" si="7"/>
        <v>-8.3502906976744118</v>
      </c>
      <c r="F497" s="1">
        <v>310.77999999999997</v>
      </c>
      <c r="G497" s="1">
        <v>168.67</v>
      </c>
      <c r="H497" s="1">
        <v>2.12</v>
      </c>
    </row>
    <row r="498" spans="1:8" ht="15.75" x14ac:dyDescent="0.25">
      <c r="A498" s="7">
        <v>9922</v>
      </c>
      <c r="B498" s="1">
        <v>260.94</v>
      </c>
      <c r="C498" s="1">
        <v>264.04000000000002</v>
      </c>
      <c r="D498" s="1">
        <v>260.76</v>
      </c>
      <c r="E498" s="1">
        <f t="shared" si="7"/>
        <v>-3.0595932934309844</v>
      </c>
      <c r="F498" s="1">
        <v>312.89</v>
      </c>
      <c r="G498" s="1">
        <v>166.27</v>
      </c>
      <c r="H498" s="1">
        <v>2.12</v>
      </c>
    </row>
    <row r="499" spans="1:8" ht="15.75" x14ac:dyDescent="0.25">
      <c r="A499" s="7">
        <v>9953</v>
      </c>
      <c r="B499" s="1">
        <v>251.73</v>
      </c>
      <c r="C499" s="1">
        <v>252.67</v>
      </c>
      <c r="D499" s="1">
        <v>250.54</v>
      </c>
      <c r="E499" s="1">
        <f t="shared" si="7"/>
        <v>-2.5022376152858405</v>
      </c>
      <c r="F499" s="1">
        <v>308.51</v>
      </c>
      <c r="G499" s="1">
        <v>165.06</v>
      </c>
      <c r="H499" s="1">
        <v>2.13</v>
      </c>
    </row>
    <row r="500" spans="1:8" ht="15.75" x14ac:dyDescent="0.25">
      <c r="A500" s="7">
        <v>9983</v>
      </c>
      <c r="B500" s="1">
        <v>252.64</v>
      </c>
      <c r="C500" s="1">
        <v>256.33999999999997</v>
      </c>
      <c r="D500" s="1">
        <v>252.81</v>
      </c>
      <c r="E500" s="1">
        <f t="shared" si="7"/>
        <v>-1.4654870015979982</v>
      </c>
      <c r="F500" s="1">
        <v>306.81</v>
      </c>
      <c r="G500" s="1">
        <v>166.27</v>
      </c>
      <c r="H500" s="1">
        <v>2.14</v>
      </c>
    </row>
    <row r="501" spans="1:8" ht="15.75" x14ac:dyDescent="0.25">
      <c r="A501" s="7">
        <v>10014</v>
      </c>
      <c r="B501" s="1">
        <v>248.06</v>
      </c>
      <c r="C501" s="1">
        <v>253.7</v>
      </c>
      <c r="D501" s="1">
        <v>249.22</v>
      </c>
      <c r="E501" s="1">
        <f t="shared" si="7"/>
        <v>-5.214315597307273</v>
      </c>
      <c r="F501" s="1">
        <v>302.27</v>
      </c>
      <c r="G501" s="1">
        <v>165.06</v>
      </c>
      <c r="H501" s="1">
        <v>2.15</v>
      </c>
    </row>
    <row r="502" spans="1:8" ht="15.75" x14ac:dyDescent="0.25">
      <c r="A502" s="7">
        <v>10044</v>
      </c>
      <c r="B502" s="1">
        <v>237.48</v>
      </c>
      <c r="C502" s="1">
        <v>244.63</v>
      </c>
      <c r="D502" s="1">
        <v>239.45</v>
      </c>
      <c r="E502" s="1">
        <f t="shared" si="7"/>
        <v>-13.402770243390838</v>
      </c>
      <c r="F502" s="1">
        <v>292.61</v>
      </c>
      <c r="G502" s="1">
        <v>166.27</v>
      </c>
      <c r="H502" s="1">
        <v>2.15</v>
      </c>
    </row>
    <row r="503" spans="1:8" ht="15.75" x14ac:dyDescent="0.25">
      <c r="A503" s="7">
        <v>10075</v>
      </c>
      <c r="B503" s="1">
        <v>247.08</v>
      </c>
      <c r="C503" s="1">
        <v>253.64</v>
      </c>
      <c r="D503" s="1">
        <v>248.69</v>
      </c>
      <c r="E503" s="1">
        <f t="shared" si="7"/>
        <v>-2.2752279157497557</v>
      </c>
      <c r="F503" s="1">
        <v>291.29000000000002</v>
      </c>
      <c r="G503" s="1">
        <v>167.47</v>
      </c>
      <c r="H503" s="1">
        <v>2.11</v>
      </c>
    </row>
    <row r="504" spans="1:8" ht="15.75" x14ac:dyDescent="0.25">
      <c r="A504" s="7">
        <v>10106</v>
      </c>
      <c r="B504" s="1">
        <v>243.82</v>
      </c>
      <c r="C504" s="1">
        <v>249.75</v>
      </c>
      <c r="D504" s="1">
        <v>245.14</v>
      </c>
      <c r="E504" s="1">
        <f t="shared" si="7"/>
        <v>-5.7480103041254953</v>
      </c>
      <c r="F504" s="1">
        <v>291.35000000000002</v>
      </c>
      <c r="G504" s="1">
        <v>169.88</v>
      </c>
      <c r="H504" s="1">
        <v>2.09</v>
      </c>
    </row>
    <row r="505" spans="1:8" ht="15.75" x14ac:dyDescent="0.25">
      <c r="A505" s="7">
        <v>10136</v>
      </c>
      <c r="B505" s="1">
        <v>236.12</v>
      </c>
      <c r="C505" s="1">
        <v>235.78</v>
      </c>
      <c r="D505" s="1">
        <v>234.4</v>
      </c>
      <c r="E505" s="1">
        <f t="shared" si="7"/>
        <v>-7.9629338778074432</v>
      </c>
      <c r="F505" s="1">
        <v>291.08999999999997</v>
      </c>
      <c r="G505" s="1">
        <v>169.88</v>
      </c>
      <c r="H505" s="1">
        <v>2.09</v>
      </c>
    </row>
    <row r="506" spans="1:8" ht="15.75" x14ac:dyDescent="0.25">
      <c r="A506" s="7">
        <v>10167</v>
      </c>
      <c r="B506" s="1">
        <v>232.02</v>
      </c>
      <c r="C506" s="1">
        <v>228.86</v>
      </c>
      <c r="D506" s="1">
        <v>228.92</v>
      </c>
      <c r="E506" s="1">
        <f t="shared" si="7"/>
        <v>-13.605313809110475</v>
      </c>
      <c r="F506" s="1">
        <v>292.17</v>
      </c>
      <c r="G506" s="1">
        <v>169.88</v>
      </c>
      <c r="H506" s="1">
        <v>2.08</v>
      </c>
    </row>
    <row r="507" spans="1:8" ht="15.75" x14ac:dyDescent="0.25">
      <c r="A507" s="7">
        <v>10197</v>
      </c>
      <c r="B507" s="1">
        <v>239.88</v>
      </c>
      <c r="C507" s="1">
        <v>240.92</v>
      </c>
      <c r="D507" s="1">
        <v>238.82</v>
      </c>
      <c r="E507" s="1">
        <f t="shared" si="7"/>
        <v>-8.3224568138195778</v>
      </c>
      <c r="F507" s="1">
        <v>289.36</v>
      </c>
      <c r="G507" s="1">
        <v>169.88</v>
      </c>
      <c r="H507" s="1">
        <v>2.06</v>
      </c>
    </row>
    <row r="508" spans="1:8" ht="15.75" x14ac:dyDescent="0.25">
      <c r="A508" s="7">
        <v>10228</v>
      </c>
      <c r="B508" s="1">
        <v>237.1</v>
      </c>
      <c r="C508" s="1">
        <v>237.43</v>
      </c>
      <c r="D508" s="1">
        <v>235.71</v>
      </c>
      <c r="E508" s="1">
        <f t="shared" si="7"/>
        <v>-7.8681988742964286</v>
      </c>
      <c r="F508" s="1">
        <v>286.60000000000002</v>
      </c>
      <c r="G508" s="1">
        <v>169.88</v>
      </c>
      <c r="H508" s="1">
        <v>2.0499999999999998</v>
      </c>
    </row>
    <row r="509" spans="1:8" ht="15.75" x14ac:dyDescent="0.25">
      <c r="A509" s="7">
        <v>10259</v>
      </c>
      <c r="B509" s="1">
        <v>236.91</v>
      </c>
      <c r="C509" s="1">
        <v>236.59</v>
      </c>
      <c r="D509" s="1">
        <v>235.19</v>
      </c>
      <c r="E509" s="1">
        <f t="shared" si="7"/>
        <v>-6.7520418682102896</v>
      </c>
      <c r="F509" s="1">
        <v>283.16000000000003</v>
      </c>
      <c r="G509" s="1">
        <v>168.67</v>
      </c>
      <c r="H509" s="1">
        <v>2.06</v>
      </c>
    </row>
    <row r="510" spans="1:8" ht="15.75" x14ac:dyDescent="0.25">
      <c r="A510" s="7">
        <v>10288</v>
      </c>
      <c r="B510" s="1">
        <v>236.53</v>
      </c>
      <c r="C510" s="1">
        <v>235.77</v>
      </c>
      <c r="D510" s="1">
        <v>234.6</v>
      </c>
      <c r="E510" s="1">
        <f t="shared" si="7"/>
        <v>-10.032213529682465</v>
      </c>
      <c r="F510" s="1">
        <v>283.22000000000003</v>
      </c>
      <c r="G510" s="1">
        <v>167.47</v>
      </c>
      <c r="H510" s="1">
        <v>2.0499999999999998</v>
      </c>
    </row>
    <row r="511" spans="1:8" ht="15.75" x14ac:dyDescent="0.25">
      <c r="A511" s="7">
        <v>10319</v>
      </c>
      <c r="B511" s="1">
        <v>232.94</v>
      </c>
      <c r="C511" s="1">
        <v>230.73</v>
      </c>
      <c r="D511" s="1">
        <v>230.31</v>
      </c>
      <c r="E511" s="1">
        <f t="shared" si="7"/>
        <v>-8.0745589526622474</v>
      </c>
      <c r="F511" s="1">
        <v>280.02</v>
      </c>
      <c r="G511" s="1">
        <v>169.88</v>
      </c>
      <c r="H511" s="1">
        <v>2.0499999999999998</v>
      </c>
    </row>
    <row r="512" spans="1:8" ht="15.75" x14ac:dyDescent="0.25">
      <c r="A512" s="7">
        <v>10349</v>
      </c>
      <c r="B512" s="1">
        <v>229.27</v>
      </c>
      <c r="C512" s="1">
        <v>226.32</v>
      </c>
      <c r="D512" s="1">
        <v>226.29</v>
      </c>
      <c r="E512" s="1">
        <f t="shared" si="7"/>
        <v>-10.490091372967846</v>
      </c>
      <c r="F512" s="1">
        <v>280.06</v>
      </c>
      <c r="G512" s="1">
        <v>171.08</v>
      </c>
      <c r="H512" s="1">
        <v>2.06</v>
      </c>
    </row>
    <row r="513" spans="1:8" ht="15.75" x14ac:dyDescent="0.25">
      <c r="A513" s="7">
        <v>10380</v>
      </c>
      <c r="B513" s="1">
        <v>221.45</v>
      </c>
      <c r="C513" s="1">
        <v>212.58</v>
      </c>
      <c r="D513" s="1">
        <v>215.54</v>
      </c>
      <c r="E513" s="1">
        <f t="shared" si="7"/>
        <v>-13.514164192279921</v>
      </c>
      <c r="F513" s="1">
        <v>281.75</v>
      </c>
      <c r="G513" s="1">
        <v>169.88</v>
      </c>
      <c r="H513" s="1">
        <v>2.09</v>
      </c>
    </row>
    <row r="514" spans="1:8" ht="15.75" x14ac:dyDescent="0.25">
      <c r="A514" s="7">
        <v>10410</v>
      </c>
      <c r="B514" s="1">
        <v>212.07</v>
      </c>
      <c r="C514" s="1">
        <v>209.16</v>
      </c>
      <c r="D514" s="1">
        <v>209.23</v>
      </c>
      <c r="E514" s="1">
        <f t="shared" si="7"/>
        <v>-12.620588849446646</v>
      </c>
      <c r="F514" s="1">
        <v>280.58999999999997</v>
      </c>
      <c r="G514" s="1">
        <v>171.08</v>
      </c>
      <c r="H514" s="1">
        <v>2.11</v>
      </c>
    </row>
    <row r="515" spans="1:8" ht="15.75" x14ac:dyDescent="0.25">
      <c r="A515" s="7">
        <v>10441</v>
      </c>
      <c r="B515" s="1">
        <v>213.08</v>
      </c>
      <c r="C515" s="1">
        <v>208.69</v>
      </c>
      <c r="D515" s="1">
        <v>209.48</v>
      </c>
      <c r="E515" s="1">
        <f t="shared" si="7"/>
        <v>-15.76661707346496</v>
      </c>
      <c r="F515" s="1">
        <v>281.5</v>
      </c>
      <c r="G515" s="1">
        <v>172.29</v>
      </c>
      <c r="H515" s="1">
        <v>2.1</v>
      </c>
    </row>
    <row r="516" spans="1:8" ht="15.75" x14ac:dyDescent="0.25">
      <c r="A516" s="7">
        <v>10472</v>
      </c>
      <c r="B516" s="1">
        <v>217.8</v>
      </c>
      <c r="C516" s="1">
        <v>215.75</v>
      </c>
      <c r="D516" s="1">
        <v>215.35</v>
      </c>
      <c r="E516" s="1">
        <f t="shared" si="7"/>
        <v>-12.152239536591336</v>
      </c>
      <c r="F516" s="1">
        <v>283.63</v>
      </c>
      <c r="G516" s="1">
        <v>173.49</v>
      </c>
      <c r="H516" s="1">
        <v>2.1</v>
      </c>
    </row>
    <row r="517" spans="1:8" ht="15.75" x14ac:dyDescent="0.25">
      <c r="A517" s="7">
        <v>10502</v>
      </c>
      <c r="B517" s="1">
        <v>217.06</v>
      </c>
      <c r="C517" s="1">
        <v>214.47</v>
      </c>
      <c r="D517" s="1">
        <v>214.35</v>
      </c>
      <c r="E517" s="1">
        <f t="shared" si="7"/>
        <v>-8.5537542662116106</v>
      </c>
      <c r="F517" s="1">
        <v>283.41000000000003</v>
      </c>
      <c r="G517" s="1">
        <v>169.88</v>
      </c>
      <c r="H517" s="1">
        <v>2.09</v>
      </c>
    </row>
    <row r="518" spans="1:8" ht="15.75" x14ac:dyDescent="0.25">
      <c r="A518" s="7">
        <v>10533</v>
      </c>
      <c r="B518" s="1">
        <v>215.96</v>
      </c>
      <c r="C518" s="1">
        <v>212.67</v>
      </c>
      <c r="D518" s="1">
        <v>212.9</v>
      </c>
      <c r="E518" s="1">
        <f t="shared" si="7"/>
        <v>-6.9980779311549774</v>
      </c>
      <c r="F518" s="1">
        <v>282.23</v>
      </c>
      <c r="G518" s="1">
        <v>168.67</v>
      </c>
      <c r="H518" s="1">
        <v>2.08</v>
      </c>
    </row>
    <row r="519" spans="1:8" ht="15.75" x14ac:dyDescent="0.25">
      <c r="A519" s="7">
        <v>10563</v>
      </c>
      <c r="B519" s="1">
        <v>219.57</v>
      </c>
      <c r="C519" s="1">
        <v>213.47</v>
      </c>
      <c r="D519" s="1">
        <v>215.08</v>
      </c>
      <c r="E519" s="1">
        <f t="shared" si="7"/>
        <v>-9.94054099321664</v>
      </c>
      <c r="F519" s="1">
        <v>281.62</v>
      </c>
      <c r="G519" s="1">
        <v>168.67</v>
      </c>
      <c r="H519" s="1">
        <v>2.08</v>
      </c>
    </row>
    <row r="520" spans="1:8" ht="15.75" x14ac:dyDescent="0.25">
      <c r="A520" s="7">
        <v>10594</v>
      </c>
      <c r="B520" s="1">
        <v>229.19</v>
      </c>
      <c r="C520" s="1">
        <v>229.52</v>
      </c>
      <c r="D520" s="1">
        <v>227.84</v>
      </c>
      <c r="E520" s="1">
        <f t="shared" si="7"/>
        <v>-3.3388485851257865</v>
      </c>
      <c r="F520" s="1">
        <v>281.17</v>
      </c>
      <c r="G520" s="1">
        <v>168.67</v>
      </c>
      <c r="H520" s="1">
        <v>2.06</v>
      </c>
    </row>
    <row r="521" spans="1:8" ht="15.75" x14ac:dyDescent="0.25">
      <c r="A521" s="7">
        <v>10625</v>
      </c>
      <c r="B521" s="1">
        <v>230.18</v>
      </c>
      <c r="C521" s="1">
        <v>233.52</v>
      </c>
      <c r="D521" s="1">
        <v>230.32</v>
      </c>
      <c r="E521" s="1">
        <f t="shared" si="7"/>
        <v>-2.0706662698243949</v>
      </c>
      <c r="F521" s="1">
        <v>281.11</v>
      </c>
      <c r="G521" s="1">
        <v>167.47</v>
      </c>
      <c r="H521" s="1">
        <v>2.06</v>
      </c>
    </row>
    <row r="522" spans="1:8" ht="15.75" x14ac:dyDescent="0.25">
      <c r="A522" s="7">
        <v>10653</v>
      </c>
      <c r="B522" s="1">
        <v>233.16</v>
      </c>
      <c r="C522" s="1">
        <v>238.03</v>
      </c>
      <c r="D522" s="1">
        <v>234.03</v>
      </c>
      <c r="E522" s="1">
        <f t="shared" si="7"/>
        <v>-0.24296675191816108</v>
      </c>
      <c r="F522" s="1">
        <v>283.57</v>
      </c>
      <c r="G522" s="1">
        <v>168.67</v>
      </c>
      <c r="H522" s="1">
        <v>2.0699999999999998</v>
      </c>
    </row>
    <row r="523" spans="1:8" ht="15.75" x14ac:dyDescent="0.25">
      <c r="A523" s="7">
        <v>10684</v>
      </c>
      <c r="B523" s="1">
        <v>219.53</v>
      </c>
      <c r="C523" s="1">
        <v>219.65</v>
      </c>
      <c r="D523" s="1">
        <v>218.14</v>
      </c>
      <c r="E523" s="1">
        <f t="shared" si="7"/>
        <v>-5.2841821892232304</v>
      </c>
      <c r="F523" s="1">
        <v>280.54000000000002</v>
      </c>
      <c r="G523" s="1">
        <v>167.47</v>
      </c>
      <c r="H523" s="1">
        <v>2.0699999999999998</v>
      </c>
    </row>
    <row r="524" spans="1:8" ht="15.75" x14ac:dyDescent="0.25">
      <c r="A524" s="7">
        <v>10714</v>
      </c>
      <c r="B524" s="1">
        <v>225.28</v>
      </c>
      <c r="C524" s="1">
        <v>225.11</v>
      </c>
      <c r="D524" s="1">
        <v>223.72</v>
      </c>
      <c r="E524" s="1">
        <f t="shared" si="7"/>
        <v>-1.135710813557822</v>
      </c>
      <c r="F524" s="1">
        <v>282.52</v>
      </c>
      <c r="G524" s="1">
        <v>166.27</v>
      </c>
      <c r="H524" s="1">
        <v>2.08</v>
      </c>
    </row>
    <row r="525" spans="1:8" ht="15.75" x14ac:dyDescent="0.25">
      <c r="A525" s="7">
        <v>10745</v>
      </c>
      <c r="B525" s="1">
        <v>223.67</v>
      </c>
      <c r="C525" s="1">
        <v>222.39</v>
      </c>
      <c r="D525" s="1">
        <v>221.57</v>
      </c>
      <c r="E525" s="1">
        <f t="shared" si="7"/>
        <v>2.797624570845314</v>
      </c>
      <c r="F525" s="1">
        <v>280.66000000000003</v>
      </c>
      <c r="G525" s="1">
        <v>167.47</v>
      </c>
      <c r="H525" s="1">
        <v>2.08</v>
      </c>
    </row>
    <row r="526" spans="1:8" ht="15.75" x14ac:dyDescent="0.25">
      <c r="A526" s="7">
        <v>10775</v>
      </c>
      <c r="B526" s="1">
        <v>225.97</v>
      </c>
      <c r="C526" s="1">
        <v>229.68</v>
      </c>
      <c r="D526" s="1">
        <v>226.32</v>
      </c>
      <c r="E526" s="1">
        <f t="shared" si="7"/>
        <v>8.1680447354585795</v>
      </c>
      <c r="F526" s="1">
        <v>280.97000000000003</v>
      </c>
      <c r="G526" s="1">
        <v>169.88</v>
      </c>
      <c r="H526" s="1">
        <v>2.0699999999999998</v>
      </c>
    </row>
    <row r="527" spans="1:8" ht="15.75" x14ac:dyDescent="0.25">
      <c r="A527" s="7">
        <v>10806</v>
      </c>
      <c r="B527" s="1">
        <v>226.16</v>
      </c>
      <c r="C527" s="1">
        <v>224.64</v>
      </c>
      <c r="D527" s="1">
        <v>223.92</v>
      </c>
      <c r="E527" s="1">
        <f t="shared" si="7"/>
        <v>6.8932594997135777</v>
      </c>
      <c r="F527" s="1">
        <v>285.66000000000003</v>
      </c>
      <c r="G527" s="1">
        <v>169.88</v>
      </c>
      <c r="H527" s="1">
        <v>2.06</v>
      </c>
    </row>
    <row r="528" spans="1:8" ht="15.75" x14ac:dyDescent="0.25">
      <c r="A528" s="7">
        <v>10837</v>
      </c>
      <c r="B528" s="1">
        <v>216.88</v>
      </c>
      <c r="C528" s="1">
        <v>220.18</v>
      </c>
      <c r="D528" s="1">
        <v>217.09</v>
      </c>
      <c r="E528" s="1">
        <f t="shared" si="7"/>
        <v>0.80798699791038153</v>
      </c>
      <c r="F528" s="1">
        <v>264.10000000000002</v>
      </c>
      <c r="G528" s="1">
        <v>168.67</v>
      </c>
      <c r="H528" s="1">
        <v>2.06</v>
      </c>
    </row>
    <row r="529" spans="1:8" ht="15.75" x14ac:dyDescent="0.25">
      <c r="A529" s="7">
        <v>10867</v>
      </c>
      <c r="B529" s="1">
        <v>226.68</v>
      </c>
      <c r="C529" s="1">
        <v>228.76</v>
      </c>
      <c r="D529" s="1">
        <v>226.22</v>
      </c>
      <c r="E529" s="1">
        <f t="shared" si="7"/>
        <v>5.5376720317238171</v>
      </c>
      <c r="F529" s="1">
        <v>281.32</v>
      </c>
      <c r="G529" s="1">
        <v>167.47</v>
      </c>
      <c r="H529" s="1">
        <v>2.0699999999999998</v>
      </c>
    </row>
    <row r="530" spans="1:8" ht="15.75" x14ac:dyDescent="0.25">
      <c r="A530" s="7">
        <v>10898</v>
      </c>
      <c r="B530" s="1">
        <v>223.61</v>
      </c>
      <c r="C530" s="1">
        <v>222.74</v>
      </c>
      <c r="D530" s="1">
        <v>221.71</v>
      </c>
      <c r="E530" s="1">
        <f t="shared" si="7"/>
        <v>4.1380930014091044</v>
      </c>
      <c r="F530" s="1">
        <v>284.44</v>
      </c>
      <c r="G530" s="1">
        <v>165.06</v>
      </c>
      <c r="H530" s="1">
        <v>2.08</v>
      </c>
    </row>
    <row r="531" spans="1:8" ht="15.75" x14ac:dyDescent="0.25">
      <c r="A531" s="17">
        <v>10928</v>
      </c>
      <c r="B531" s="18">
        <v>219.22</v>
      </c>
      <c r="C531" s="18">
        <v>223.8</v>
      </c>
      <c r="D531" s="18">
        <v>220.04</v>
      </c>
      <c r="E531" s="18">
        <f t="shared" ref="E531" si="8">((D531/D519)-1)*100</f>
        <v>2.3061186535242584</v>
      </c>
      <c r="F531" s="18">
        <v>264.17</v>
      </c>
      <c r="G531" s="18">
        <v>163.86</v>
      </c>
      <c r="H531" s="18">
        <v>2.08</v>
      </c>
    </row>
    <row r="532" spans="1:8" ht="15.75" x14ac:dyDescent="0.25">
      <c r="B532" s="1"/>
      <c r="C532" s="1"/>
      <c r="D532" s="1"/>
      <c r="E532" s="1"/>
      <c r="F532" s="1"/>
      <c r="G532" s="1"/>
      <c r="H532" s="1"/>
    </row>
    <row r="533" spans="1:8" ht="15" customHeight="1" x14ac:dyDescent="0.25">
      <c r="A533" s="96" t="s">
        <v>216</v>
      </c>
      <c r="B533" s="96"/>
      <c r="C533" s="96"/>
      <c r="D533" s="96"/>
      <c r="E533" s="96"/>
      <c r="F533" s="96"/>
      <c r="G533" s="96"/>
      <c r="H533" s="96"/>
    </row>
    <row r="534" spans="1:8" x14ac:dyDescent="0.25">
      <c r="A534" s="96"/>
      <c r="B534" s="96"/>
      <c r="C534" s="96"/>
      <c r="D534" s="96"/>
      <c r="E534" s="96"/>
      <c r="F534" s="96"/>
      <c r="G534" s="96"/>
      <c r="H534" s="96"/>
    </row>
    <row r="535" spans="1:8" x14ac:dyDescent="0.25">
      <c r="A535" s="96"/>
      <c r="B535" s="96"/>
      <c r="C535" s="96"/>
      <c r="D535" s="96"/>
      <c r="E535" s="96"/>
      <c r="F535" s="96"/>
      <c r="G535" s="96"/>
      <c r="H535" s="96"/>
    </row>
    <row r="536" spans="1:8" x14ac:dyDescent="0.25">
      <c r="A536" s="96"/>
      <c r="B536" s="96"/>
      <c r="C536" s="96"/>
      <c r="D536" s="96"/>
      <c r="E536" s="96"/>
      <c r="F536" s="96"/>
      <c r="G536" s="96"/>
      <c r="H536" s="96"/>
    </row>
    <row r="537" spans="1:8" x14ac:dyDescent="0.25">
      <c r="A537" s="96"/>
      <c r="B537" s="96"/>
      <c r="C537" s="96"/>
      <c r="D537" s="96"/>
      <c r="E537" s="96"/>
      <c r="F537" s="96"/>
      <c r="G537" s="96"/>
      <c r="H537" s="96"/>
    </row>
    <row r="538" spans="1:8" x14ac:dyDescent="0.25">
      <c r="A538" s="96"/>
      <c r="B538" s="96"/>
      <c r="C538" s="96"/>
      <c r="D538" s="96"/>
      <c r="E538" s="96"/>
      <c r="F538" s="96"/>
      <c r="G538" s="96"/>
      <c r="H538" s="96"/>
    </row>
    <row r="539" spans="1:8" x14ac:dyDescent="0.25">
      <c r="A539" s="96"/>
      <c r="B539" s="96"/>
      <c r="C539" s="96"/>
      <c r="D539" s="96"/>
      <c r="E539" s="96"/>
      <c r="F539" s="96"/>
      <c r="G539" s="96"/>
      <c r="H539" s="96"/>
    </row>
    <row r="540" spans="1:8" x14ac:dyDescent="0.25">
      <c r="A540" s="96"/>
      <c r="B540" s="96"/>
      <c r="C540" s="96"/>
      <c r="D540" s="96"/>
      <c r="E540" s="96"/>
      <c r="F540" s="96"/>
      <c r="G540" s="96"/>
      <c r="H540" s="96"/>
    </row>
    <row r="541" spans="1:8" x14ac:dyDescent="0.25">
      <c r="A541" s="96"/>
      <c r="B541" s="96"/>
      <c r="C541" s="96"/>
      <c r="D541" s="96"/>
      <c r="E541" s="96"/>
      <c r="F541" s="96"/>
      <c r="G541" s="96"/>
      <c r="H541" s="96"/>
    </row>
    <row r="542" spans="1:8" x14ac:dyDescent="0.25">
      <c r="A542" s="96"/>
      <c r="B542" s="96"/>
      <c r="C542" s="96"/>
      <c r="D542" s="96"/>
      <c r="E542" s="96"/>
      <c r="F542" s="96"/>
      <c r="G542" s="96"/>
      <c r="H542" s="96"/>
    </row>
    <row r="543" spans="1:8" x14ac:dyDescent="0.25">
      <c r="A543" s="96"/>
      <c r="B543" s="96"/>
      <c r="C543" s="96"/>
      <c r="D543" s="96"/>
      <c r="E543" s="96"/>
      <c r="F543" s="96"/>
      <c r="G543" s="96"/>
      <c r="H543" s="96"/>
    </row>
    <row r="544" spans="1:8" x14ac:dyDescent="0.25">
      <c r="A544" s="96"/>
      <c r="B544" s="96"/>
      <c r="C544" s="96"/>
      <c r="D544" s="96"/>
      <c r="E544" s="96"/>
      <c r="F544" s="96"/>
      <c r="G544" s="96"/>
      <c r="H544" s="96"/>
    </row>
    <row r="545" spans="1:8" x14ac:dyDescent="0.25">
      <c r="A545" s="96"/>
      <c r="B545" s="96"/>
      <c r="C545" s="96"/>
      <c r="D545" s="96"/>
      <c r="E545" s="96"/>
      <c r="F545" s="96"/>
      <c r="G545" s="96"/>
      <c r="H545" s="96"/>
    </row>
    <row r="546" spans="1:8" x14ac:dyDescent="0.25">
      <c r="A546" s="96"/>
      <c r="B546" s="96"/>
      <c r="C546" s="96"/>
      <c r="D546" s="96"/>
      <c r="E546" s="96"/>
      <c r="F546" s="96"/>
      <c r="G546" s="96"/>
      <c r="H546" s="96"/>
    </row>
    <row r="547" spans="1:8" x14ac:dyDescent="0.25">
      <c r="A547" s="96"/>
      <c r="B547" s="96"/>
      <c r="C547" s="96"/>
      <c r="D547" s="96"/>
      <c r="E547" s="96"/>
      <c r="F547" s="96"/>
      <c r="G547" s="96"/>
      <c r="H547" s="96"/>
    </row>
    <row r="548" spans="1:8" x14ac:dyDescent="0.25">
      <c r="A548" s="96"/>
      <c r="B548" s="96"/>
      <c r="C548" s="96"/>
      <c r="D548" s="96"/>
      <c r="E548" s="96"/>
      <c r="F548" s="96"/>
      <c r="G548" s="96"/>
      <c r="H548" s="96"/>
    </row>
    <row r="549" spans="1:8" x14ac:dyDescent="0.25">
      <c r="A549" s="96"/>
      <c r="B549" s="96"/>
      <c r="C549" s="96"/>
      <c r="D549" s="96"/>
      <c r="E549" s="96"/>
      <c r="F549" s="96"/>
      <c r="G549" s="96"/>
      <c r="H549" s="96"/>
    </row>
    <row r="550" spans="1:8" x14ac:dyDescent="0.25">
      <c r="A550" s="67"/>
      <c r="B550" s="67"/>
      <c r="C550" s="67"/>
      <c r="D550" s="67"/>
      <c r="E550" s="67"/>
      <c r="F550" s="67"/>
      <c r="G550" s="67"/>
      <c r="H550" s="67"/>
    </row>
  </sheetData>
  <mergeCells count="9">
    <mergeCell ref="G3:G5"/>
    <mergeCell ref="H3:H5"/>
    <mergeCell ref="A533:H549"/>
    <mergeCell ref="A3:A5"/>
    <mergeCell ref="B3:B5"/>
    <mergeCell ref="C3:C5"/>
    <mergeCell ref="D3:D5"/>
    <mergeCell ref="E3:E5"/>
    <mergeCell ref="F3:F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1"/>
  <sheetViews>
    <sheetView workbookViewId="0">
      <pane xSplit="1" ySplit="4" topLeftCell="B26" activePane="bottomRight" state="frozen"/>
      <selection pane="topRight" activeCell="B1" sqref="B1"/>
      <selection pane="bottomLeft" activeCell="A5" sqref="A5"/>
      <selection pane="bottomRight" activeCell="C36" sqref="C36"/>
    </sheetView>
  </sheetViews>
  <sheetFormatPr baseColWidth="10" defaultRowHeight="15.75" x14ac:dyDescent="0.25"/>
  <cols>
    <col min="1" max="1" width="8.42578125" style="3" customWidth="1"/>
    <col min="2" max="2" width="12.140625" style="3" bestFit="1" customWidth="1"/>
    <col min="3" max="3" width="12.140625" style="3" customWidth="1"/>
    <col min="4" max="4" width="11.42578125" style="3"/>
    <col min="5" max="5" width="12.140625" style="3" bestFit="1" customWidth="1"/>
    <col min="6" max="6" width="11.42578125" style="3"/>
    <col min="7" max="7" width="13.85546875" style="3" customWidth="1"/>
    <col min="8" max="8" width="11.42578125" style="3"/>
    <col min="9" max="9" width="11.5703125" style="3" customWidth="1"/>
    <col min="10" max="16384" width="11.42578125" style="3"/>
  </cols>
  <sheetData>
    <row r="1" spans="1:12" ht="15.75" customHeight="1" x14ac:dyDescent="0.25">
      <c r="A1" s="23"/>
      <c r="B1" s="24"/>
      <c r="C1" s="24"/>
      <c r="D1" s="24"/>
      <c r="E1" s="24"/>
      <c r="F1" s="24"/>
      <c r="G1" s="24"/>
      <c r="H1" s="24"/>
      <c r="I1" s="24"/>
      <c r="J1" s="24"/>
    </row>
    <row r="2" spans="1:12" x14ac:dyDescent="0.25">
      <c r="A2" s="25"/>
      <c r="B2" s="26"/>
      <c r="C2" s="26"/>
      <c r="D2" s="26"/>
      <c r="E2" s="26"/>
      <c r="F2" s="26"/>
      <c r="G2" s="26"/>
      <c r="H2" s="26"/>
      <c r="I2" s="26"/>
      <c r="J2" s="26"/>
    </row>
    <row r="3" spans="1:12" ht="15.75" customHeight="1" x14ac:dyDescent="0.25">
      <c r="A3" s="27" t="s">
        <v>10</v>
      </c>
      <c r="B3" s="100" t="s">
        <v>11</v>
      </c>
      <c r="C3" s="100" t="s">
        <v>241</v>
      </c>
      <c r="D3" s="28"/>
      <c r="E3" s="100" t="s">
        <v>12</v>
      </c>
      <c r="F3" s="28"/>
      <c r="G3" s="100" t="s">
        <v>13</v>
      </c>
      <c r="H3" s="28"/>
      <c r="I3" s="100" t="s">
        <v>14</v>
      </c>
      <c r="J3" s="28"/>
      <c r="K3" s="100" t="s">
        <v>15</v>
      </c>
      <c r="L3" s="28"/>
    </row>
    <row r="4" spans="1:12" x14ac:dyDescent="0.25">
      <c r="A4" s="12"/>
      <c r="B4" s="101" t="s">
        <v>16</v>
      </c>
      <c r="C4" s="101" t="s">
        <v>16</v>
      </c>
      <c r="D4" s="29" t="s">
        <v>17</v>
      </c>
      <c r="E4" s="101" t="s">
        <v>16</v>
      </c>
      <c r="F4" s="29" t="s">
        <v>17</v>
      </c>
      <c r="G4" s="101" t="s">
        <v>16</v>
      </c>
      <c r="H4" s="29" t="s">
        <v>17</v>
      </c>
      <c r="I4" s="101"/>
      <c r="J4" s="29" t="s">
        <v>17</v>
      </c>
      <c r="K4" s="101"/>
      <c r="L4" s="29" t="s">
        <v>17</v>
      </c>
    </row>
    <row r="5" spans="1:12" ht="15.75" customHeight="1" x14ac:dyDescent="0.25">
      <c r="A5" s="3">
        <v>1886</v>
      </c>
      <c r="B5" s="30">
        <v>70.62</v>
      </c>
      <c r="C5" s="30">
        <f>(B5/B$48)*100</f>
        <v>31.508499531521888</v>
      </c>
      <c r="D5" s="31" t="s">
        <v>8</v>
      </c>
      <c r="E5" s="11">
        <v>82.79</v>
      </c>
      <c r="F5" s="31" t="s">
        <v>8</v>
      </c>
      <c r="G5" s="32">
        <v>75.010000000000005</v>
      </c>
      <c r="H5" s="31" t="s">
        <v>8</v>
      </c>
      <c r="I5" s="32">
        <v>76.17</v>
      </c>
      <c r="J5" s="31"/>
      <c r="K5" s="33">
        <v>77.900000000000006</v>
      </c>
      <c r="L5" s="31" t="s">
        <v>8</v>
      </c>
    </row>
    <row r="6" spans="1:12" x14ac:dyDescent="0.25">
      <c r="A6" s="3">
        <v>1887</v>
      </c>
      <c r="B6" s="30">
        <v>76.3</v>
      </c>
      <c r="C6" s="30">
        <f t="shared" ref="C6:C48" si="0">(B6/B$48)*100</f>
        <v>34.042743050907951</v>
      </c>
      <c r="D6" s="11">
        <f t="shared" ref="D6:D32" si="1">((B6/B5)-1)*100</f>
        <v>8.0430472953837437</v>
      </c>
      <c r="E6" s="11">
        <v>82.96</v>
      </c>
      <c r="F6" s="11">
        <f t="shared" ref="F6:F48" si="2">((E6/E5)-1)*100</f>
        <v>0.20533880903488289</v>
      </c>
      <c r="G6" s="11">
        <v>77.97</v>
      </c>
      <c r="H6" s="11">
        <f t="shared" ref="H6:J21" si="3">((G6/G5)-1)*100</f>
        <v>3.946140514598051</v>
      </c>
      <c r="I6" s="11">
        <v>64.39</v>
      </c>
      <c r="J6" s="11">
        <f t="shared" si="3"/>
        <v>-15.465406327950637</v>
      </c>
      <c r="K6" s="33">
        <v>68.8</v>
      </c>
      <c r="L6" s="11">
        <f t="shared" ref="L6:L30" si="4">((K6/K5)-1)*100</f>
        <v>-11.68164313222081</v>
      </c>
    </row>
    <row r="7" spans="1:12" x14ac:dyDescent="0.25">
      <c r="A7" s="3">
        <v>1888</v>
      </c>
      <c r="B7" s="30">
        <v>83.61</v>
      </c>
      <c r="C7" s="30">
        <f t="shared" si="0"/>
        <v>37.304243073216433</v>
      </c>
      <c r="D7" s="11">
        <f t="shared" si="1"/>
        <v>9.5806028833551835</v>
      </c>
      <c r="E7" s="11">
        <v>89.37</v>
      </c>
      <c r="F7" s="11">
        <f t="shared" si="2"/>
        <v>7.7266152362584606</v>
      </c>
      <c r="G7" s="11">
        <v>84.87</v>
      </c>
      <c r="H7" s="11">
        <f t="shared" si="3"/>
        <v>8.8495575221239076</v>
      </c>
      <c r="I7" s="11">
        <v>83.78</v>
      </c>
      <c r="J7" s="11">
        <f t="shared" si="3"/>
        <v>30.113371641559251</v>
      </c>
      <c r="K7" s="33">
        <v>81</v>
      </c>
      <c r="L7" s="11">
        <f t="shared" si="4"/>
        <v>17.732558139534895</v>
      </c>
    </row>
    <row r="8" spans="1:12" x14ac:dyDescent="0.25">
      <c r="A8" s="3">
        <v>1889</v>
      </c>
      <c r="B8" s="30">
        <v>88.56</v>
      </c>
      <c r="C8" s="30">
        <f t="shared" si="0"/>
        <v>39.512782760005358</v>
      </c>
      <c r="D8" s="11">
        <f t="shared" si="1"/>
        <v>5.9203444564047469</v>
      </c>
      <c r="E8" s="11">
        <v>95.01</v>
      </c>
      <c r="F8" s="11">
        <f t="shared" si="2"/>
        <v>6.3108425646190014</v>
      </c>
      <c r="G8" s="11">
        <v>90.13</v>
      </c>
      <c r="H8" s="11">
        <f t="shared" si="3"/>
        <v>6.1977141510545453</v>
      </c>
      <c r="I8" s="11">
        <v>92.56</v>
      </c>
      <c r="J8" s="11">
        <f t="shared" si="3"/>
        <v>10.479828121269996</v>
      </c>
      <c r="K8" s="33">
        <v>87.5</v>
      </c>
      <c r="L8" s="11">
        <f t="shared" si="4"/>
        <v>8.0246913580246826</v>
      </c>
    </row>
    <row r="9" spans="1:12" x14ac:dyDescent="0.25">
      <c r="A9" s="3">
        <v>1890</v>
      </c>
      <c r="B9" s="30">
        <v>83.54</v>
      </c>
      <c r="C9" s="30">
        <f t="shared" si="0"/>
        <v>37.273011198857809</v>
      </c>
      <c r="D9" s="11">
        <f t="shared" si="1"/>
        <v>-5.6684733514001717</v>
      </c>
      <c r="E9" s="11">
        <v>87.57</v>
      </c>
      <c r="F9" s="11">
        <f t="shared" si="2"/>
        <v>-7.8307546574044924</v>
      </c>
      <c r="G9" s="11">
        <v>84.57</v>
      </c>
      <c r="H9" s="11">
        <f t="shared" si="3"/>
        <v>-6.1688671918340159</v>
      </c>
      <c r="I9" s="11">
        <v>88.08</v>
      </c>
      <c r="J9" s="11">
        <f t="shared" si="3"/>
        <v>-4.8401037165082155</v>
      </c>
      <c r="K9" s="33">
        <v>85.3</v>
      </c>
      <c r="L9" s="11">
        <f t="shared" si="4"/>
        <v>-2.5142857142857133</v>
      </c>
    </row>
    <row r="10" spans="1:12" x14ac:dyDescent="0.25">
      <c r="A10" s="3">
        <v>1891</v>
      </c>
      <c r="B10" s="30">
        <v>78.290000000000006</v>
      </c>
      <c r="C10" s="30">
        <f t="shared" si="0"/>
        <v>34.930620621960472</v>
      </c>
      <c r="D10" s="11">
        <f t="shared" si="1"/>
        <v>-6.2844146516638721</v>
      </c>
      <c r="E10" s="11">
        <v>82.15</v>
      </c>
      <c r="F10" s="11">
        <f t="shared" si="2"/>
        <v>-6.1893342468881896</v>
      </c>
      <c r="G10" s="11">
        <v>79.7</v>
      </c>
      <c r="H10" s="11">
        <f t="shared" si="3"/>
        <v>-5.7585432186354364</v>
      </c>
      <c r="I10" s="11">
        <v>87.64</v>
      </c>
      <c r="J10" s="11">
        <f t="shared" si="3"/>
        <v>-0.49954586739328066</v>
      </c>
      <c r="K10" s="33">
        <v>84.8</v>
      </c>
      <c r="L10" s="11">
        <f t="shared" si="4"/>
        <v>-0.58616647127783805</v>
      </c>
    </row>
    <row r="11" spans="1:12" x14ac:dyDescent="0.25">
      <c r="A11" s="3">
        <v>1892</v>
      </c>
      <c r="B11" s="30">
        <v>86.02</v>
      </c>
      <c r="C11" s="30">
        <f t="shared" si="0"/>
        <v>38.379511890420737</v>
      </c>
      <c r="D11" s="11">
        <f t="shared" si="1"/>
        <v>9.8735470685911153</v>
      </c>
      <c r="E11" s="11">
        <v>96.06</v>
      </c>
      <c r="F11" s="11">
        <f t="shared" si="2"/>
        <v>16.932440657334148</v>
      </c>
      <c r="G11" s="11">
        <v>89.18</v>
      </c>
      <c r="H11" s="11">
        <f t="shared" si="3"/>
        <v>11.894604767879557</v>
      </c>
      <c r="I11" s="11">
        <v>104.98</v>
      </c>
      <c r="J11" s="11">
        <f t="shared" si="3"/>
        <v>19.785486079415794</v>
      </c>
      <c r="K11" s="33">
        <v>97.7</v>
      </c>
      <c r="L11" s="11">
        <f t="shared" si="4"/>
        <v>15.212264150943412</v>
      </c>
    </row>
    <row r="12" spans="1:12" x14ac:dyDescent="0.25">
      <c r="A12" s="3">
        <v>1893</v>
      </c>
      <c r="B12" s="30">
        <v>90.99</v>
      </c>
      <c r="C12" s="30">
        <f t="shared" si="0"/>
        <v>40.596974969883547</v>
      </c>
      <c r="D12" s="11">
        <f t="shared" si="1"/>
        <v>5.7777261102069266</v>
      </c>
      <c r="E12" s="11">
        <v>99.02</v>
      </c>
      <c r="F12" s="11">
        <f t="shared" si="2"/>
        <v>3.0814074536747782</v>
      </c>
      <c r="G12" s="11">
        <v>93.26</v>
      </c>
      <c r="H12" s="11">
        <f t="shared" si="3"/>
        <v>4.5750168199147678</v>
      </c>
      <c r="I12" s="11">
        <v>115.72</v>
      </c>
      <c r="J12" s="11">
        <f t="shared" si="3"/>
        <v>10.230520099066487</v>
      </c>
      <c r="K12" s="33">
        <v>105.7</v>
      </c>
      <c r="L12" s="11">
        <f t="shared" si="4"/>
        <v>8.1883316274309124</v>
      </c>
    </row>
    <row r="13" spans="1:12" x14ac:dyDescent="0.25">
      <c r="A13" s="3">
        <v>1894</v>
      </c>
      <c r="B13" s="30">
        <v>91.5</v>
      </c>
      <c r="C13" s="30">
        <f t="shared" si="0"/>
        <v>40.824521483067869</v>
      </c>
      <c r="D13" s="11">
        <f t="shared" si="1"/>
        <v>0.56050115397296985</v>
      </c>
      <c r="E13" s="11">
        <v>99.86</v>
      </c>
      <c r="F13" s="11">
        <f t="shared" si="2"/>
        <v>0.84831347202585228</v>
      </c>
      <c r="G13" s="11">
        <v>94.71</v>
      </c>
      <c r="H13" s="11">
        <f t="shared" si="3"/>
        <v>1.5547930516834452</v>
      </c>
      <c r="I13" s="11">
        <v>96.51</v>
      </c>
      <c r="J13" s="11">
        <f t="shared" si="3"/>
        <v>-16.600414794331144</v>
      </c>
      <c r="K13" s="33">
        <v>93.2</v>
      </c>
      <c r="L13" s="11">
        <f t="shared" si="4"/>
        <v>-11.82592242194891</v>
      </c>
    </row>
    <row r="14" spans="1:12" x14ac:dyDescent="0.25">
      <c r="A14" s="3">
        <v>1895</v>
      </c>
      <c r="B14" s="30">
        <v>87.83</v>
      </c>
      <c r="C14" s="30">
        <f t="shared" si="0"/>
        <v>39.187078927408201</v>
      </c>
      <c r="D14" s="11">
        <f t="shared" si="1"/>
        <v>-4.0109289617486388</v>
      </c>
      <c r="E14" s="11">
        <v>97.18</v>
      </c>
      <c r="F14" s="11">
        <f t="shared" si="2"/>
        <v>-2.6837572601642212</v>
      </c>
      <c r="G14" s="11">
        <v>91.71</v>
      </c>
      <c r="H14" s="11">
        <f t="shared" si="3"/>
        <v>-3.1675641431738955</v>
      </c>
      <c r="I14" s="11">
        <v>95.23</v>
      </c>
      <c r="J14" s="11">
        <f t="shared" si="3"/>
        <v>-1.3262874313542672</v>
      </c>
      <c r="K14" s="33">
        <v>93.1</v>
      </c>
      <c r="L14" s="11">
        <f t="shared" si="4"/>
        <v>-0.10729613733906351</v>
      </c>
    </row>
    <row r="15" spans="1:12" x14ac:dyDescent="0.25">
      <c r="A15" s="3">
        <v>1896</v>
      </c>
      <c r="B15" s="30">
        <v>88.09</v>
      </c>
      <c r="C15" s="30">
        <f t="shared" si="0"/>
        <v>39.303083032168836</v>
      </c>
      <c r="D15" s="11">
        <f t="shared" si="1"/>
        <v>0.29602641466470736</v>
      </c>
      <c r="E15" s="11">
        <v>96.74</v>
      </c>
      <c r="F15" s="11">
        <f t="shared" si="2"/>
        <v>-0.4527680592714689</v>
      </c>
      <c r="G15" s="11">
        <v>91.91</v>
      </c>
      <c r="H15" s="11">
        <f t="shared" si="3"/>
        <v>0.2180787264202344</v>
      </c>
      <c r="I15" s="11">
        <v>106.62</v>
      </c>
      <c r="J15" s="11">
        <f t="shared" si="3"/>
        <v>11.960516643914731</v>
      </c>
      <c r="K15" s="33">
        <v>102.2</v>
      </c>
      <c r="L15" s="11">
        <f t="shared" si="4"/>
        <v>9.7744360902255689</v>
      </c>
    </row>
    <row r="16" spans="1:12" x14ac:dyDescent="0.25">
      <c r="A16" s="3">
        <v>1897</v>
      </c>
      <c r="B16" s="30">
        <v>90.1</v>
      </c>
      <c r="C16" s="30">
        <f t="shared" si="0"/>
        <v>40.199883995895235</v>
      </c>
      <c r="D16" s="11">
        <f t="shared" si="1"/>
        <v>2.2817572936769004</v>
      </c>
      <c r="E16" s="11">
        <v>94.7</v>
      </c>
      <c r="F16" s="11">
        <f t="shared" si="2"/>
        <v>-2.1087450899317628</v>
      </c>
      <c r="G16" s="11">
        <v>92.04</v>
      </c>
      <c r="H16" s="11">
        <f t="shared" si="3"/>
        <v>0.14144271570015743</v>
      </c>
      <c r="I16" s="11">
        <v>111.33</v>
      </c>
      <c r="J16" s="11">
        <f t="shared" si="3"/>
        <v>4.4175576814856399</v>
      </c>
      <c r="K16" s="33">
        <v>102.8</v>
      </c>
      <c r="L16" s="11">
        <f t="shared" si="4"/>
        <v>0.58708414872796766</v>
      </c>
    </row>
    <row r="17" spans="1:17" x14ac:dyDescent="0.25">
      <c r="A17" s="3">
        <v>1898</v>
      </c>
      <c r="B17" s="30">
        <v>90.05</v>
      </c>
      <c r="C17" s="30">
        <f t="shared" si="0"/>
        <v>40.177575514210503</v>
      </c>
      <c r="D17" s="11">
        <f t="shared" si="1"/>
        <v>-5.5493895671476778E-2</v>
      </c>
      <c r="E17" s="11">
        <v>89.15</v>
      </c>
      <c r="F17" s="11">
        <f t="shared" si="2"/>
        <v>-5.8606124604012599</v>
      </c>
      <c r="G17" s="11">
        <v>89.49</v>
      </c>
      <c r="H17" s="11">
        <f t="shared" si="3"/>
        <v>-2.7705345501955803</v>
      </c>
      <c r="I17" s="11">
        <v>88.01</v>
      </c>
      <c r="J17" s="11">
        <f t="shared" si="3"/>
        <v>-20.946734932183595</v>
      </c>
      <c r="K17" s="33">
        <v>88.5</v>
      </c>
      <c r="L17" s="11">
        <f t="shared" si="4"/>
        <v>-13.91050583657587</v>
      </c>
    </row>
    <row r="18" spans="1:17" x14ac:dyDescent="0.25">
      <c r="A18" s="3">
        <v>1899</v>
      </c>
      <c r="B18" s="30">
        <v>93.44</v>
      </c>
      <c r="C18" s="30">
        <f t="shared" si="0"/>
        <v>41.690090572435636</v>
      </c>
      <c r="D18" s="11">
        <f t="shared" si="1"/>
        <v>3.7645752359800166</v>
      </c>
      <c r="E18" s="11">
        <v>91.42</v>
      </c>
      <c r="F18" s="11">
        <f t="shared" si="2"/>
        <v>2.5462703309029777</v>
      </c>
      <c r="G18" s="11">
        <v>92.93</v>
      </c>
      <c r="H18" s="11">
        <f t="shared" si="3"/>
        <v>3.8440049167504986</v>
      </c>
      <c r="I18" s="11">
        <v>82.51</v>
      </c>
      <c r="J18" s="11">
        <f t="shared" si="3"/>
        <v>-6.2492898534257435</v>
      </c>
      <c r="K18" s="33">
        <v>85.5</v>
      </c>
      <c r="L18" s="11">
        <f t="shared" si="4"/>
        <v>-3.3898305084745783</v>
      </c>
    </row>
    <row r="19" spans="1:17" x14ac:dyDescent="0.25">
      <c r="A19" s="3">
        <v>1900</v>
      </c>
      <c r="B19" s="34">
        <v>100</v>
      </c>
      <c r="C19" s="30">
        <f t="shared" si="0"/>
        <v>44.616963369473069</v>
      </c>
      <c r="D19" s="11">
        <f t="shared" si="1"/>
        <v>7.0205479452054798</v>
      </c>
      <c r="E19" s="35">
        <v>100</v>
      </c>
      <c r="F19" s="11">
        <f t="shared" si="2"/>
        <v>9.3852548676438339</v>
      </c>
      <c r="G19" s="35">
        <v>100</v>
      </c>
      <c r="H19" s="11">
        <f t="shared" si="3"/>
        <v>7.6078768965888166</v>
      </c>
      <c r="I19" s="35">
        <v>100</v>
      </c>
      <c r="J19" s="11">
        <f t="shared" si="3"/>
        <v>21.197430614470967</v>
      </c>
      <c r="K19" s="36">
        <v>100</v>
      </c>
      <c r="L19" s="11">
        <f t="shared" si="4"/>
        <v>16.959064327485372</v>
      </c>
    </row>
    <row r="20" spans="1:17" x14ac:dyDescent="0.25">
      <c r="A20" s="3">
        <v>1901</v>
      </c>
      <c r="B20" s="30">
        <v>100.58</v>
      </c>
      <c r="C20" s="30">
        <f t="shared" si="0"/>
        <v>44.875741757016016</v>
      </c>
      <c r="D20" s="11">
        <f t="shared" si="1"/>
        <v>0.58000000000000274</v>
      </c>
      <c r="E20" s="11">
        <v>105.4</v>
      </c>
      <c r="F20" s="11">
        <f t="shared" si="2"/>
        <v>5.4000000000000048</v>
      </c>
      <c r="G20" s="11">
        <v>102.72</v>
      </c>
      <c r="H20" s="11">
        <f t="shared" si="3"/>
        <v>2.7199999999999891</v>
      </c>
      <c r="I20" s="11">
        <v>129.37</v>
      </c>
      <c r="J20" s="11">
        <f t="shared" si="3"/>
        <v>29.370000000000008</v>
      </c>
      <c r="K20" s="33">
        <v>122.8</v>
      </c>
      <c r="L20" s="11">
        <f t="shared" si="4"/>
        <v>22.799999999999997</v>
      </c>
    </row>
    <row r="21" spans="1:17" x14ac:dyDescent="0.25">
      <c r="A21" s="3">
        <v>1902</v>
      </c>
      <c r="B21" s="30">
        <v>114.33</v>
      </c>
      <c r="C21" s="30">
        <f t="shared" si="0"/>
        <v>51.01057422031856</v>
      </c>
      <c r="D21" s="11">
        <f t="shared" si="1"/>
        <v>13.670709882680443</v>
      </c>
      <c r="E21" s="11">
        <v>119.56</v>
      </c>
      <c r="F21" s="11">
        <f t="shared" si="2"/>
        <v>13.43453510436432</v>
      </c>
      <c r="G21" s="11">
        <v>117.36</v>
      </c>
      <c r="H21" s="11">
        <f t="shared" si="3"/>
        <v>14.252336448598136</v>
      </c>
      <c r="I21" s="11">
        <v>124.68</v>
      </c>
      <c r="J21" s="11">
        <f t="shared" si="3"/>
        <v>-3.6252608796475183</v>
      </c>
      <c r="K21" s="33">
        <v>120.8</v>
      </c>
      <c r="L21" s="11">
        <f t="shared" si="4"/>
        <v>-1.6286644951140072</v>
      </c>
    </row>
    <row r="22" spans="1:17" x14ac:dyDescent="0.25">
      <c r="A22" s="3">
        <v>1903</v>
      </c>
      <c r="B22" s="30">
        <v>117.22</v>
      </c>
      <c r="C22" s="30">
        <f t="shared" si="0"/>
        <v>52.300004461696339</v>
      </c>
      <c r="D22" s="11">
        <f t="shared" si="1"/>
        <v>2.5277704889355324</v>
      </c>
      <c r="E22" s="11">
        <v>118.86</v>
      </c>
      <c r="F22" s="11">
        <f t="shared" si="2"/>
        <v>-0.58548009367681564</v>
      </c>
      <c r="G22" s="11">
        <v>118.33</v>
      </c>
      <c r="H22" s="11">
        <f t="shared" ref="H22:H31" si="5">((G22/G21)-1)*100</f>
        <v>0.8265167007498242</v>
      </c>
      <c r="I22" s="11">
        <v>135.85</v>
      </c>
      <c r="J22" s="11">
        <f t="shared" ref="J22:J29" si="6">((I22/I21)-1)*100</f>
        <v>8.9589348732755703</v>
      </c>
      <c r="K22" s="33">
        <v>125.7</v>
      </c>
      <c r="L22" s="11">
        <f t="shared" si="4"/>
        <v>4.0562913907284726</v>
      </c>
    </row>
    <row r="23" spans="1:17" x14ac:dyDescent="0.25">
      <c r="A23" s="3">
        <v>1904</v>
      </c>
      <c r="B23" s="30">
        <v>115.45</v>
      </c>
      <c r="C23" s="30">
        <f t="shared" si="0"/>
        <v>51.510284210056668</v>
      </c>
      <c r="D23" s="11">
        <f t="shared" si="1"/>
        <v>-1.5099812318716932</v>
      </c>
      <c r="E23" s="11">
        <v>117.66</v>
      </c>
      <c r="F23" s="11">
        <f t="shared" si="2"/>
        <v>-1.0095911155981852</v>
      </c>
      <c r="G23" s="11">
        <v>117</v>
      </c>
      <c r="H23" s="11">
        <f t="shared" si="5"/>
        <v>-1.1239753232485383</v>
      </c>
      <c r="I23" s="11">
        <v>110.46</v>
      </c>
      <c r="J23" s="11">
        <f t="shared" si="6"/>
        <v>-18.689731321310266</v>
      </c>
      <c r="K23" s="33">
        <v>106.8</v>
      </c>
      <c r="L23" s="11">
        <f t="shared" si="4"/>
        <v>-15.035799522673033</v>
      </c>
    </row>
    <row r="24" spans="1:17" x14ac:dyDescent="0.25">
      <c r="A24" s="3">
        <v>1905</v>
      </c>
      <c r="B24" s="30">
        <v>114.42</v>
      </c>
      <c r="C24" s="30">
        <f t="shared" si="0"/>
        <v>51.050729487351084</v>
      </c>
      <c r="D24" s="11">
        <f t="shared" si="1"/>
        <v>-0.89216110870506959</v>
      </c>
      <c r="E24" s="11">
        <v>120.79</v>
      </c>
      <c r="F24" s="11">
        <f t="shared" si="2"/>
        <v>2.6602073771885282</v>
      </c>
      <c r="G24" s="11">
        <v>117.22</v>
      </c>
      <c r="H24" s="11">
        <f t="shared" si="5"/>
        <v>0.18803418803419181</v>
      </c>
      <c r="I24" s="11">
        <v>129.83000000000001</v>
      </c>
      <c r="J24" s="11">
        <f t="shared" si="6"/>
        <v>17.535759550968688</v>
      </c>
      <c r="K24" s="33">
        <v>121.3</v>
      </c>
      <c r="L24" s="11">
        <f t="shared" si="4"/>
        <v>13.576779026217235</v>
      </c>
    </row>
    <row r="25" spans="1:17" x14ac:dyDescent="0.25">
      <c r="A25" s="3">
        <v>1906</v>
      </c>
      <c r="B25" s="30">
        <v>112.03</v>
      </c>
      <c r="C25" s="30">
        <f t="shared" si="0"/>
        <v>49.984384062820688</v>
      </c>
      <c r="D25" s="11">
        <f t="shared" si="1"/>
        <v>-2.0887956650935124</v>
      </c>
      <c r="E25" s="11">
        <v>117.38</v>
      </c>
      <c r="F25" s="11">
        <f t="shared" si="2"/>
        <v>-2.8230813809090205</v>
      </c>
      <c r="G25" s="11">
        <v>115.22</v>
      </c>
      <c r="H25" s="11">
        <f t="shared" si="5"/>
        <v>-1.7061934823409008</v>
      </c>
      <c r="I25" s="11">
        <v>148.32</v>
      </c>
      <c r="J25" s="11">
        <f t="shared" si="6"/>
        <v>14.241700685511805</v>
      </c>
      <c r="K25" s="33">
        <v>135.9</v>
      </c>
      <c r="L25" s="11">
        <f t="shared" si="4"/>
        <v>12.036273701566369</v>
      </c>
    </row>
    <row r="26" spans="1:17" x14ac:dyDescent="0.25">
      <c r="A26" s="3">
        <v>1907</v>
      </c>
      <c r="B26" s="30">
        <v>118.24</v>
      </c>
      <c r="C26" s="30">
        <f t="shared" si="0"/>
        <v>52.755097488064962</v>
      </c>
      <c r="D26" s="11">
        <f t="shared" si="1"/>
        <v>5.5431580826564186</v>
      </c>
      <c r="E26" s="11">
        <v>122.39</v>
      </c>
      <c r="F26" s="11">
        <f t="shared" si="2"/>
        <v>4.2681887885500203</v>
      </c>
      <c r="G26" s="11">
        <v>120.65</v>
      </c>
      <c r="H26" s="11">
        <f t="shared" si="5"/>
        <v>4.7127234855059985</v>
      </c>
      <c r="I26" s="11">
        <v>146.43</v>
      </c>
      <c r="J26" s="11">
        <f t="shared" si="6"/>
        <v>-1.2742718446601797</v>
      </c>
      <c r="K26" s="33">
        <v>133.9</v>
      </c>
      <c r="L26" s="11">
        <f t="shared" si="4"/>
        <v>-1.4716703458425351</v>
      </c>
    </row>
    <row r="27" spans="1:17" x14ac:dyDescent="0.25">
      <c r="A27" s="3">
        <v>1908</v>
      </c>
      <c r="B27" s="30">
        <v>118.54</v>
      </c>
      <c r="C27" s="30">
        <f t="shared" si="0"/>
        <v>52.888948378173382</v>
      </c>
      <c r="D27" s="11">
        <f t="shared" si="1"/>
        <v>0.25372124492557546</v>
      </c>
      <c r="E27" s="11">
        <v>123.93</v>
      </c>
      <c r="F27" s="11">
        <f t="shared" si="2"/>
        <v>1.2582727347005607</v>
      </c>
      <c r="G27" s="11">
        <v>121.08</v>
      </c>
      <c r="H27" s="11">
        <f t="shared" si="5"/>
        <v>0.35640281806879059</v>
      </c>
      <c r="I27" s="11">
        <v>141.01</v>
      </c>
      <c r="J27" s="11">
        <f t="shared" si="6"/>
        <v>-3.7014273031482747</v>
      </c>
      <c r="K27" s="33">
        <v>131.9</v>
      </c>
      <c r="L27" s="11">
        <f t="shared" si="4"/>
        <v>-1.4936519790888725</v>
      </c>
    </row>
    <row r="28" spans="1:17" x14ac:dyDescent="0.25">
      <c r="A28" s="3">
        <v>1909</v>
      </c>
      <c r="B28" s="30">
        <v>126.93</v>
      </c>
      <c r="C28" s="30">
        <f t="shared" si="0"/>
        <v>56.632311604872179</v>
      </c>
      <c r="D28" s="11">
        <f t="shared" si="1"/>
        <v>7.0777796524379877</v>
      </c>
      <c r="E28" s="11">
        <v>136.53</v>
      </c>
      <c r="F28" s="11">
        <f t="shared" si="2"/>
        <v>10.167029774872915</v>
      </c>
      <c r="G28" s="11">
        <v>131.44</v>
      </c>
      <c r="H28" s="11">
        <f t="shared" si="5"/>
        <v>8.5563263957713964</v>
      </c>
      <c r="I28" s="11">
        <v>149.85</v>
      </c>
      <c r="J28" s="11">
        <f t="shared" si="6"/>
        <v>6.2690589319906342</v>
      </c>
      <c r="K28" s="33">
        <v>143.6</v>
      </c>
      <c r="L28" s="11">
        <f t="shared" si="4"/>
        <v>8.8703563305534416</v>
      </c>
    </row>
    <row r="29" spans="1:17" ht="15.75" customHeight="1" x14ac:dyDescent="0.25">
      <c r="A29" s="3">
        <v>1910</v>
      </c>
      <c r="B29" s="30">
        <v>145.97999999999999</v>
      </c>
      <c r="C29" s="30">
        <f t="shared" si="0"/>
        <v>65.131843126756792</v>
      </c>
      <c r="D29" s="11">
        <f t="shared" si="1"/>
        <v>15.008272276057655</v>
      </c>
      <c r="E29" s="11">
        <v>159.80000000000001</v>
      </c>
      <c r="F29" s="11">
        <f t="shared" si="2"/>
        <v>17.043873141434119</v>
      </c>
      <c r="G29" s="11">
        <v>153.16999999999999</v>
      </c>
      <c r="H29" s="11">
        <f t="shared" si="5"/>
        <v>16.532258064516125</v>
      </c>
      <c r="I29" s="19">
        <v>153.72999999999999</v>
      </c>
      <c r="J29" s="19">
        <f t="shared" si="6"/>
        <v>2.5892559225892509</v>
      </c>
      <c r="K29" s="33">
        <v>165.7</v>
      </c>
      <c r="L29" s="11">
        <f t="shared" si="4"/>
        <v>15.389972144846787</v>
      </c>
    </row>
    <row r="30" spans="1:17" x14ac:dyDescent="0.25">
      <c r="A30" s="3">
        <v>1911</v>
      </c>
      <c r="B30" s="30">
        <v>146.01</v>
      </c>
      <c r="C30" s="30">
        <f t="shared" si="0"/>
        <v>65.145228215767631</v>
      </c>
      <c r="D30" s="11">
        <f t="shared" si="1"/>
        <v>2.0550760378124089E-2</v>
      </c>
      <c r="E30" s="11">
        <v>162.15</v>
      </c>
      <c r="F30" s="11">
        <f t="shared" si="2"/>
        <v>1.4705882352941124</v>
      </c>
      <c r="G30" s="11">
        <v>153.61000000000001</v>
      </c>
      <c r="H30" s="11">
        <f t="shared" si="5"/>
        <v>0.28726251877000397</v>
      </c>
      <c r="I30" s="31" t="s">
        <v>8</v>
      </c>
      <c r="J30" s="31" t="s">
        <v>8</v>
      </c>
      <c r="K30" s="37">
        <v>163.5</v>
      </c>
      <c r="L30" s="19">
        <f t="shared" si="4"/>
        <v>-1.3277006638503286</v>
      </c>
    </row>
    <row r="31" spans="1:17" x14ac:dyDescent="0.25">
      <c r="A31" s="3">
        <v>1912</v>
      </c>
      <c r="B31" s="30">
        <v>149.44999999999999</v>
      </c>
      <c r="C31" s="30">
        <f t="shared" si="0"/>
        <v>66.680051755677511</v>
      </c>
      <c r="D31" s="11">
        <f t="shared" si="1"/>
        <v>2.3560030134922361</v>
      </c>
      <c r="E31" s="11">
        <v>162.47999999999999</v>
      </c>
      <c r="F31" s="11">
        <f t="shared" si="2"/>
        <v>0.20351526364477124</v>
      </c>
      <c r="G31" s="11">
        <v>156.38999999999999</v>
      </c>
      <c r="H31" s="11">
        <f t="shared" si="5"/>
        <v>1.8097780092441784</v>
      </c>
      <c r="I31" s="31" t="s">
        <v>8</v>
      </c>
      <c r="J31" s="31" t="s">
        <v>8</v>
      </c>
      <c r="K31" s="31" t="s">
        <v>8</v>
      </c>
      <c r="L31" s="31" t="s">
        <v>8</v>
      </c>
      <c r="N31" s="38"/>
      <c r="O31" s="38"/>
      <c r="P31" s="38"/>
      <c r="Q31" s="38"/>
    </row>
    <row r="32" spans="1:17" ht="15.75" customHeight="1" x14ac:dyDescent="0.25">
      <c r="A32" s="3">
        <v>1913</v>
      </c>
      <c r="B32" s="30">
        <v>152.94999999999999</v>
      </c>
      <c r="C32" s="30">
        <f t="shared" si="0"/>
        <v>68.241645473609054</v>
      </c>
      <c r="D32" s="11">
        <f t="shared" si="1"/>
        <v>2.3419203747072626</v>
      </c>
      <c r="E32" s="11">
        <v>163.76</v>
      </c>
      <c r="F32" s="11">
        <f t="shared" si="2"/>
        <v>0.78778926637124158</v>
      </c>
      <c r="G32" s="11">
        <v>158.75</v>
      </c>
      <c r="H32" s="11">
        <f>((G32/G31)-1)*100</f>
        <v>1.5090478930878115</v>
      </c>
      <c r="I32" s="31" t="s">
        <v>8</v>
      </c>
      <c r="J32" s="31" t="s">
        <v>8</v>
      </c>
      <c r="K32" s="31" t="s">
        <v>8</v>
      </c>
      <c r="L32" s="31" t="s">
        <v>8</v>
      </c>
      <c r="N32" s="38"/>
      <c r="O32" s="38"/>
      <c r="P32" s="38"/>
      <c r="Q32" s="38"/>
    </row>
    <row r="33" spans="1:17" x14ac:dyDescent="0.25">
      <c r="A33" s="3">
        <v>1914</v>
      </c>
      <c r="B33" s="31" t="s">
        <v>8</v>
      </c>
      <c r="C33" s="31" t="s">
        <v>8</v>
      </c>
      <c r="D33" s="31" t="s">
        <v>8</v>
      </c>
      <c r="E33" s="31" t="s">
        <v>8</v>
      </c>
      <c r="F33" s="31" t="s">
        <v>8</v>
      </c>
      <c r="G33" s="31" t="s">
        <v>8</v>
      </c>
      <c r="H33" s="31" t="s">
        <v>8</v>
      </c>
      <c r="I33" s="31" t="s">
        <v>8</v>
      </c>
      <c r="J33" s="31" t="s">
        <v>8</v>
      </c>
      <c r="K33" s="31" t="s">
        <v>8</v>
      </c>
      <c r="L33" s="31" t="s">
        <v>8</v>
      </c>
      <c r="N33" s="39"/>
      <c r="O33" s="40"/>
      <c r="P33" s="39"/>
      <c r="Q33" s="40"/>
    </row>
    <row r="34" spans="1:17" x14ac:dyDescent="0.25">
      <c r="A34" s="3">
        <v>1915</v>
      </c>
      <c r="B34" s="31" t="s">
        <v>8</v>
      </c>
      <c r="C34" s="31" t="s">
        <v>8</v>
      </c>
      <c r="D34" s="31" t="s">
        <v>8</v>
      </c>
      <c r="E34" s="31" t="s">
        <v>8</v>
      </c>
      <c r="F34" s="31" t="s">
        <v>8</v>
      </c>
      <c r="G34" s="31" t="s">
        <v>8</v>
      </c>
      <c r="H34" s="31" t="s">
        <v>8</v>
      </c>
      <c r="I34" s="31" t="s">
        <v>8</v>
      </c>
      <c r="J34" s="31" t="s">
        <v>8</v>
      </c>
      <c r="K34" s="31" t="s">
        <v>8</v>
      </c>
      <c r="L34" s="31" t="s">
        <v>8</v>
      </c>
      <c r="N34" s="40"/>
      <c r="O34" s="40"/>
      <c r="P34" s="38"/>
      <c r="Q34" s="40"/>
    </row>
    <row r="35" spans="1:17" x14ac:dyDescent="0.25">
      <c r="A35" s="3">
        <v>1916</v>
      </c>
      <c r="B35" s="31" t="s">
        <v>8</v>
      </c>
      <c r="C35" s="31" t="s">
        <v>8</v>
      </c>
      <c r="D35" s="31" t="s">
        <v>8</v>
      </c>
      <c r="E35" s="31" t="s">
        <v>8</v>
      </c>
      <c r="F35" s="31" t="s">
        <v>8</v>
      </c>
      <c r="G35" s="31" t="s">
        <v>8</v>
      </c>
      <c r="H35" s="31" t="s">
        <v>8</v>
      </c>
      <c r="I35" s="31" t="s">
        <v>8</v>
      </c>
      <c r="J35" s="31" t="s">
        <v>8</v>
      </c>
      <c r="K35" s="31" t="s">
        <v>8</v>
      </c>
      <c r="L35" s="31" t="s">
        <v>8</v>
      </c>
      <c r="N35" s="40"/>
      <c r="O35" s="40"/>
      <c r="P35" s="38"/>
      <c r="Q35" s="40"/>
    </row>
    <row r="36" spans="1:17" x14ac:dyDescent="0.25">
      <c r="A36" s="3">
        <v>1917</v>
      </c>
      <c r="B36" s="41">
        <v>263.83999999999997</v>
      </c>
      <c r="C36" s="30">
        <f t="shared" si="0"/>
        <v>117.71739615401775</v>
      </c>
      <c r="D36" s="31" t="s">
        <v>8</v>
      </c>
      <c r="E36" s="32">
        <v>281.58999999999997</v>
      </c>
      <c r="F36" s="31" t="s">
        <v>8</v>
      </c>
      <c r="G36" s="32">
        <v>273.41000000000003</v>
      </c>
      <c r="H36" s="31" t="s">
        <v>8</v>
      </c>
      <c r="I36" s="31" t="s">
        <v>8</v>
      </c>
      <c r="J36" s="31" t="s">
        <v>8</v>
      </c>
      <c r="K36" s="31" t="s">
        <v>8</v>
      </c>
      <c r="L36" s="31" t="s">
        <v>8</v>
      </c>
      <c r="N36" s="40"/>
      <c r="O36" s="40"/>
      <c r="P36" s="38"/>
      <c r="Q36" s="40"/>
    </row>
    <row r="37" spans="1:17" x14ac:dyDescent="0.25">
      <c r="A37" s="3">
        <v>1918</v>
      </c>
      <c r="B37" s="41">
        <v>312.74</v>
      </c>
      <c r="C37" s="30">
        <f t="shared" si="0"/>
        <v>139.53509124169011</v>
      </c>
      <c r="D37" s="11">
        <f t="shared" ref="D37:D48" si="7">((B37/B36)-1)*100</f>
        <v>18.533959975742896</v>
      </c>
      <c r="E37" s="11">
        <v>341.82</v>
      </c>
      <c r="F37" s="11">
        <f t="shared" si="2"/>
        <v>21.389253879754257</v>
      </c>
      <c r="G37" s="11">
        <v>327.98</v>
      </c>
      <c r="H37" s="11">
        <f t="shared" ref="H37:H48" si="8">((G37/G36)-1)*100</f>
        <v>19.959035880179954</v>
      </c>
      <c r="I37" s="31" t="s">
        <v>8</v>
      </c>
      <c r="J37" s="31" t="s">
        <v>8</v>
      </c>
      <c r="K37" s="31" t="s">
        <v>8</v>
      </c>
      <c r="L37" s="31" t="s">
        <v>8</v>
      </c>
      <c r="N37" s="38"/>
      <c r="O37" s="38"/>
      <c r="P37" s="38"/>
      <c r="Q37" s="38"/>
    </row>
    <row r="38" spans="1:17" x14ac:dyDescent="0.25">
      <c r="A38" s="3">
        <v>1919</v>
      </c>
      <c r="B38" s="30">
        <v>303.77</v>
      </c>
      <c r="C38" s="30">
        <f t="shared" si="0"/>
        <v>135.53294962744835</v>
      </c>
      <c r="D38" s="11">
        <f t="shared" si="7"/>
        <v>-2.8681972245315657</v>
      </c>
      <c r="E38" s="11">
        <v>324.08999999999997</v>
      </c>
      <c r="F38" s="11">
        <f t="shared" si="2"/>
        <v>-5.1869404949973719</v>
      </c>
      <c r="G38" s="11">
        <v>314.74</v>
      </c>
      <c r="H38" s="11">
        <f t="shared" si="8"/>
        <v>-4.0368315141167121</v>
      </c>
      <c r="I38" s="31" t="s">
        <v>8</v>
      </c>
      <c r="J38" s="31" t="s">
        <v>8</v>
      </c>
      <c r="K38" s="31" t="s">
        <v>8</v>
      </c>
      <c r="L38" s="31" t="s">
        <v>8</v>
      </c>
      <c r="N38" s="38"/>
      <c r="O38" s="38"/>
      <c r="P38" s="38"/>
      <c r="Q38" s="38"/>
    </row>
    <row r="39" spans="1:17" x14ac:dyDescent="0.25">
      <c r="A39" s="3">
        <v>1920</v>
      </c>
      <c r="B39" s="30">
        <v>334.2</v>
      </c>
      <c r="C39" s="30">
        <f t="shared" si="0"/>
        <v>149.10989158077902</v>
      </c>
      <c r="D39" s="11">
        <f t="shared" si="7"/>
        <v>10.017447410870073</v>
      </c>
      <c r="E39" s="11">
        <v>348.49</v>
      </c>
      <c r="F39" s="11">
        <f t="shared" si="2"/>
        <v>7.5287728717331692</v>
      </c>
      <c r="G39" s="11">
        <v>342.33</v>
      </c>
      <c r="H39" s="11">
        <f t="shared" si="8"/>
        <v>8.7659655588739902</v>
      </c>
      <c r="I39" s="31" t="s">
        <v>8</v>
      </c>
      <c r="J39" s="31" t="s">
        <v>8</v>
      </c>
      <c r="K39" s="31" t="s">
        <v>8</v>
      </c>
      <c r="L39" s="31" t="s">
        <v>8</v>
      </c>
      <c r="N39" s="38"/>
      <c r="O39" s="38"/>
      <c r="P39" s="38"/>
      <c r="Q39" s="38"/>
    </row>
    <row r="40" spans="1:17" x14ac:dyDescent="0.25">
      <c r="A40" s="3">
        <v>1921</v>
      </c>
      <c r="B40" s="30">
        <v>304.95999999999998</v>
      </c>
      <c r="C40" s="30">
        <f t="shared" si="0"/>
        <v>136.06389149154506</v>
      </c>
      <c r="D40" s="11">
        <f t="shared" si="7"/>
        <v>-8.7492519449431487</v>
      </c>
      <c r="E40" s="11">
        <v>306.02999999999997</v>
      </c>
      <c r="F40" s="11">
        <f t="shared" si="2"/>
        <v>-12.183993801830761</v>
      </c>
      <c r="G40" s="11">
        <v>306.43</v>
      </c>
      <c r="H40" s="11">
        <f t="shared" si="8"/>
        <v>-10.486957029766597</v>
      </c>
      <c r="I40" s="31" t="s">
        <v>8</v>
      </c>
      <c r="J40" s="31" t="s">
        <v>8</v>
      </c>
      <c r="K40" s="31" t="s">
        <v>8</v>
      </c>
      <c r="L40" s="31" t="s">
        <v>8</v>
      </c>
    </row>
    <row r="41" spans="1:17" x14ac:dyDescent="0.25">
      <c r="A41" s="3">
        <v>1922</v>
      </c>
      <c r="B41" s="30">
        <v>250.16</v>
      </c>
      <c r="C41" s="30">
        <f t="shared" si="0"/>
        <v>111.61379556507384</v>
      </c>
      <c r="D41" s="11">
        <f t="shared" si="7"/>
        <v>-17.969569779643223</v>
      </c>
      <c r="E41" s="11">
        <v>238.12</v>
      </c>
      <c r="F41" s="11">
        <f t="shared" si="2"/>
        <v>-22.190634905074656</v>
      </c>
      <c r="G41" s="11">
        <v>244.83</v>
      </c>
      <c r="H41" s="11">
        <f t="shared" si="8"/>
        <v>-20.102470384753445</v>
      </c>
      <c r="I41" s="31" t="s">
        <v>8</v>
      </c>
      <c r="J41" s="31" t="s">
        <v>8</v>
      </c>
      <c r="K41" s="31" t="s">
        <v>8</v>
      </c>
      <c r="L41" s="31" t="s">
        <v>8</v>
      </c>
    </row>
    <row r="42" spans="1:17" x14ac:dyDescent="0.25">
      <c r="A42" s="3">
        <v>1923</v>
      </c>
      <c r="B42" s="30">
        <v>221.3</v>
      </c>
      <c r="C42" s="30">
        <f t="shared" si="0"/>
        <v>98.73733993664392</v>
      </c>
      <c r="D42" s="11">
        <f t="shared" si="7"/>
        <v>-11.536616565398139</v>
      </c>
      <c r="E42" s="11">
        <v>217.04</v>
      </c>
      <c r="F42" s="11">
        <f t="shared" si="2"/>
        <v>-8.8526793213505872</v>
      </c>
      <c r="G42" s="11">
        <v>219.84</v>
      </c>
      <c r="H42" s="11">
        <f t="shared" si="8"/>
        <v>-10.207082465384143</v>
      </c>
      <c r="I42" s="31" t="s">
        <v>8</v>
      </c>
      <c r="J42" s="31" t="s">
        <v>8</v>
      </c>
      <c r="K42" s="31" t="s">
        <v>8</v>
      </c>
      <c r="L42" s="31" t="s">
        <v>8</v>
      </c>
    </row>
    <row r="43" spans="1:17" x14ac:dyDescent="0.25">
      <c r="A43" s="3">
        <v>1924</v>
      </c>
      <c r="B43" s="30">
        <v>230.88</v>
      </c>
      <c r="C43" s="30">
        <f t="shared" si="0"/>
        <v>103.01164502743943</v>
      </c>
      <c r="D43" s="11">
        <f t="shared" si="7"/>
        <v>4.3289652056032413</v>
      </c>
      <c r="E43" s="11">
        <v>226.04</v>
      </c>
      <c r="F43" s="11">
        <f t="shared" si="2"/>
        <v>4.1467010689273831</v>
      </c>
      <c r="G43" s="11">
        <v>229.16</v>
      </c>
      <c r="H43" s="11">
        <f t="shared" si="8"/>
        <v>4.2394468704512356</v>
      </c>
      <c r="I43" s="31" t="s">
        <v>8</v>
      </c>
      <c r="J43" s="31" t="s">
        <v>8</v>
      </c>
      <c r="K43" s="31" t="s">
        <v>8</v>
      </c>
      <c r="L43" s="31" t="s">
        <v>8</v>
      </c>
    </row>
    <row r="44" spans="1:17" x14ac:dyDescent="0.25">
      <c r="A44" s="3">
        <v>1925</v>
      </c>
      <c r="B44" s="30">
        <v>260.25</v>
      </c>
      <c r="C44" s="30">
        <f t="shared" si="0"/>
        <v>116.11564716905367</v>
      </c>
      <c r="D44" s="11">
        <f t="shared" si="7"/>
        <v>12.720893970893975</v>
      </c>
      <c r="E44" s="11">
        <v>262.86</v>
      </c>
      <c r="F44" s="11">
        <f t="shared" si="2"/>
        <v>16.289152362413752</v>
      </c>
      <c r="G44" s="11">
        <v>262.37</v>
      </c>
      <c r="H44" s="11">
        <f t="shared" si="8"/>
        <v>14.492057950776749</v>
      </c>
      <c r="I44" s="31" t="s">
        <v>8</v>
      </c>
      <c r="J44" s="31" t="s">
        <v>8</v>
      </c>
      <c r="K44" s="31" t="s">
        <v>8</v>
      </c>
      <c r="L44" s="31" t="s">
        <v>8</v>
      </c>
    </row>
    <row r="45" spans="1:17" x14ac:dyDescent="0.25">
      <c r="A45" s="3">
        <v>1926</v>
      </c>
      <c r="B45" s="41">
        <v>262.23</v>
      </c>
      <c r="C45" s="30">
        <f t="shared" si="0"/>
        <v>116.99906304376925</v>
      </c>
      <c r="D45" s="11">
        <f t="shared" si="7"/>
        <v>0.76080691642652631</v>
      </c>
      <c r="E45" s="11">
        <v>263.76</v>
      </c>
      <c r="F45" s="11">
        <f t="shared" si="2"/>
        <v>0.34238758274365289</v>
      </c>
      <c r="G45" s="11">
        <v>263.81</v>
      </c>
      <c r="H45" s="11">
        <f t="shared" si="8"/>
        <v>0.54884323665052026</v>
      </c>
      <c r="I45" s="31" t="s">
        <v>8</v>
      </c>
      <c r="J45" s="31" t="s">
        <v>8</v>
      </c>
      <c r="K45" s="31" t="s">
        <v>8</v>
      </c>
      <c r="L45" s="31" t="s">
        <v>8</v>
      </c>
    </row>
    <row r="46" spans="1:17" x14ac:dyDescent="0.25">
      <c r="A46" s="3">
        <v>1927</v>
      </c>
      <c r="B46" s="41">
        <v>245.73</v>
      </c>
      <c r="C46" s="30">
        <f t="shared" si="0"/>
        <v>109.63726408780619</v>
      </c>
      <c r="D46" s="11">
        <f t="shared" si="7"/>
        <v>-6.2921862487129721</v>
      </c>
      <c r="E46" s="11">
        <v>244.39</v>
      </c>
      <c r="F46" s="11">
        <f t="shared" si="2"/>
        <v>-7.3437973915680965</v>
      </c>
      <c r="G46" s="11">
        <v>245.82</v>
      </c>
      <c r="H46" s="11">
        <f t="shared" si="8"/>
        <v>-6.8193017702134151</v>
      </c>
      <c r="I46" s="31" t="s">
        <v>8</v>
      </c>
      <c r="J46" s="31" t="s">
        <v>8</v>
      </c>
      <c r="K46" s="31" t="s">
        <v>8</v>
      </c>
      <c r="L46" s="31" t="s">
        <v>8</v>
      </c>
    </row>
    <row r="47" spans="1:17" x14ac:dyDescent="0.25">
      <c r="A47" s="3">
        <v>1928</v>
      </c>
      <c r="B47" s="41">
        <v>223.26</v>
      </c>
      <c r="C47" s="30">
        <f t="shared" si="0"/>
        <v>99.61183241868558</v>
      </c>
      <c r="D47" s="11">
        <f t="shared" si="7"/>
        <v>-9.1441826394823558</v>
      </c>
      <c r="E47" s="11">
        <v>217.35</v>
      </c>
      <c r="F47" s="11">
        <f t="shared" si="2"/>
        <v>-11.064282499283928</v>
      </c>
      <c r="G47" s="11">
        <v>220.97</v>
      </c>
      <c r="H47" s="11">
        <f t="shared" si="8"/>
        <v>-10.109022862256934</v>
      </c>
      <c r="I47" s="31" t="s">
        <v>8</v>
      </c>
      <c r="J47" s="31" t="s">
        <v>8</v>
      </c>
      <c r="K47" s="31" t="s">
        <v>8</v>
      </c>
      <c r="L47" s="31" t="s">
        <v>8</v>
      </c>
    </row>
    <row r="48" spans="1:17" x14ac:dyDescent="0.25">
      <c r="A48" s="12">
        <v>1929</v>
      </c>
      <c r="B48" s="42">
        <v>224.13</v>
      </c>
      <c r="C48" s="43">
        <f t="shared" si="0"/>
        <v>100</v>
      </c>
      <c r="D48" s="19">
        <f t="shared" si="7"/>
        <v>0.38968019349636673</v>
      </c>
      <c r="E48" s="19">
        <v>221.58</v>
      </c>
      <c r="F48" s="19">
        <f t="shared" si="2"/>
        <v>1.946169772256745</v>
      </c>
      <c r="G48" s="19">
        <v>223.55</v>
      </c>
      <c r="H48" s="19">
        <f t="shared" si="8"/>
        <v>1.1675793094085174</v>
      </c>
      <c r="I48" s="44" t="s">
        <v>8</v>
      </c>
      <c r="J48" s="44" t="s">
        <v>8</v>
      </c>
      <c r="K48" s="44" t="s">
        <v>8</v>
      </c>
      <c r="L48" s="44" t="s">
        <v>8</v>
      </c>
    </row>
    <row r="49" spans="1:12" x14ac:dyDescent="0.25">
      <c r="A49" s="94" t="s">
        <v>240</v>
      </c>
      <c r="B49" s="94"/>
      <c r="C49" s="94"/>
      <c r="D49" s="94"/>
      <c r="E49" s="94"/>
      <c r="F49" s="94"/>
      <c r="G49" s="94"/>
      <c r="H49" s="94"/>
      <c r="I49" s="94"/>
      <c r="J49" s="94"/>
      <c r="K49" s="94"/>
      <c r="L49" s="94"/>
    </row>
    <row r="50" spans="1:12" x14ac:dyDescent="0.25">
      <c r="A50" s="95"/>
      <c r="B50" s="95"/>
      <c r="C50" s="95"/>
      <c r="D50" s="95"/>
      <c r="E50" s="95"/>
      <c r="F50" s="95"/>
      <c r="G50" s="95"/>
      <c r="H50" s="95"/>
      <c r="I50" s="95"/>
      <c r="J50" s="95"/>
      <c r="K50" s="95"/>
      <c r="L50" s="95"/>
    </row>
    <row r="51" spans="1:12" x14ac:dyDescent="0.25">
      <c r="B51" s="45"/>
      <c r="C51" s="45"/>
      <c r="D51" s="31"/>
      <c r="E51" s="31"/>
      <c r="F51" s="31"/>
      <c r="G51" s="31"/>
      <c r="H51" s="31"/>
      <c r="I51" s="31"/>
      <c r="J51" s="31"/>
    </row>
    <row r="52" spans="1:12" x14ac:dyDescent="0.25">
      <c r="B52" s="45"/>
      <c r="C52" s="45"/>
      <c r="D52" s="31"/>
      <c r="E52" s="31"/>
      <c r="F52" s="31"/>
      <c r="G52" s="31"/>
      <c r="H52" s="31"/>
      <c r="I52" s="31"/>
      <c r="J52" s="31"/>
    </row>
    <row r="53" spans="1:12" x14ac:dyDescent="0.25">
      <c r="B53" s="45"/>
      <c r="C53" s="45"/>
      <c r="D53" s="31"/>
      <c r="E53" s="31"/>
      <c r="F53" s="31"/>
      <c r="G53" s="31"/>
      <c r="H53" s="31"/>
      <c r="I53" s="31"/>
      <c r="J53" s="31"/>
    </row>
    <row r="54" spans="1:12" x14ac:dyDescent="0.25">
      <c r="B54" s="45"/>
      <c r="C54" s="45"/>
      <c r="D54" s="31"/>
      <c r="E54" s="31"/>
      <c r="F54" s="31"/>
      <c r="G54" s="31"/>
      <c r="H54" s="31"/>
      <c r="I54" s="31"/>
      <c r="J54" s="31"/>
    </row>
    <row r="55" spans="1:12" x14ac:dyDescent="0.25">
      <c r="B55" s="45"/>
      <c r="C55" s="45"/>
      <c r="D55" s="31"/>
      <c r="E55" s="31"/>
      <c r="F55" s="31"/>
      <c r="G55" s="31"/>
      <c r="H55" s="31"/>
      <c r="I55" s="31"/>
      <c r="J55" s="31"/>
    </row>
    <row r="56" spans="1:12" x14ac:dyDescent="0.25">
      <c r="B56" s="45"/>
      <c r="C56" s="45"/>
      <c r="D56" s="31"/>
      <c r="E56" s="31"/>
      <c r="F56" s="31"/>
      <c r="G56" s="31"/>
      <c r="H56" s="31"/>
      <c r="I56" s="31"/>
      <c r="J56" s="31"/>
    </row>
    <row r="57" spans="1:12" x14ac:dyDescent="0.25">
      <c r="B57" s="45"/>
      <c r="C57" s="45"/>
      <c r="D57" s="31"/>
      <c r="E57" s="31"/>
      <c r="F57" s="31"/>
      <c r="G57" s="31"/>
      <c r="H57" s="31"/>
      <c r="I57" s="31"/>
      <c r="J57" s="31"/>
    </row>
    <row r="58" spans="1:12" x14ac:dyDescent="0.25">
      <c r="B58" s="45"/>
      <c r="C58" s="45"/>
      <c r="D58" s="31"/>
      <c r="E58" s="31"/>
      <c r="F58" s="31"/>
      <c r="G58" s="31"/>
      <c r="H58" s="31"/>
      <c r="I58" s="31"/>
      <c r="J58" s="31"/>
    </row>
    <row r="59" spans="1:12" x14ac:dyDescent="0.25">
      <c r="B59" s="31"/>
      <c r="C59" s="31"/>
      <c r="D59" s="31"/>
      <c r="E59" s="31"/>
      <c r="F59" s="31"/>
      <c r="G59" s="31"/>
      <c r="H59" s="31"/>
      <c r="I59" s="31"/>
      <c r="J59" s="31"/>
    </row>
    <row r="60" spans="1:12" x14ac:dyDescent="0.25">
      <c r="B60" s="31"/>
      <c r="C60" s="31"/>
      <c r="D60" s="31"/>
      <c r="E60" s="31"/>
      <c r="F60" s="31"/>
      <c r="G60" s="31"/>
      <c r="H60" s="31"/>
      <c r="I60" s="31"/>
      <c r="J60" s="31"/>
    </row>
    <row r="61" spans="1:12" x14ac:dyDescent="0.25">
      <c r="B61" s="31"/>
      <c r="C61" s="31"/>
      <c r="D61" s="31"/>
      <c r="E61" s="31"/>
      <c r="F61" s="31"/>
      <c r="G61" s="31"/>
      <c r="H61" s="31"/>
      <c r="I61" s="31"/>
      <c r="J61" s="31"/>
    </row>
    <row r="62" spans="1:12" x14ac:dyDescent="0.25">
      <c r="B62" s="31"/>
      <c r="C62" s="31"/>
      <c r="D62" s="31"/>
      <c r="E62" s="31"/>
      <c r="F62" s="31"/>
      <c r="G62" s="31"/>
      <c r="H62" s="31"/>
      <c r="I62" s="31"/>
      <c r="J62" s="31"/>
    </row>
    <row r="63" spans="1:12" x14ac:dyDescent="0.25">
      <c r="B63" s="31"/>
      <c r="C63" s="31"/>
      <c r="D63" s="31"/>
      <c r="E63" s="31"/>
      <c r="F63" s="31"/>
      <c r="G63" s="31"/>
      <c r="H63" s="31"/>
      <c r="I63" s="31"/>
      <c r="J63" s="31"/>
    </row>
    <row r="64" spans="1:12" x14ac:dyDescent="0.25">
      <c r="B64" s="31"/>
      <c r="C64" s="31"/>
      <c r="D64" s="31"/>
      <c r="E64" s="31"/>
      <c r="F64" s="31"/>
      <c r="G64" s="31"/>
      <c r="H64" s="31"/>
      <c r="I64" s="31"/>
      <c r="J64" s="31"/>
    </row>
    <row r="65" spans="2:10" x14ac:dyDescent="0.25">
      <c r="B65" s="31"/>
      <c r="C65" s="31"/>
      <c r="D65" s="31"/>
      <c r="E65" s="31"/>
      <c r="F65" s="31"/>
      <c r="G65" s="31"/>
      <c r="H65" s="31"/>
      <c r="I65" s="31"/>
      <c r="J65" s="31"/>
    </row>
    <row r="66" spans="2:10" x14ac:dyDescent="0.25">
      <c r="B66" s="31"/>
      <c r="C66" s="31"/>
      <c r="D66" s="31"/>
      <c r="E66" s="31"/>
      <c r="F66" s="31"/>
      <c r="G66" s="31"/>
      <c r="H66" s="31"/>
      <c r="I66" s="31"/>
      <c r="J66" s="31"/>
    </row>
    <row r="67" spans="2:10" x14ac:dyDescent="0.25">
      <c r="B67" s="31"/>
      <c r="C67" s="31"/>
      <c r="D67" s="31"/>
      <c r="E67" s="31"/>
      <c r="F67" s="31"/>
      <c r="G67" s="31"/>
      <c r="H67" s="31"/>
      <c r="I67" s="31"/>
      <c r="J67" s="31"/>
    </row>
    <row r="68" spans="2:10" x14ac:dyDescent="0.25">
      <c r="B68" s="31"/>
      <c r="C68" s="31"/>
      <c r="D68" s="31"/>
      <c r="E68" s="31"/>
      <c r="F68" s="31"/>
      <c r="G68" s="31"/>
      <c r="H68" s="31"/>
      <c r="I68" s="31"/>
      <c r="J68" s="31"/>
    </row>
    <row r="69" spans="2:10" x14ac:dyDescent="0.25">
      <c r="B69" s="31"/>
      <c r="C69" s="31"/>
      <c r="D69" s="31"/>
      <c r="E69" s="31"/>
      <c r="F69" s="31"/>
      <c r="G69" s="31"/>
      <c r="H69" s="31"/>
      <c r="I69" s="31"/>
      <c r="J69" s="31"/>
    </row>
    <row r="70" spans="2:10" x14ac:dyDescent="0.25">
      <c r="B70" s="31"/>
      <c r="C70" s="31"/>
      <c r="D70" s="31"/>
      <c r="E70" s="31"/>
      <c r="F70" s="31"/>
      <c r="G70" s="31"/>
      <c r="H70" s="31"/>
      <c r="I70" s="31"/>
      <c r="J70" s="31"/>
    </row>
    <row r="71" spans="2:10" x14ac:dyDescent="0.25">
      <c r="B71" s="31"/>
      <c r="C71" s="31"/>
      <c r="D71" s="31"/>
      <c r="E71" s="31"/>
      <c r="F71" s="31"/>
      <c r="G71" s="31"/>
      <c r="H71" s="31"/>
      <c r="I71" s="31"/>
      <c r="J71" s="31"/>
    </row>
    <row r="72" spans="2:10" x14ac:dyDescent="0.25">
      <c r="B72" s="31"/>
      <c r="C72" s="31"/>
      <c r="D72" s="31"/>
      <c r="E72" s="31"/>
      <c r="F72" s="31"/>
      <c r="G72" s="31"/>
      <c r="H72" s="31"/>
      <c r="I72" s="31"/>
      <c r="J72" s="31"/>
    </row>
    <row r="73" spans="2:10" x14ac:dyDescent="0.25">
      <c r="B73" s="31"/>
      <c r="C73" s="31"/>
      <c r="D73" s="31"/>
      <c r="E73" s="31"/>
      <c r="F73" s="31"/>
      <c r="G73" s="31"/>
      <c r="H73" s="31"/>
      <c r="I73" s="31"/>
      <c r="J73" s="31"/>
    </row>
    <row r="74" spans="2:10" x14ac:dyDescent="0.25">
      <c r="B74" s="31"/>
      <c r="C74" s="31"/>
      <c r="D74" s="31"/>
      <c r="E74" s="31"/>
      <c r="F74" s="31"/>
      <c r="G74" s="31"/>
      <c r="H74" s="31"/>
      <c r="I74" s="31"/>
      <c r="J74" s="31"/>
    </row>
    <row r="75" spans="2:10" x14ac:dyDescent="0.25">
      <c r="B75" s="31"/>
      <c r="C75" s="31"/>
      <c r="D75" s="31"/>
      <c r="E75" s="31"/>
      <c r="F75" s="31"/>
      <c r="G75" s="31"/>
      <c r="H75" s="31"/>
      <c r="I75" s="31"/>
      <c r="J75" s="31"/>
    </row>
    <row r="76" spans="2:10" ht="15.75" customHeight="1" x14ac:dyDescent="0.25">
      <c r="B76" s="31"/>
      <c r="C76" s="31"/>
      <c r="D76" s="31"/>
      <c r="E76" s="31"/>
      <c r="F76" s="31"/>
      <c r="G76" s="31"/>
      <c r="H76" s="31"/>
      <c r="I76" s="31"/>
      <c r="J76" s="31"/>
    </row>
    <row r="77" spans="2:10" x14ac:dyDescent="0.25">
      <c r="B77" s="31"/>
      <c r="C77" s="31"/>
      <c r="D77" s="31"/>
      <c r="E77" s="31"/>
      <c r="F77" s="31"/>
      <c r="G77" s="31"/>
      <c r="H77" s="31"/>
      <c r="I77" s="31"/>
      <c r="J77" s="31"/>
    </row>
    <row r="78" spans="2:10" x14ac:dyDescent="0.25">
      <c r="B78" s="31"/>
      <c r="C78" s="31"/>
      <c r="D78" s="31"/>
      <c r="E78" s="31"/>
      <c r="F78" s="31"/>
      <c r="G78" s="31"/>
      <c r="H78" s="31"/>
      <c r="I78" s="31"/>
      <c r="J78" s="31"/>
    </row>
    <row r="79" spans="2:10" x14ac:dyDescent="0.25">
      <c r="B79" s="31"/>
      <c r="C79" s="31"/>
      <c r="D79" s="31"/>
      <c r="E79" s="31"/>
      <c r="F79" s="31"/>
      <c r="G79" s="31"/>
      <c r="H79" s="31"/>
      <c r="I79" s="31"/>
      <c r="J79" s="31"/>
    </row>
    <row r="80" spans="2:10" x14ac:dyDescent="0.25">
      <c r="B80" s="31"/>
      <c r="C80" s="31"/>
      <c r="D80" s="31"/>
      <c r="E80" s="31"/>
      <c r="F80" s="31"/>
      <c r="G80" s="31"/>
      <c r="H80" s="31"/>
      <c r="I80" s="31"/>
      <c r="J80" s="31"/>
    </row>
    <row r="81" spans="2:10" x14ac:dyDescent="0.25">
      <c r="B81" s="31"/>
      <c r="C81" s="31"/>
      <c r="D81" s="31"/>
      <c r="E81" s="31"/>
      <c r="F81" s="31"/>
      <c r="G81" s="31"/>
      <c r="H81" s="31"/>
      <c r="I81" s="31"/>
      <c r="J81" s="31"/>
    </row>
    <row r="82" spans="2:10" x14ac:dyDescent="0.25">
      <c r="B82" s="31"/>
      <c r="C82" s="31"/>
      <c r="D82" s="31"/>
      <c r="E82" s="31"/>
      <c r="F82" s="31"/>
      <c r="G82" s="31"/>
      <c r="H82" s="31"/>
      <c r="I82" s="31"/>
      <c r="J82" s="31"/>
    </row>
    <row r="83" spans="2:10" x14ac:dyDescent="0.25">
      <c r="B83" s="31"/>
      <c r="C83" s="31"/>
      <c r="D83" s="31"/>
      <c r="E83" s="31"/>
      <c r="F83" s="31"/>
      <c r="G83" s="31"/>
      <c r="H83" s="31"/>
      <c r="I83" s="31"/>
      <c r="J83" s="31"/>
    </row>
    <row r="84" spans="2:10" x14ac:dyDescent="0.25">
      <c r="B84" s="31"/>
      <c r="C84" s="31"/>
      <c r="D84" s="31"/>
      <c r="E84" s="31"/>
      <c r="F84" s="31"/>
      <c r="G84" s="31"/>
      <c r="H84" s="31"/>
      <c r="I84" s="31"/>
      <c r="J84" s="31"/>
    </row>
    <row r="85" spans="2:10" x14ac:dyDescent="0.25">
      <c r="B85" s="31"/>
      <c r="C85" s="31"/>
      <c r="D85" s="31"/>
      <c r="E85" s="31"/>
      <c r="F85" s="31"/>
      <c r="G85" s="31"/>
      <c r="H85" s="31"/>
      <c r="I85" s="31"/>
      <c r="J85" s="31"/>
    </row>
    <row r="86" spans="2:10" x14ac:dyDescent="0.25">
      <c r="B86" s="31"/>
      <c r="C86" s="31"/>
      <c r="D86" s="31"/>
      <c r="E86" s="31"/>
      <c r="F86" s="31"/>
      <c r="G86" s="31"/>
      <c r="H86" s="31"/>
      <c r="I86" s="31"/>
      <c r="J86" s="31"/>
    </row>
    <row r="87" spans="2:10" x14ac:dyDescent="0.25">
      <c r="B87" s="31"/>
      <c r="C87" s="31"/>
      <c r="D87" s="31"/>
      <c r="E87" s="31"/>
      <c r="F87" s="31"/>
      <c r="G87" s="31"/>
      <c r="H87" s="31"/>
      <c r="I87" s="31"/>
      <c r="J87" s="31"/>
    </row>
    <row r="88" spans="2:10" x14ac:dyDescent="0.25">
      <c r="B88" s="31"/>
      <c r="C88" s="31"/>
      <c r="D88" s="31"/>
      <c r="E88" s="31"/>
      <c r="F88" s="31"/>
      <c r="G88" s="31"/>
      <c r="H88" s="31"/>
      <c r="I88" s="31"/>
      <c r="J88" s="31"/>
    </row>
    <row r="89" spans="2:10" x14ac:dyDescent="0.25">
      <c r="B89" s="31"/>
      <c r="C89" s="31"/>
      <c r="D89" s="31"/>
      <c r="E89" s="31"/>
      <c r="F89" s="31"/>
      <c r="G89" s="31"/>
      <c r="H89" s="31"/>
      <c r="I89" s="31"/>
      <c r="J89" s="31"/>
    </row>
    <row r="90" spans="2:10" x14ac:dyDescent="0.25">
      <c r="B90" s="31"/>
      <c r="C90" s="31"/>
      <c r="D90" s="31"/>
      <c r="E90" s="31"/>
      <c r="F90" s="31"/>
      <c r="G90" s="31"/>
      <c r="H90" s="31"/>
      <c r="I90" s="31"/>
      <c r="J90" s="31"/>
    </row>
    <row r="91" spans="2:10" x14ac:dyDescent="0.25">
      <c r="B91" s="31"/>
      <c r="C91" s="31"/>
      <c r="D91" s="31"/>
      <c r="E91" s="31"/>
      <c r="F91" s="31"/>
      <c r="G91" s="31"/>
      <c r="H91" s="31"/>
      <c r="I91" s="31"/>
      <c r="J91" s="31"/>
    </row>
    <row r="92" spans="2:10" x14ac:dyDescent="0.25">
      <c r="B92" s="31"/>
      <c r="C92" s="31"/>
      <c r="D92" s="31"/>
      <c r="E92" s="31"/>
      <c r="F92" s="31"/>
      <c r="G92" s="31"/>
      <c r="H92" s="31"/>
      <c r="I92" s="31"/>
      <c r="J92" s="31"/>
    </row>
    <row r="93" spans="2:10" x14ac:dyDescent="0.25">
      <c r="B93" s="31"/>
      <c r="C93" s="31"/>
      <c r="D93" s="31"/>
      <c r="E93" s="31"/>
      <c r="F93" s="31"/>
      <c r="G93" s="31"/>
      <c r="H93" s="31"/>
      <c r="I93" s="31"/>
      <c r="J93" s="31"/>
    </row>
    <row r="94" spans="2:10" x14ac:dyDescent="0.25">
      <c r="B94" s="31"/>
      <c r="C94" s="31"/>
      <c r="D94" s="31"/>
      <c r="E94" s="31"/>
      <c r="F94" s="31"/>
      <c r="G94" s="31"/>
      <c r="H94" s="31"/>
      <c r="I94" s="31"/>
      <c r="J94" s="31"/>
    </row>
    <row r="95" spans="2:10" x14ac:dyDescent="0.25">
      <c r="B95" s="31"/>
      <c r="C95" s="31"/>
      <c r="D95" s="31"/>
      <c r="E95" s="31"/>
      <c r="F95" s="31"/>
      <c r="G95" s="31"/>
      <c r="H95" s="31"/>
      <c r="I95" s="31"/>
      <c r="J95" s="31"/>
    </row>
    <row r="96" spans="2:10" x14ac:dyDescent="0.25">
      <c r="B96" s="31"/>
      <c r="C96" s="31"/>
      <c r="D96" s="31"/>
      <c r="E96" s="31"/>
      <c r="F96" s="31"/>
      <c r="G96" s="31"/>
      <c r="H96" s="31"/>
      <c r="I96" s="31"/>
      <c r="J96" s="31"/>
    </row>
    <row r="97" spans="1:10" x14ac:dyDescent="0.25">
      <c r="A97" s="12"/>
      <c r="B97" s="46"/>
      <c r="C97" s="46"/>
      <c r="D97" s="46"/>
      <c r="E97" s="46"/>
      <c r="F97" s="46"/>
      <c r="G97" s="46"/>
      <c r="H97" s="46"/>
      <c r="I97" s="46"/>
      <c r="J97" s="46"/>
    </row>
    <row r="98" spans="1:10" ht="15.75" customHeight="1" x14ac:dyDescent="0.25">
      <c r="A98" s="49"/>
      <c r="B98" s="47"/>
      <c r="C98" s="47"/>
      <c r="D98" s="47"/>
      <c r="E98" s="47"/>
      <c r="F98" s="47"/>
      <c r="G98" s="47"/>
      <c r="H98" s="47"/>
      <c r="I98" s="47"/>
      <c r="J98" s="47"/>
    </row>
    <row r="99" spans="1:10" x14ac:dyDescent="0.25">
      <c r="A99" s="49"/>
      <c r="B99" s="47"/>
      <c r="C99" s="47"/>
      <c r="D99" s="47"/>
      <c r="E99" s="47"/>
      <c r="F99" s="47"/>
      <c r="G99" s="47"/>
      <c r="H99" s="47"/>
      <c r="I99" s="47"/>
      <c r="J99" s="47"/>
    </row>
    <row r="100" spans="1:10" x14ac:dyDescent="0.25">
      <c r="A100" s="49"/>
      <c r="B100" s="47"/>
      <c r="C100" s="47"/>
      <c r="D100" s="47"/>
      <c r="E100" s="47"/>
      <c r="F100" s="47"/>
      <c r="G100" s="47"/>
      <c r="H100" s="47"/>
      <c r="I100" s="47"/>
      <c r="J100" s="47"/>
    </row>
    <row r="101" spans="1:10" x14ac:dyDescent="0.25">
      <c r="A101" s="49"/>
      <c r="B101" s="47"/>
      <c r="C101" s="47"/>
      <c r="D101" s="47"/>
      <c r="E101" s="47"/>
      <c r="F101" s="47"/>
      <c r="G101" s="47"/>
      <c r="H101" s="47"/>
      <c r="I101" s="47"/>
      <c r="J101" s="47"/>
    </row>
    <row r="102" spans="1:10" x14ac:dyDescent="0.25">
      <c r="A102" s="49"/>
      <c r="B102" s="47"/>
      <c r="C102" s="47"/>
      <c r="D102" s="47"/>
      <c r="E102" s="47"/>
      <c r="F102" s="47"/>
      <c r="G102" s="47"/>
      <c r="H102" s="47"/>
      <c r="I102" s="47"/>
      <c r="J102" s="47"/>
    </row>
    <row r="103" spans="1:10" x14ac:dyDescent="0.25">
      <c r="A103" s="49"/>
      <c r="B103" s="47"/>
      <c r="C103" s="47"/>
      <c r="D103" s="47"/>
      <c r="E103" s="47"/>
      <c r="F103" s="47"/>
      <c r="G103" s="47"/>
      <c r="H103" s="47"/>
      <c r="I103" s="47"/>
      <c r="J103" s="47"/>
    </row>
    <row r="104" spans="1:10" x14ac:dyDescent="0.25">
      <c r="A104" s="49"/>
      <c r="B104" s="47"/>
      <c r="C104" s="47"/>
      <c r="D104" s="47"/>
      <c r="E104" s="47"/>
      <c r="F104" s="47"/>
      <c r="G104" s="47"/>
      <c r="H104" s="47"/>
      <c r="I104" s="47"/>
      <c r="J104" s="47"/>
    </row>
    <row r="105" spans="1:10" ht="13.5" customHeight="1" x14ac:dyDescent="0.25">
      <c r="A105" s="49"/>
      <c r="B105" s="47"/>
      <c r="C105" s="47"/>
      <c r="D105" s="47"/>
      <c r="E105" s="47"/>
      <c r="F105" s="47"/>
      <c r="G105" s="47"/>
      <c r="H105" s="47"/>
      <c r="I105" s="47"/>
      <c r="J105" s="47"/>
    </row>
    <row r="106" spans="1:10" x14ac:dyDescent="0.25">
      <c r="A106" s="49"/>
      <c r="B106" s="47"/>
      <c r="C106" s="47"/>
      <c r="D106" s="47"/>
      <c r="E106" s="47"/>
      <c r="F106" s="47"/>
      <c r="G106" s="47"/>
      <c r="H106" s="47"/>
      <c r="I106" s="47"/>
      <c r="J106" s="47"/>
    </row>
    <row r="107" spans="1:10" x14ac:dyDescent="0.25">
      <c r="A107" s="49"/>
      <c r="B107" s="47"/>
      <c r="C107" s="47"/>
      <c r="D107" s="47"/>
      <c r="E107" s="47"/>
      <c r="F107" s="47"/>
      <c r="G107" s="47"/>
      <c r="H107" s="47"/>
      <c r="I107" s="47"/>
      <c r="J107" s="47"/>
    </row>
    <row r="108" spans="1:10" x14ac:dyDescent="0.25">
      <c r="A108" s="49"/>
      <c r="B108" s="47"/>
      <c r="C108" s="47"/>
      <c r="D108" s="47"/>
      <c r="E108" s="47"/>
      <c r="F108" s="47"/>
      <c r="G108" s="47"/>
      <c r="H108" s="47"/>
      <c r="I108" s="47"/>
      <c r="J108" s="47"/>
    </row>
    <row r="109" spans="1:10" x14ac:dyDescent="0.25">
      <c r="A109" s="48"/>
      <c r="B109" s="47"/>
      <c r="C109" s="47"/>
      <c r="D109" s="47"/>
      <c r="E109" s="47"/>
      <c r="F109" s="47"/>
      <c r="G109" s="47"/>
      <c r="H109" s="47"/>
      <c r="I109" s="47"/>
      <c r="J109" s="47"/>
    </row>
    <row r="110" spans="1:10" x14ac:dyDescent="0.25">
      <c r="A110" s="48"/>
      <c r="B110" s="47"/>
      <c r="C110" s="47"/>
      <c r="D110" s="47"/>
      <c r="E110" s="47"/>
      <c r="F110" s="47"/>
      <c r="G110" s="47"/>
      <c r="H110" s="47"/>
      <c r="I110" s="47"/>
      <c r="J110" s="47"/>
    </row>
    <row r="111" spans="1:10" ht="15.75" customHeight="1" x14ac:dyDescent="0.25">
      <c r="A111" s="48"/>
    </row>
  </sheetData>
  <mergeCells count="7">
    <mergeCell ref="A49:L50"/>
    <mergeCell ref="C3:C4"/>
    <mergeCell ref="B3:B4"/>
    <mergeCell ref="E3:E4"/>
    <mergeCell ref="G3:G4"/>
    <mergeCell ref="I3:I4"/>
    <mergeCell ref="K3:K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Cuadros</vt:lpstr>
      <vt:lpstr>IPC GGM Mensual</vt:lpstr>
      <vt:lpstr>IPC GGM Anual</vt:lpstr>
      <vt:lpstr>Cuadros!Área_de_impresión</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cp:lastModifiedBy>
  <cp:lastPrinted>2024-06-30T15:53:06Z</cp:lastPrinted>
  <dcterms:created xsi:type="dcterms:W3CDTF">2024-06-30T15:52:24Z</dcterms:created>
  <dcterms:modified xsi:type="dcterms:W3CDTF">2024-08-16T15:10:23Z</dcterms:modified>
</cp:coreProperties>
</file>