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8625" yWindow="-15" windowWidth="8610" windowHeight="10005" tabRatio="576"/>
  </bookViews>
  <sheets>
    <sheet name="Índice" sheetId="16" r:id="rId1"/>
    <sheet name="3.1" sheetId="3" r:id="rId2"/>
    <sheet name="3.2" sheetId="4" r:id="rId3"/>
    <sheet name="3.3" sheetId="5" r:id="rId4"/>
    <sheet name="3.4" sheetId="19" r:id="rId5"/>
    <sheet name="3.5 y gráf. 3.1" sheetId="17" r:id="rId6"/>
    <sheet name="3.6 y gráf. 3.2" sheetId="20" r:id="rId7"/>
    <sheet name="3.7" sheetId="13" r:id="rId8"/>
    <sheet name="3.8" sheetId="1" r:id="rId9"/>
    <sheet name="3.9" sheetId="12" r:id="rId10"/>
    <sheet name="3.10" sheetId="6" r:id="rId11"/>
    <sheet name="3.10a" sheetId="8" r:id="rId12"/>
  </sheets>
  <definedNames>
    <definedName name="_Fill" hidden="1">#REF!</definedName>
    <definedName name="_Order1" hidden="1">255</definedName>
    <definedName name="_Order2" hidden="1">0</definedName>
    <definedName name="_Regression_Int" hidden="1">1</definedName>
    <definedName name="_xlnm.Print_Area" localSheetId="1">'3.1'!$A$2:$R$233</definedName>
    <definedName name="_xlnm.Print_Area" localSheetId="10">'3.10'!$A$2:$AF$58</definedName>
    <definedName name="_xlnm.Print_Area" localSheetId="11">'3.10a'!$A$2:$Y$64</definedName>
    <definedName name="_xlnm.Print_Area" localSheetId="2">'3.2'!$A$2:$U$219</definedName>
    <definedName name="_xlnm.Print_Area" localSheetId="3">'3.3'!$A$2:$W$109</definedName>
    <definedName name="_xlnm.Print_Area" localSheetId="4">'3.4'!$A$2:$F$144</definedName>
    <definedName name="_xlnm.Print_Area" localSheetId="5">'3.5 y gráf. 3.1'!$A$2:$L$107</definedName>
    <definedName name="_xlnm.Print_Area" localSheetId="6">'3.6 y gráf. 3.2'!$A$2:$I$67</definedName>
    <definedName name="_xlnm.Print_Area" localSheetId="7">'3.7'!$A$2:$BH$531</definedName>
    <definedName name="_xlnm.Print_Area" localSheetId="8">'3.8'!$A$2:$U$62</definedName>
    <definedName name="_xlnm.Print_Area" localSheetId="9">'3.9'!$A$2:$AJ$64</definedName>
  </definedNames>
  <calcPr calcId="152511"/>
</workbook>
</file>

<file path=xl/calcChain.xml><?xml version="1.0" encoding="utf-8"?>
<calcChain xmlns="http://schemas.openxmlformats.org/spreadsheetml/2006/main">
  <c r="N64" i="17" l="1"/>
  <c r="N58" i="20" l="1"/>
  <c r="B112" i="3"/>
  <c r="B111" i="3"/>
  <c r="P64" i="17"/>
  <c r="T63" i="17"/>
  <c r="O64" i="17"/>
  <c r="S60" i="17"/>
  <c r="R62" i="17"/>
  <c r="B73" i="5"/>
  <c r="B72" i="5"/>
  <c r="B71" i="5"/>
  <c r="B70" i="5"/>
  <c r="B69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W54" i="8"/>
  <c r="W53" i="8"/>
  <c r="W52" i="8"/>
  <c r="W51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1" i="8" s="1"/>
  <c r="Y11" i="8"/>
  <c r="X11" i="8"/>
  <c r="AG47" i="12"/>
  <c r="AG46" i="12"/>
  <c r="AG45" i="12"/>
  <c r="AG43" i="12"/>
  <c r="AG42" i="12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3" i="12"/>
  <c r="AJ13" i="12"/>
  <c r="AI13" i="12"/>
  <c r="AH13" i="12"/>
  <c r="BF21" i="13"/>
  <c r="BF18" i="13"/>
  <c r="BH19" i="13"/>
  <c r="BF15" i="13"/>
  <c r="BF14" i="13"/>
  <c r="BF13" i="13"/>
  <c r="BF504" i="13"/>
  <c r="BF501" i="13"/>
  <c r="BH503" i="13" s="1"/>
  <c r="BF498" i="13"/>
  <c r="BF497" i="13"/>
  <c r="BF496" i="13"/>
  <c r="BF495" i="13"/>
  <c r="BF491" i="13"/>
  <c r="BF488" i="13"/>
  <c r="BF485" i="13"/>
  <c r="BF484" i="13"/>
  <c r="BF483" i="13"/>
  <c r="BF482" i="13" s="1"/>
  <c r="BF478" i="13"/>
  <c r="BH479" i="13"/>
  <c r="BF475" i="13"/>
  <c r="BF472" i="13"/>
  <c r="BF471" i="13"/>
  <c r="BF470" i="13"/>
  <c r="BF469" i="13"/>
  <c r="BF453" i="13"/>
  <c r="BF450" i="13"/>
  <c r="BF447" i="13"/>
  <c r="BF446" i="13"/>
  <c r="BF445" i="13"/>
  <c r="BF440" i="13"/>
  <c r="BH441" i="13"/>
  <c r="BF437" i="13"/>
  <c r="BF434" i="13"/>
  <c r="BF433" i="13"/>
  <c r="BF432" i="13"/>
  <c r="BF427" i="13"/>
  <c r="BF424" i="13"/>
  <c r="BH426" i="13"/>
  <c r="BF421" i="13"/>
  <c r="BF420" i="13"/>
  <c r="BF418" i="13" s="1"/>
  <c r="BH424" i="13" s="1"/>
  <c r="BF419" i="13"/>
  <c r="BF414" i="13"/>
  <c r="BF411" i="13"/>
  <c r="BH413" i="13" s="1"/>
  <c r="BF408" i="13"/>
  <c r="BH410" i="13"/>
  <c r="BF407" i="13"/>
  <c r="BF406" i="13"/>
  <c r="BF405" i="13" s="1"/>
  <c r="BF401" i="13"/>
  <c r="BF398" i="13"/>
  <c r="BF395" i="13"/>
  <c r="BF394" i="13"/>
  <c r="BF393" i="13"/>
  <c r="BF392" i="13" s="1"/>
  <c r="BF377" i="13"/>
  <c r="BH379" i="13"/>
  <c r="BF374" i="13"/>
  <c r="BF371" i="13"/>
  <c r="BF370" i="13"/>
  <c r="BF369" i="13"/>
  <c r="BF364" i="13"/>
  <c r="BF361" i="13"/>
  <c r="BF358" i="13"/>
  <c r="BF357" i="13"/>
  <c r="BF356" i="13"/>
  <c r="BF351" i="13"/>
  <c r="BH353" i="13"/>
  <c r="BF348" i="13"/>
  <c r="BH349" i="13"/>
  <c r="BF345" i="13"/>
  <c r="BH347" i="13"/>
  <c r="BF344" i="13"/>
  <c r="BF343" i="13"/>
  <c r="BF342" i="13" s="1"/>
  <c r="BF338" i="13"/>
  <c r="BF335" i="13"/>
  <c r="BF332" i="13"/>
  <c r="BH334" i="13" s="1"/>
  <c r="BF331" i="13"/>
  <c r="BF329" i="13" s="1"/>
  <c r="BF330" i="13"/>
  <c r="BF325" i="13"/>
  <c r="BH327" i="13" s="1"/>
  <c r="BF322" i="13"/>
  <c r="BF319" i="13"/>
  <c r="BF318" i="13"/>
  <c r="BH318" i="13" s="1"/>
  <c r="BF317" i="13"/>
  <c r="BF316" i="13"/>
  <c r="BH319" i="13" s="1"/>
  <c r="BF301" i="13"/>
  <c r="BF298" i="13"/>
  <c r="BF295" i="13"/>
  <c r="BF294" i="13"/>
  <c r="BF293" i="13"/>
  <c r="BF292" i="13" s="1"/>
  <c r="BF288" i="13"/>
  <c r="BH290" i="13"/>
  <c r="BF285" i="13"/>
  <c r="BF282" i="13"/>
  <c r="BF281" i="13"/>
  <c r="BF280" i="13"/>
  <c r="BF279" i="13"/>
  <c r="BF275" i="13"/>
  <c r="BF272" i="13"/>
  <c r="BF269" i="13"/>
  <c r="BF268" i="13"/>
  <c r="BF267" i="13"/>
  <c r="BF266" i="13" s="1"/>
  <c r="BH275" i="13" s="1"/>
  <c r="BF262" i="13"/>
  <c r="BH263" i="13"/>
  <c r="BF259" i="13"/>
  <c r="BF256" i="13"/>
  <c r="BH257" i="13" s="1"/>
  <c r="BF255" i="13"/>
  <c r="BF254" i="13"/>
  <c r="BF249" i="13"/>
  <c r="BH251" i="13"/>
  <c r="BF246" i="13"/>
  <c r="BH248" i="13"/>
  <c r="BF243" i="13"/>
  <c r="BF242" i="13"/>
  <c r="BF241" i="13"/>
  <c r="BF225" i="13"/>
  <c r="BF222" i="13"/>
  <c r="BF219" i="13"/>
  <c r="BF218" i="13"/>
  <c r="BF217" i="13"/>
  <c r="BF216" i="13"/>
  <c r="BH225" i="13" s="1"/>
  <c r="BF212" i="13"/>
  <c r="BF209" i="13"/>
  <c r="BF206" i="13"/>
  <c r="BF205" i="13"/>
  <c r="BF204" i="13"/>
  <c r="BF199" i="13"/>
  <c r="BH200" i="13"/>
  <c r="BF196" i="13"/>
  <c r="BF193" i="13"/>
  <c r="BF192" i="13"/>
  <c r="BF191" i="13"/>
  <c r="BF190" i="13"/>
  <c r="BH191" i="13" s="1"/>
  <c r="BF186" i="13"/>
  <c r="BH188" i="13"/>
  <c r="BF183" i="13"/>
  <c r="BH185" i="13"/>
  <c r="BF180" i="13"/>
  <c r="BF179" i="13"/>
  <c r="BF178" i="13"/>
  <c r="BF173" i="13"/>
  <c r="BF170" i="13"/>
  <c r="BH171" i="13" s="1"/>
  <c r="BF167" i="13"/>
  <c r="BH168" i="13" s="1"/>
  <c r="BF166" i="13"/>
  <c r="BF165" i="13"/>
  <c r="BF164" i="13"/>
  <c r="BF149" i="13"/>
  <c r="BF146" i="13"/>
  <c r="BF143" i="13"/>
  <c r="BF142" i="13"/>
  <c r="BF141" i="13"/>
  <c r="BF140" i="13" s="1"/>
  <c r="BF136" i="13"/>
  <c r="BH137" i="13"/>
  <c r="BF133" i="13"/>
  <c r="BF130" i="13"/>
  <c r="BF129" i="13"/>
  <c r="BF128" i="13"/>
  <c r="BF127" i="13"/>
  <c r="BF123" i="13"/>
  <c r="BH125" i="13"/>
  <c r="BF120" i="13"/>
  <c r="BH122" i="13"/>
  <c r="BF117" i="13"/>
  <c r="BH119" i="13"/>
  <c r="BF116" i="13"/>
  <c r="BF115" i="13"/>
  <c r="BF110" i="13"/>
  <c r="BF107" i="13"/>
  <c r="BH108" i="13" s="1"/>
  <c r="BF104" i="13"/>
  <c r="BH106" i="13"/>
  <c r="BF103" i="13"/>
  <c r="BF102" i="13"/>
  <c r="BF101" i="13" s="1"/>
  <c r="BF97" i="13"/>
  <c r="BF94" i="13"/>
  <c r="BF91" i="13"/>
  <c r="BF90" i="13"/>
  <c r="BF89" i="13"/>
  <c r="BF88" i="13"/>
  <c r="BF73" i="13"/>
  <c r="BF70" i="13"/>
  <c r="BF67" i="13"/>
  <c r="BF66" i="13"/>
  <c r="BF64" i="13" s="1"/>
  <c r="BF65" i="13"/>
  <c r="BF60" i="13"/>
  <c r="BF57" i="13"/>
  <c r="BF54" i="13"/>
  <c r="BF53" i="13"/>
  <c r="BF52" i="13"/>
  <c r="BF47" i="13"/>
  <c r="BH49" i="13" s="1"/>
  <c r="BF44" i="13"/>
  <c r="BH46" i="13" s="1"/>
  <c r="BF41" i="13"/>
  <c r="BF40" i="13"/>
  <c r="BF39" i="13"/>
  <c r="BF38" i="13" s="1"/>
  <c r="BF27" i="13"/>
  <c r="BF26" i="13"/>
  <c r="BF25" i="13"/>
  <c r="BF34" i="13"/>
  <c r="BH36" i="13"/>
  <c r="BF31" i="13"/>
  <c r="BH32" i="13"/>
  <c r="BF28" i="13"/>
  <c r="BF114" i="13"/>
  <c r="BF355" i="13"/>
  <c r="BH20" i="13"/>
  <c r="BH175" i="13"/>
  <c r="BH258" i="13"/>
  <c r="BH294" i="13"/>
  <c r="BH33" i="13"/>
  <c r="BH105" i="13"/>
  <c r="BH121" i="13"/>
  <c r="BH138" i="13"/>
  <c r="BH184" i="13"/>
  <c r="BH201" i="13"/>
  <c r="BH247" i="13"/>
  <c r="BH264" i="13"/>
  <c r="BH35" i="13"/>
  <c r="BH109" i="13"/>
  <c r="BH45" i="13"/>
  <c r="BH118" i="13"/>
  <c r="BH187" i="13"/>
  <c r="BH270" i="13"/>
  <c r="BH289" i="13"/>
  <c r="BH326" i="13"/>
  <c r="BH346" i="13"/>
  <c r="BH352" i="13"/>
  <c r="BH378" i="13"/>
  <c r="BH409" i="13"/>
  <c r="BH425" i="13"/>
  <c r="BH442" i="13"/>
  <c r="BH480" i="13"/>
  <c r="BH293" i="13"/>
  <c r="BH420" i="13"/>
  <c r="BH394" i="13"/>
  <c r="BH330" i="13"/>
  <c r="BF240" i="13"/>
  <c r="BF203" i="13"/>
  <c r="BH206" i="13" s="1"/>
  <c r="BH331" i="13"/>
  <c r="BH268" i="13"/>
  <c r="BH65" i="13"/>
  <c r="BH419" i="13"/>
  <c r="BH393" i="13"/>
  <c r="BH267" i="13"/>
  <c r="BH241" i="13"/>
  <c r="BH204" i="13"/>
  <c r="BH401" i="13"/>
  <c r="BH335" i="13"/>
  <c r="BH246" i="13"/>
  <c r="BH73" i="13"/>
  <c r="BH70" i="13"/>
  <c r="B125" i="4"/>
  <c r="B124" i="4"/>
  <c r="B123" i="4"/>
  <c r="B122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0" i="3"/>
  <c r="B109" i="3"/>
  <c r="B108" i="3"/>
  <c r="B107" i="3"/>
  <c r="B106" i="3"/>
  <c r="B105" i="3"/>
  <c r="B104" i="3"/>
  <c r="B103" i="3"/>
  <c r="BH361" i="13"/>
  <c r="BH116" i="13"/>
  <c r="BH120" i="13"/>
  <c r="BH114" i="13" s="1"/>
  <c r="BH117" i="13"/>
  <c r="BH43" i="13"/>
  <c r="BH69" i="13"/>
  <c r="BH68" i="13"/>
  <c r="BH75" i="13"/>
  <c r="BH74" i="13"/>
  <c r="BH95" i="13"/>
  <c r="BH134" i="13"/>
  <c r="BH135" i="13"/>
  <c r="BH151" i="13"/>
  <c r="BH150" i="13"/>
  <c r="BH182" i="13"/>
  <c r="BH181" i="13"/>
  <c r="BH197" i="13"/>
  <c r="BH198" i="13"/>
  <c r="BH208" i="13"/>
  <c r="BH214" i="13"/>
  <c r="BH213" i="13"/>
  <c r="BH245" i="13"/>
  <c r="BH244" i="13"/>
  <c r="BH260" i="13"/>
  <c r="BH261" i="13"/>
  <c r="BH271" i="13"/>
  <c r="BH269" i="13"/>
  <c r="BH277" i="13"/>
  <c r="BH276" i="13"/>
  <c r="BH286" i="13"/>
  <c r="BH287" i="13"/>
  <c r="BH297" i="13"/>
  <c r="BH296" i="13"/>
  <c r="BH303" i="13"/>
  <c r="BH301" i="13"/>
  <c r="BH360" i="13"/>
  <c r="BH358" i="13"/>
  <c r="BH366" i="13"/>
  <c r="BH365" i="13"/>
  <c r="BH375" i="13"/>
  <c r="BH376" i="13"/>
  <c r="BH397" i="13"/>
  <c r="BH396" i="13"/>
  <c r="BH403" i="13"/>
  <c r="BH402" i="13"/>
  <c r="BH422" i="13"/>
  <c r="BH423" i="13"/>
  <c r="BH428" i="13"/>
  <c r="BH429" i="13"/>
  <c r="BH439" i="13"/>
  <c r="BH438" i="13"/>
  <c r="BH448" i="13"/>
  <c r="BH454" i="13"/>
  <c r="BH455" i="13"/>
  <c r="BH477" i="13"/>
  <c r="BH476" i="13"/>
  <c r="BH487" i="13"/>
  <c r="BH492" i="13"/>
  <c r="BH491" i="13"/>
  <c r="BH16" i="13"/>
  <c r="BH67" i="13"/>
  <c r="BH64" i="13" s="1"/>
  <c r="BH427" i="13"/>
  <c r="BH243" i="13"/>
  <c r="BH240" i="13" s="1"/>
  <c r="BH205" i="13"/>
  <c r="BH421" i="13"/>
  <c r="BH249" i="13"/>
  <c r="BH395" i="13"/>
  <c r="BH356" i="13"/>
  <c r="BH502" i="13"/>
  <c r="BH493" i="13"/>
  <c r="BH359" i="13"/>
  <c r="BH350" i="13"/>
  <c r="BH333" i="13"/>
  <c r="BH302" i="13"/>
  <c r="BH250" i="13"/>
  <c r="BH207" i="13"/>
  <c r="BH172" i="13"/>
  <c r="BH124" i="13"/>
  <c r="BH17" i="13"/>
  <c r="BF431" i="13"/>
  <c r="BH123" i="13"/>
  <c r="BH96" i="13"/>
  <c r="BH30" i="13"/>
  <c r="BH29" i="13"/>
  <c r="BH55" i="13"/>
  <c r="BH56" i="13"/>
  <c r="BH66" i="13"/>
  <c r="BH72" i="13"/>
  <c r="BH71" i="13"/>
  <c r="R60" i="17"/>
  <c r="T62" i="17"/>
  <c r="T60" i="17"/>
  <c r="T61" i="17"/>
  <c r="BH432" i="13"/>
  <c r="BH418" i="13"/>
  <c r="BH433" i="13"/>
  <c r="R61" i="17"/>
  <c r="S62" i="17"/>
  <c r="S61" i="17"/>
  <c r="S64" i="17" s="1"/>
  <c r="R63" i="17"/>
  <c r="R64" i="17"/>
  <c r="S63" i="17"/>
  <c r="BH166" i="13"/>
  <c r="BH170" i="13"/>
  <c r="BH165" i="13"/>
  <c r="BH501" i="13"/>
  <c r="BH497" i="13"/>
  <c r="BH496" i="13"/>
  <c r="BH26" i="13"/>
  <c r="BH34" i="13"/>
  <c r="BH31" i="13"/>
  <c r="BH28" i="13"/>
  <c r="BH25" i="13" s="1"/>
  <c r="BH27" i="13"/>
  <c r="BH90" i="13"/>
  <c r="BH89" i="13"/>
  <c r="BH94" i="13"/>
  <c r="BH103" i="13"/>
  <c r="BH102" i="13"/>
  <c r="BH104" i="13"/>
  <c r="BH107" i="13"/>
  <c r="BH136" i="13"/>
  <c r="BH129" i="13"/>
  <c r="BH133" i="13"/>
  <c r="BH128" i="13"/>
  <c r="BH199" i="13"/>
  <c r="BH219" i="13"/>
  <c r="BH217" i="13"/>
  <c r="BH285" i="13"/>
  <c r="BH345" i="13"/>
  <c r="BH351" i="13"/>
  <c r="BH343" i="13"/>
  <c r="BH344" i="13"/>
  <c r="BH348" i="13"/>
  <c r="BH472" i="13"/>
  <c r="BH469" i="13" s="1"/>
  <c r="BH470" i="13"/>
  <c r="BH471" i="13"/>
  <c r="BH478" i="13"/>
  <c r="BH475" i="13"/>
  <c r="BH411" i="13"/>
  <c r="BH342" i="13"/>
  <c r="T64" i="17" l="1"/>
  <c r="BH149" i="13"/>
  <c r="BH142" i="13"/>
  <c r="BH357" i="13"/>
  <c r="BH364" i="13"/>
  <c r="BH355" i="13" s="1"/>
  <c r="BH40" i="13"/>
  <c r="BH44" i="13"/>
  <c r="BH42" i="13"/>
  <c r="BH41" i="13"/>
  <c r="BF51" i="13"/>
  <c r="BH92" i="13"/>
  <c r="BH91" i="13"/>
  <c r="BH98" i="13"/>
  <c r="BH97" i="13"/>
  <c r="BH112" i="13"/>
  <c r="BH111" i="13"/>
  <c r="BH131" i="13"/>
  <c r="BH132" i="13"/>
  <c r="BH144" i="13"/>
  <c r="BH145" i="13"/>
  <c r="BH174" i="13"/>
  <c r="BH173" i="13"/>
  <c r="BH179" i="13"/>
  <c r="BF177" i="13"/>
  <c r="BH192" i="13"/>
  <c r="BH211" i="13"/>
  <c r="BH209" i="13"/>
  <c r="BH203" i="13" s="1"/>
  <c r="BH210" i="13"/>
  <c r="BH218" i="13"/>
  <c r="BH223" i="13"/>
  <c r="BH224" i="13"/>
  <c r="BH274" i="13"/>
  <c r="BH273" i="13"/>
  <c r="BH272" i="13"/>
  <c r="BH282" i="13"/>
  <c r="BH288" i="13"/>
  <c r="BH281" i="13"/>
  <c r="BH299" i="13"/>
  <c r="BH298" i="13"/>
  <c r="BH300" i="13"/>
  <c r="BH323" i="13"/>
  <c r="BH324" i="13"/>
  <c r="BH322" i="13"/>
  <c r="BH340" i="13"/>
  <c r="BH338" i="13"/>
  <c r="BH339" i="13"/>
  <c r="BH362" i="13"/>
  <c r="BH363" i="13"/>
  <c r="BF368" i="13"/>
  <c r="BH370" i="13" s="1"/>
  <c r="BH399" i="13"/>
  <c r="BH400" i="13"/>
  <c r="BH398" i="13"/>
  <c r="BH392" i="13" s="1"/>
  <c r="BH407" i="13"/>
  <c r="BH414" i="13"/>
  <c r="BH435" i="13"/>
  <c r="BH436" i="13"/>
  <c r="BH434" i="13"/>
  <c r="BF444" i="13"/>
  <c r="BH447" i="13"/>
  <c r="BH473" i="13"/>
  <c r="BH474" i="13"/>
  <c r="BH484" i="13"/>
  <c r="BH488" i="13"/>
  <c r="BH486" i="13"/>
  <c r="BH485" i="13"/>
  <c r="BH482" i="13" s="1"/>
  <c r="BH499" i="13"/>
  <c r="BH500" i="13"/>
  <c r="BH505" i="13"/>
  <c r="BH506" i="13"/>
  <c r="BH504" i="13"/>
  <c r="BF12" i="13"/>
  <c r="BH23" i="13"/>
  <c r="BH22" i="13"/>
  <c r="BH406" i="13"/>
  <c r="BH408" i="13"/>
  <c r="BH317" i="13"/>
  <c r="BH325" i="13"/>
  <c r="BH280" i="13"/>
  <c r="BH222" i="13"/>
  <c r="BH216" i="13" s="1"/>
  <c r="BH196" i="13"/>
  <c r="BH193" i="13"/>
  <c r="BH130" i="13"/>
  <c r="BH127" i="13" s="1"/>
  <c r="BH110" i="13"/>
  <c r="BH101" i="13"/>
  <c r="BH39" i="13"/>
  <c r="BH47" i="13"/>
  <c r="BH498" i="13"/>
  <c r="BH495" i="13" s="1"/>
  <c r="BH167" i="13"/>
  <c r="BH164" i="13" s="1"/>
  <c r="BH99" i="13"/>
  <c r="BH59" i="13"/>
  <c r="BH437" i="13"/>
  <c r="BH440" i="13"/>
  <c r="BH332" i="13"/>
  <c r="BH329" i="13" s="1"/>
  <c r="BH21" i="13"/>
  <c r="BH412" i="13"/>
  <c r="BH266" i="13"/>
  <c r="BH143" i="13"/>
  <c r="BH58" i="13"/>
  <c r="BH483" i="13"/>
  <c r="BH141" i="13"/>
  <c r="BH212" i="13"/>
  <c r="BH449" i="13"/>
  <c r="BH93" i="13"/>
  <c r="BH169" i="13"/>
  <c r="BH48" i="13"/>
  <c r="BH61" i="13"/>
  <c r="BH62" i="13"/>
  <c r="BH115" i="13"/>
  <c r="BH148" i="13"/>
  <c r="BH147" i="13"/>
  <c r="BH146" i="13"/>
  <c r="BH194" i="13"/>
  <c r="BH195" i="13"/>
  <c r="BH220" i="13"/>
  <c r="BH221" i="13"/>
  <c r="BH226" i="13"/>
  <c r="BH227" i="13"/>
  <c r="BH242" i="13"/>
  <c r="BF253" i="13"/>
  <c r="BH284" i="13"/>
  <c r="BH283" i="13"/>
  <c r="BH295" i="13"/>
  <c r="BH292" i="13" s="1"/>
  <c r="BH321" i="13"/>
  <c r="BH320" i="13"/>
  <c r="BH336" i="13"/>
  <c r="BH337" i="13"/>
  <c r="BH373" i="13"/>
  <c r="BH372" i="13"/>
  <c r="BH416" i="13"/>
  <c r="BH415" i="13"/>
  <c r="BH452" i="13"/>
  <c r="BH451" i="13"/>
  <c r="BH490" i="13"/>
  <c r="BH489" i="13"/>
  <c r="BH52" i="13" l="1"/>
  <c r="BH60" i="13"/>
  <c r="BH54" i="13"/>
  <c r="BH51" i="13" s="1"/>
  <c r="BH38" i="13"/>
  <c r="BH13" i="13"/>
  <c r="BH18" i="13"/>
  <c r="BH15" i="13"/>
  <c r="BH12" i="13" s="1"/>
  <c r="BH446" i="13"/>
  <c r="BH453" i="13"/>
  <c r="BH450" i="13"/>
  <c r="BH444" i="13" s="1"/>
  <c r="BH256" i="13"/>
  <c r="BH262" i="13"/>
  <c r="BH254" i="13"/>
  <c r="BH259" i="13"/>
  <c r="BH140" i="13"/>
  <c r="BH190" i="13"/>
  <c r="BH405" i="13"/>
  <c r="BH14" i="13"/>
  <c r="BH445" i="13"/>
  <c r="BH431" i="13"/>
  <c r="BH377" i="13"/>
  <c r="BH374" i="13"/>
  <c r="BH369" i="13"/>
  <c r="BH371" i="13"/>
  <c r="BH368" i="13" s="1"/>
  <c r="BH316" i="13"/>
  <c r="BH279" i="13"/>
  <c r="BH255" i="13"/>
  <c r="BH178" i="13"/>
  <c r="BH180" i="13"/>
  <c r="BH183" i="13"/>
  <c r="BH186" i="13"/>
  <c r="BH88" i="13"/>
  <c r="BH57" i="13"/>
  <c r="BH53" i="13"/>
  <c r="BH177" i="13" l="1"/>
  <c r="BH253" i="13"/>
</calcChain>
</file>

<file path=xl/sharedStrings.xml><?xml version="1.0" encoding="utf-8"?>
<sst xmlns="http://schemas.openxmlformats.org/spreadsheetml/2006/main" count="7643" uniqueCount="691">
  <si>
    <t>1a. parte</t>
  </si>
  <si>
    <t>2a. parte</t>
  </si>
  <si>
    <t>3a. parte</t>
  </si>
  <si>
    <t>4a. parte</t>
  </si>
  <si>
    <t>Concepto</t>
  </si>
  <si>
    <t>Que</t>
  </si>
  <si>
    <t>Que habla</t>
  </si>
  <si>
    <t>Que no</t>
  </si>
  <si>
    <t>No espe-</t>
  </si>
  <si>
    <t xml:space="preserve"> habla</t>
  </si>
  <si>
    <t>lengua</t>
  </si>
  <si>
    <t>habla</t>
  </si>
  <si>
    <t>español</t>
  </si>
  <si>
    <t>indígena</t>
  </si>
  <si>
    <t>Total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</si>
  <si>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</si>
  <si>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</si>
  <si>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</si>
  <si>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</si>
  <si>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</si>
  <si>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</si>
  <si>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</si>
  <si>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</si>
  <si>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</si>
  <si>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</si>
  <si>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</si>
  <si>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</si>
  <si>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</si>
  <si>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</si>
  <si>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</si>
  <si>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</si>
  <si>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</si>
  <si>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Nuevo León</t>
  </si>
  <si>
    <t>Oaxaca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</si>
  <si>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</si>
  <si>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</si>
  <si>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</si>
  <si>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</si>
  <si>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</si>
  <si>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</si>
  <si>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</si>
  <si>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</si>
  <si>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</si>
  <si>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</si>
  <si>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Complementarios</t>
  </si>
  <si>
    <t>ND</t>
  </si>
  <si>
    <t>Absolutos</t>
  </si>
  <si>
    <t>Estados Unidos</t>
  </si>
  <si>
    <t>Mexicanos</t>
  </si>
  <si>
    <t xml:space="preserve">   Hombres</t>
  </si>
  <si>
    <t xml:space="preserve">   Mujeres</t>
  </si>
  <si>
    <t>Analfabetas</t>
  </si>
  <si>
    <t>Alfabetas</t>
  </si>
  <si>
    <t xml:space="preserve">Baja California </t>
  </si>
  <si>
    <t>(Continúa)</t>
  </si>
  <si>
    <t>Nayarit</t>
  </si>
  <si>
    <t>.</t>
  </si>
  <si>
    <t>de la Llave</t>
  </si>
  <si>
    <t>62 842 638</t>
  </si>
  <si>
    <t>68 802 564</t>
  </si>
  <si>
    <t>32 782 806</t>
  </si>
  <si>
    <t>36 019 758</t>
  </si>
  <si>
    <t>5 747 806</t>
  </si>
  <si>
    <t>2 228 120</t>
  </si>
  <si>
    <t>690 851</t>
  </si>
  <si>
    <t>325 407</t>
  </si>
  <si>
    <t>365 444</t>
  </si>
  <si>
    <t>660 652</t>
  </si>
  <si>
    <t>312 328</t>
  </si>
  <si>
    <t>348 324</t>
  </si>
  <si>
    <t>28 689</t>
  </si>
  <si>
    <t>12 299</t>
  </si>
  <si>
    <t>16 390</t>
  </si>
  <si>
    <t xml:space="preserve">1 523 780 </t>
  </si>
  <si>
    <t>1 822 210</t>
  </si>
  <si>
    <t>912 731</t>
  </si>
  <si>
    <t>909 479</t>
  </si>
  <si>
    <t>1 757 307</t>
  </si>
  <si>
    <t>883 495</t>
  </si>
  <si>
    <t>873 812</t>
  </si>
  <si>
    <t>55 937</t>
  </si>
  <si>
    <t>24 634</t>
  </si>
  <si>
    <t>31 303</t>
  </si>
  <si>
    <t>341 597</t>
  </si>
  <si>
    <t>174 360</t>
  </si>
  <si>
    <t>167 237</t>
  </si>
  <si>
    <t>327 336</t>
  </si>
  <si>
    <t>167 527</t>
  </si>
  <si>
    <t>159 809</t>
  </si>
  <si>
    <t>12 297</t>
  </si>
  <si>
    <t>5 789</t>
  </si>
  <si>
    <t>6 508</t>
  </si>
  <si>
    <t>509 989</t>
  </si>
  <si>
    <t>249 491</t>
  </si>
  <si>
    <t>260 498</t>
  </si>
  <si>
    <t>456 440</t>
  </si>
  <si>
    <t>227 318</t>
  </si>
  <si>
    <t>229 122</t>
  </si>
  <si>
    <t>51 860</t>
  </si>
  <si>
    <t>21 303</t>
  </si>
  <si>
    <t>30 557</t>
  </si>
  <si>
    <t>1 689 560</t>
  </si>
  <si>
    <t>827 710</t>
  </si>
  <si>
    <t>861 850</t>
  </si>
  <si>
    <t>1 632 732</t>
  </si>
  <si>
    <t>800 964</t>
  </si>
  <si>
    <t>831 768</t>
  </si>
  <si>
    <t>55 467</t>
  </si>
  <si>
    <t>26 096</t>
  </si>
  <si>
    <t>29 371</t>
  </si>
  <si>
    <t>386 079</t>
  </si>
  <si>
    <t>186 960</t>
  </si>
  <si>
    <t>199 119</t>
  </si>
  <si>
    <t>360 961</t>
  </si>
  <si>
    <t>174 872</t>
  </si>
  <si>
    <t>186 089</t>
  </si>
  <si>
    <t>24 782</t>
  </si>
  <si>
    <t>11 920</t>
  </si>
  <si>
    <t>12 862</t>
  </si>
  <si>
    <t>2 627 814</t>
  </si>
  <si>
    <t>1 265 390</t>
  </si>
  <si>
    <t>1 362 424</t>
  </si>
  <si>
    <t>2 064 526</t>
  </si>
  <si>
    <t>1 059 720</t>
  </si>
  <si>
    <t>1 004 806</t>
  </si>
  <si>
    <t>560 430</t>
  </si>
  <si>
    <t>204 371</t>
  </si>
  <si>
    <t>356 059</t>
  </si>
  <si>
    <t>2 116 027</t>
  </si>
  <si>
    <t>1 039 597</t>
  </si>
  <si>
    <t>1 076 430</t>
  </si>
  <si>
    <t>2 016 576</t>
  </si>
  <si>
    <t>991 733</t>
  </si>
  <si>
    <t>1 024 843</t>
  </si>
  <si>
    <t>93 318</t>
  </si>
  <si>
    <t>44 701</t>
  </si>
  <si>
    <t>48 617</t>
  </si>
  <si>
    <t>6 418 438</t>
  </si>
  <si>
    <t>3 004 024</t>
  </si>
  <si>
    <t>3 414 414</t>
  </si>
  <si>
    <t>6 229 652</t>
  </si>
  <si>
    <t>2 945 296</t>
  </si>
  <si>
    <t>3 284 356</t>
  </si>
  <si>
    <t>165 946</t>
  </si>
  <si>
    <t>47 566</t>
  </si>
  <si>
    <t>118 380</t>
  </si>
  <si>
    <t>991 890</t>
  </si>
  <si>
    <t>475 364</t>
  </si>
  <si>
    <t>516 526</t>
  </si>
  <si>
    <t>943 129</t>
  </si>
  <si>
    <t>451 927</t>
  </si>
  <si>
    <t>491 202</t>
  </si>
  <si>
    <t>47 936</t>
  </si>
  <si>
    <t>23 053</t>
  </si>
  <si>
    <t>24 883</t>
  </si>
  <si>
    <t>3 185 978</t>
  </si>
  <si>
    <t>1 466 061</t>
  </si>
  <si>
    <t>1 719 917</t>
  </si>
  <si>
    <t>2 850 863</t>
  </si>
  <si>
    <t>1 334 845</t>
  </si>
  <si>
    <t>1 516 018</t>
  </si>
  <si>
    <t>332 210</t>
  </si>
  <si>
    <t>129 892</t>
  </si>
  <si>
    <t>202 318</t>
  </si>
  <si>
    <t>1 947 210</t>
  </si>
  <si>
    <t>909 141</t>
  </si>
  <si>
    <t>1 038 069</t>
  </si>
  <si>
    <t>1 558 012</t>
  </si>
  <si>
    <t>757 175</t>
  </si>
  <si>
    <t>800 837</t>
  </si>
  <si>
    <t>386 679</t>
  </si>
  <si>
    <t>150 854</t>
  </si>
  <si>
    <t>235 825</t>
  </si>
  <si>
    <t>1 565 206</t>
  </si>
  <si>
    <t>729 605</t>
  </si>
  <si>
    <t>835 601</t>
  </si>
  <si>
    <t>1 363 446</t>
  </si>
  <si>
    <t>653 487</t>
  </si>
  <si>
    <t>709 959</t>
  </si>
  <si>
    <t>200 194</t>
  </si>
  <si>
    <t>75 378</t>
  </si>
  <si>
    <t>124 816</t>
  </si>
  <si>
    <t>4 484 515</t>
  </si>
  <si>
    <t>2 127 915</t>
  </si>
  <si>
    <t>2 356 600</t>
  </si>
  <si>
    <t>4 222 050</t>
  </si>
  <si>
    <t>2 010 087</t>
  </si>
  <si>
    <t>2 211 963</t>
  </si>
  <si>
    <t>248 513</t>
  </si>
  <si>
    <t>110 901</t>
  </si>
  <si>
    <t>137 612</t>
  </si>
  <si>
    <t>9 241 780</t>
  </si>
  <si>
    <t>4 420 165</t>
  </si>
  <si>
    <t>4 821 615</t>
  </si>
  <si>
    <t>8 734 773</t>
  </si>
  <si>
    <t>4 255 734</t>
  </si>
  <si>
    <t>4 479 039</t>
  </si>
  <si>
    <t>491 127</t>
  </si>
  <si>
    <t>157 023</t>
  </si>
  <si>
    <t>334 104</t>
  </si>
  <si>
    <t>2 606 609</t>
  </si>
  <si>
    <t>1 205 311</t>
  </si>
  <si>
    <t>1 401 298</t>
  </si>
  <si>
    <t>2 276 458</t>
  </si>
  <si>
    <t>1 061 968</t>
  </si>
  <si>
    <t>1 214 490</t>
  </si>
  <si>
    <t>327 594</t>
  </si>
  <si>
    <t>142 150</t>
  </si>
  <si>
    <t>185 444</t>
  </si>
  <si>
    <t>1 073 434</t>
  </si>
  <si>
    <t>501 834</t>
  </si>
  <si>
    <t>571 600</t>
  </si>
  <si>
    <t>985 318</t>
  </si>
  <si>
    <t>467 458</t>
  </si>
  <si>
    <t>517 860</t>
  </si>
  <si>
    <t>87 153</t>
  </si>
  <si>
    <t>33 950</t>
  </si>
  <si>
    <t>53 203</t>
  </si>
  <si>
    <t>641 682</t>
  </si>
  <si>
    <t>312 382</t>
  </si>
  <si>
    <t>329 300</t>
  </si>
  <si>
    <t>588 481</t>
  </si>
  <si>
    <t>286 396</t>
  </si>
  <si>
    <t>302 085</t>
  </si>
  <si>
    <t>51 337</t>
  </si>
  <si>
    <t>25 053</t>
  </si>
  <si>
    <t>26 284</t>
  </si>
  <si>
    <t>2 935 240</t>
  </si>
  <si>
    <t>1 447 773</t>
  </si>
  <si>
    <t>1 487 467</t>
  </si>
  <si>
    <t>2 843 119</t>
  </si>
  <si>
    <t>1 406 947</t>
  </si>
  <si>
    <t>1 436 172</t>
  </si>
  <si>
    <t>81 398</t>
  </si>
  <si>
    <t>35 425</t>
  </si>
  <si>
    <t>45 973</t>
  </si>
  <si>
    <t>2 264 935</t>
  </si>
  <si>
    <t>1 047 619</t>
  </si>
  <si>
    <t>1 217 316</t>
  </si>
  <si>
    <t>1 824 832</t>
  </si>
  <si>
    <t>894 797</t>
  </si>
  <si>
    <t>930 035</t>
  </si>
  <si>
    <t>437 729</t>
  </si>
  <si>
    <t>151 874</t>
  </si>
  <si>
    <t>285 855</t>
  </si>
  <si>
    <t>3 478 730</t>
  </si>
  <si>
    <t>1 615 687</t>
  </si>
  <si>
    <t>1 863 043</t>
  </si>
  <si>
    <t>3 033 618</t>
  </si>
  <si>
    <t>1 458 482</t>
  </si>
  <si>
    <t>1 575 136</t>
  </si>
  <si>
    <t>441 699</t>
  </si>
  <si>
    <t>155 715</t>
  </si>
  <si>
    <t>285 984</t>
  </si>
  <si>
    <t>1 043 681</t>
  </si>
  <si>
    <t>492 224</t>
  </si>
  <si>
    <t>551 457</t>
  </si>
  <si>
    <t>957 835</t>
  </si>
  <si>
    <t>461 425</t>
  </si>
  <si>
    <t>496 410</t>
  </si>
  <si>
    <t>84 831</t>
  </si>
  <si>
    <t>30 349</t>
  </si>
  <si>
    <t>54 482</t>
  </si>
  <si>
    <t>677 442</t>
  </si>
  <si>
    <t>343 255</t>
  </si>
  <si>
    <t>334 187</t>
  </si>
  <si>
    <t>632 089</t>
  </si>
  <si>
    <t>324 854</t>
  </si>
  <si>
    <t>307 235</t>
  </si>
  <si>
    <t>44 543</t>
  </si>
  <si>
    <t>18 020</t>
  </si>
  <si>
    <t>26 523</t>
  </si>
  <si>
    <t>1 581 636</t>
  </si>
  <si>
    <t>748 094</t>
  </si>
  <si>
    <t>833 542</t>
  </si>
  <si>
    <t>1 422 958</t>
  </si>
  <si>
    <t>682 061</t>
  </si>
  <si>
    <t>740 897</t>
  </si>
  <si>
    <t>156 782</t>
  </si>
  <si>
    <t>65 091</t>
  </si>
  <si>
    <t>91 691</t>
  </si>
  <si>
    <t>1 746 010</t>
  </si>
  <si>
    <t>856 060</t>
  </si>
  <si>
    <t>889 950</t>
  </si>
  <si>
    <t>1 632 314</t>
  </si>
  <si>
    <t>796 739</t>
  </si>
  <si>
    <t>835 575</t>
  </si>
  <si>
    <t>112 064</t>
  </si>
  <si>
    <t>58 479</t>
  </si>
  <si>
    <t>53 585</t>
  </si>
  <si>
    <t>1 615 822</t>
  </si>
  <si>
    <t>801 383</t>
  </si>
  <si>
    <t>814 439</t>
  </si>
  <si>
    <t>1 553 945</t>
  </si>
  <si>
    <t>770 350</t>
  </si>
  <si>
    <t>783 595</t>
  </si>
  <si>
    <t>60 257</t>
  </si>
  <si>
    <t>30 214</t>
  </si>
  <si>
    <t>30 043</t>
  </si>
  <si>
    <t>1 330 791</t>
  </si>
  <si>
    <t>643 911</t>
  </si>
  <si>
    <t>686 880</t>
  </si>
  <si>
    <t>1 215 337</t>
  </si>
  <si>
    <t>599 711</t>
  </si>
  <si>
    <t>615 626</t>
  </si>
  <si>
    <t>113 900</t>
  </si>
  <si>
    <t>43 460</t>
  </si>
  <si>
    <t>70 440</t>
  </si>
  <si>
    <t>2 059 108</t>
  </si>
  <si>
    <t>1 003 258</t>
  </si>
  <si>
    <t>1 055 850</t>
  </si>
  <si>
    <t>1 962 305</t>
  </si>
  <si>
    <t>960 486</t>
  </si>
  <si>
    <t>1 001 819</t>
  </si>
  <si>
    <t>92 883</t>
  </si>
  <si>
    <t>40 803</t>
  </si>
  <si>
    <t>52 080</t>
  </si>
  <si>
    <t>709 044</t>
  </si>
  <si>
    <t>334 970</t>
  </si>
  <si>
    <t>374 074</t>
  </si>
  <si>
    <t>660 560</t>
  </si>
  <si>
    <t>318 020</t>
  </si>
  <si>
    <t>342 540</t>
  </si>
  <si>
    <t>47 311</t>
  </si>
  <si>
    <t>16 405</t>
  </si>
  <si>
    <t>30 906</t>
  </si>
  <si>
    <t>Año</t>
  </si>
  <si>
    <t>Preescolar</t>
  </si>
  <si>
    <t>Primaria</t>
  </si>
  <si>
    <t>Capacitación</t>
  </si>
  <si>
    <t>Profesional</t>
  </si>
  <si>
    <t>Normal</t>
  </si>
  <si>
    <t>para el</t>
  </si>
  <si>
    <t>Licenciatura</t>
  </si>
  <si>
    <t xml:space="preserve"> trabajo</t>
  </si>
  <si>
    <t>Bachillerato</t>
  </si>
  <si>
    <t>trabajo</t>
  </si>
  <si>
    <t xml:space="preserve">       7 923</t>
  </si>
  <si>
    <t xml:space="preserve">      3 936</t>
  </si>
  <si>
    <t xml:space="preserve">      14 200</t>
  </si>
  <si>
    <t>Hombres</t>
  </si>
  <si>
    <t>Mujeres</t>
  </si>
  <si>
    <t>Cora</t>
  </si>
  <si>
    <t>Cuicateco</t>
  </si>
  <si>
    <t>Cañabal o Chañabal</t>
  </si>
  <si>
    <t>Chatinteco</t>
  </si>
  <si>
    <t>Chiapaneco</t>
  </si>
  <si>
    <t>Chinanteco</t>
  </si>
  <si>
    <t>Chocho</t>
  </si>
  <si>
    <t>Chol</t>
  </si>
  <si>
    <t>Chontal</t>
  </si>
  <si>
    <t>Huasteco</t>
  </si>
  <si>
    <t>Huichol</t>
  </si>
  <si>
    <t>Mame</t>
  </si>
  <si>
    <t>Maya</t>
  </si>
  <si>
    <t>Mayo</t>
  </si>
  <si>
    <t>Mazahua</t>
  </si>
  <si>
    <t>Mazateco</t>
  </si>
  <si>
    <t>Mexicano o Náhuatl</t>
  </si>
  <si>
    <t>Mixe</t>
  </si>
  <si>
    <t>Mixteco</t>
  </si>
  <si>
    <t>Opata</t>
  </si>
  <si>
    <t>Otomí</t>
  </si>
  <si>
    <t>Pame</t>
  </si>
  <si>
    <t>Pápago</t>
  </si>
  <si>
    <t>Popoluca</t>
  </si>
  <si>
    <t>Seri</t>
  </si>
  <si>
    <t>Tarahumara</t>
  </si>
  <si>
    <t>Tarasco</t>
  </si>
  <si>
    <t>Tepecano</t>
  </si>
  <si>
    <t>Tepehua</t>
  </si>
  <si>
    <t>Tepehuano</t>
  </si>
  <si>
    <t>Yaqui</t>
  </si>
  <si>
    <t>Zapoteco</t>
  </si>
  <si>
    <t>Zoque</t>
  </si>
  <si>
    <t>Amuzgo</t>
  </si>
  <si>
    <t>Chatino</t>
  </si>
  <si>
    <t>Chontal de Oaxaca</t>
  </si>
  <si>
    <t>Chontal de Tabasco</t>
  </si>
  <si>
    <t>Huave</t>
  </si>
  <si>
    <t>Pima</t>
  </si>
  <si>
    <t>Tlapaneco</t>
  </si>
  <si>
    <t>Tojolabal</t>
  </si>
  <si>
    <t>Triqui</t>
  </si>
  <si>
    <t>Tzeltal</t>
  </si>
  <si>
    <t>Yuma</t>
  </si>
  <si>
    <t>No especificado</t>
  </si>
  <si>
    <t>Presupuesto en educación</t>
  </si>
  <si>
    <t>Presupuesto ejercido</t>
  </si>
  <si>
    <t>Participación</t>
  </si>
  <si>
    <t>En educación</t>
  </si>
  <si>
    <t>1868-1907</t>
  </si>
  <si>
    <t>1907-1908</t>
  </si>
  <si>
    <t>1908-1909</t>
  </si>
  <si>
    <t>1909-1910</t>
  </si>
  <si>
    <t>1910-1911</t>
  </si>
  <si>
    <t>1911-1912</t>
  </si>
  <si>
    <t>1912-1913</t>
  </si>
  <si>
    <t>1913-1914</t>
  </si>
  <si>
    <t>1914-1915</t>
  </si>
  <si>
    <t>1915-1916</t>
  </si>
  <si>
    <t>1916-1917</t>
  </si>
  <si>
    <t>1917-1918</t>
  </si>
  <si>
    <t>1918-1919</t>
  </si>
  <si>
    <t>1919-1920</t>
  </si>
  <si>
    <t>1920-1921</t>
  </si>
  <si>
    <t>Escuelas a inicio de cursos según nivel educativo</t>
  </si>
  <si>
    <t>2a. parte y última</t>
  </si>
  <si>
    <t xml:space="preserve">Querétaro </t>
  </si>
  <si>
    <t>Querétaro</t>
  </si>
  <si>
    <t xml:space="preserve">Veracruz de Ignacio </t>
  </si>
  <si>
    <t>Veracruz de Ignacio</t>
  </si>
  <si>
    <t>Años censales de 1895 a 2005</t>
  </si>
  <si>
    <t xml:space="preserve">             Aguascalientes, Ags., México, 2001.</t>
  </si>
  <si>
    <t>Por</t>
  </si>
  <si>
    <t>ciento</t>
  </si>
  <si>
    <t>5a. parte y última</t>
  </si>
  <si>
    <t>Entidad
federativa</t>
  </si>
  <si>
    <t>Estados Unidos Mexicanos</t>
  </si>
  <si>
    <t>3. Educación</t>
  </si>
  <si>
    <t>Cuadro 3.1</t>
  </si>
  <si>
    <t>Cuadro 3.2</t>
  </si>
  <si>
    <t>Cuadro 3.3</t>
  </si>
  <si>
    <t>Cuadro 3.4</t>
  </si>
  <si>
    <t>Cuadro 3.5</t>
  </si>
  <si>
    <t>Cuadro 3.6</t>
  </si>
  <si>
    <t>Cuadro 3.7</t>
  </si>
  <si>
    <t>Alumnos inscritos a inicio de cursos según nivel educativo</t>
  </si>
  <si>
    <t>1970/1971</t>
  </si>
  <si>
    <t>1971/1972</t>
  </si>
  <si>
    <t>1972/1973</t>
  </si>
  <si>
    <t>1973/1974</t>
  </si>
  <si>
    <t>1974/1975</t>
  </si>
  <si>
    <t>1975/1976</t>
  </si>
  <si>
    <t>1976/1977</t>
  </si>
  <si>
    <t>1977/1978</t>
  </si>
  <si>
    <t>1978/1979</t>
  </si>
  <si>
    <t>1979/1980</t>
  </si>
  <si>
    <t>1980/1981</t>
  </si>
  <si>
    <t>1981/1982</t>
  </si>
  <si>
    <t>1982/1983</t>
  </si>
  <si>
    <t>1983/1984</t>
  </si>
  <si>
    <t>1984/1985</t>
  </si>
  <si>
    <t>1985/1986</t>
  </si>
  <si>
    <t>1986/1987</t>
  </si>
  <si>
    <t>1987/1988</t>
  </si>
  <si>
    <t>1988/1989</t>
  </si>
  <si>
    <t>1989/1990</t>
  </si>
  <si>
    <t>1990/1991</t>
  </si>
  <si>
    <t>1991/1992</t>
  </si>
  <si>
    <t>1992/1993</t>
  </si>
  <si>
    <t>1993/1994</t>
  </si>
  <si>
    <t>1994/1995</t>
  </si>
  <si>
    <t>1995/1996</t>
  </si>
  <si>
    <t>1996/1997</t>
  </si>
  <si>
    <t>1998/1999</t>
  </si>
  <si>
    <t>1999/2000</t>
  </si>
  <si>
    <t>2000/2001</t>
  </si>
  <si>
    <t>2001/2002</t>
  </si>
  <si>
    <t>2002/2003</t>
  </si>
  <si>
    <t>2003/2004</t>
  </si>
  <si>
    <t>2004/2005</t>
  </si>
  <si>
    <t>2005/2006</t>
  </si>
  <si>
    <t>2006/2007</t>
  </si>
  <si>
    <t>1997/1998</t>
  </si>
  <si>
    <t>Tzotzil</t>
  </si>
  <si>
    <t>Lengua</t>
  </si>
  <si>
    <t>en educación</t>
  </si>
  <si>
    <t>normal</t>
  </si>
  <si>
    <t>Maestros a inicio de cursos según nivel educativo</t>
  </si>
  <si>
    <r>
      <t xml:space="preserve">             Secretaría de Industria y Comercio. DGE. </t>
    </r>
    <r>
      <rPr>
        <i/>
        <sz val="8"/>
        <rFont val="Arial"/>
        <family val="2"/>
      </rPr>
      <t>Anuario Estadístico de los Estados Unidos Mexicanos.</t>
    </r>
  </si>
  <si>
    <r>
      <t xml:space="preserve">             SHCP. </t>
    </r>
    <r>
      <rPr>
        <i/>
        <sz val="8"/>
        <rFont val="Arial"/>
        <family val="2"/>
      </rPr>
      <t>Cuenta de la Hacienda Pública Federal.</t>
    </r>
  </si>
  <si>
    <t>porcentual</t>
  </si>
  <si>
    <r>
      <t xml:space="preserve">Fuente: Para 1893 a 1969: Florescano, E. </t>
    </r>
    <r>
      <rPr>
        <i/>
        <sz val="8"/>
        <rFont val="Arial"/>
        <family val="2"/>
      </rPr>
      <t>Cuadro Sinóptico Informativo, 1910.</t>
    </r>
  </si>
  <si>
    <t xml:space="preserve">             México, 1981, pp. 591.</t>
  </si>
  <si>
    <t>3a. parte y última</t>
  </si>
  <si>
    <t>por entidad federativa</t>
  </si>
  <si>
    <t>Años censales de 1895 a 1960</t>
  </si>
  <si>
    <t>Cuadro 3.8</t>
  </si>
  <si>
    <t>Cochimi</t>
  </si>
  <si>
    <t>Cucapá</t>
  </si>
  <si>
    <t>Kikapú</t>
  </si>
  <si>
    <t>Matlatzinca</t>
  </si>
  <si>
    <t>Totonaca</t>
  </si>
  <si>
    <t>Tarasco (Purépecha)</t>
  </si>
  <si>
    <t>Otras lenguas indígenas</t>
  </si>
  <si>
    <t>No especificada</t>
  </si>
  <si>
    <t>NS</t>
  </si>
  <si>
    <r>
      <t xml:space="preserve">             </t>
    </r>
    <r>
      <rPr>
        <i/>
        <sz val="8"/>
        <rFont val="Arial"/>
        <family val="2"/>
      </rPr>
      <t>La Acción Cultural y Educativa en México.</t>
    </r>
    <r>
      <rPr>
        <sz val="8"/>
        <rFont val="Arial"/>
        <family val="2"/>
      </rPr>
      <t xml:space="preserve"> En Solana, Fernando et, al., </t>
    </r>
    <r>
      <rPr>
        <i/>
        <sz val="8"/>
        <rFont val="Arial"/>
        <family val="2"/>
      </rPr>
      <t>Historia de la Educación Pública en México.</t>
    </r>
    <r>
      <rPr>
        <sz val="8"/>
        <rFont val="Arial"/>
        <family val="2"/>
      </rPr>
      <t xml:space="preserve"> SEP. FCE,</t>
    </r>
  </si>
  <si>
    <t>cificada</t>
  </si>
  <si>
    <t>Serie anual de 1868 a 1996</t>
  </si>
  <si>
    <t>Federal</t>
  </si>
  <si>
    <t>Privado</t>
  </si>
  <si>
    <t>Público</t>
  </si>
  <si>
    <t>Gasto nacional en educación según sector</t>
  </si>
  <si>
    <t>Media
superior</t>
  </si>
  <si>
    <t>Básica</t>
  </si>
  <si>
    <t>Estatal y
municipal</t>
  </si>
  <si>
    <t>escolarizado según nivel educativo</t>
  </si>
  <si>
    <t>Gasto público en educación del sistema</t>
  </si>
  <si>
    <t>Cuadro 3.9</t>
  </si>
  <si>
    <t>Cuadro 3.10</t>
  </si>
  <si>
    <t>según condición de habla española</t>
  </si>
  <si>
    <t>por principales lenguas según sexo</t>
  </si>
  <si>
    <t xml:space="preserve">         la información está presentada en ciclos escolares.</t>
  </si>
  <si>
    <t xml:space="preserve">          la información está presentada en ciclos escolares. </t>
  </si>
  <si>
    <r>
      <t xml:space="preserve">             Cano, Celerino, op. cit., en Solana, Fernando, et. al., op. cit., confrontado con Aguilar, Gustavo F. </t>
    </r>
    <r>
      <rPr>
        <i/>
        <sz val="8"/>
        <rFont val="Arial"/>
        <family val="2"/>
      </rPr>
      <t>Los presupuestos</t>
    </r>
  </si>
  <si>
    <t>Otras
secretarías</t>
  </si>
  <si>
    <t xml:space="preserve">             Aguascalientes, Ags., México, 2006.</t>
  </si>
  <si>
    <t>4a. parte y última</t>
  </si>
  <si>
    <t>Alumnos inscritos a inicio de cursos según</t>
  </si>
  <si>
    <t>nivel educativo</t>
  </si>
  <si>
    <t>indígena por principales lenguas según sexo</t>
  </si>
  <si>
    <r>
      <t xml:space="preserve">Fuente: Nacional Financiera, SNC., </t>
    </r>
    <r>
      <rPr>
        <i/>
        <sz val="8"/>
        <rFont val="Arial"/>
        <family val="2"/>
      </rPr>
      <t>50 Años de Revolución Mexicana en Cifras.</t>
    </r>
    <r>
      <rPr>
        <sz val="8"/>
        <rFont val="Arial"/>
        <family val="2"/>
      </rPr>
      <t xml:space="preserve"> FCE. México, 1963. Confrontado con Cano, Celerino.</t>
    </r>
  </si>
  <si>
    <t xml:space="preserve">             Nacional Financiera, SNC., op., cit., 1922-1974.</t>
  </si>
  <si>
    <r>
      <t xml:space="preserve">             Nacional Financiera, SNC. </t>
    </r>
    <r>
      <rPr>
        <i/>
        <sz val="8"/>
        <rFont val="Arial"/>
        <family val="2"/>
      </rPr>
      <t>La Economía Mexicana en Cifras.</t>
    </r>
  </si>
  <si>
    <t>básica</t>
  </si>
  <si>
    <t>Estatal</t>
  </si>
  <si>
    <t>Municipal</t>
  </si>
  <si>
    <t>Superior</t>
  </si>
  <si>
    <t>Otros</t>
  </si>
  <si>
    <t>Distribución porcentual</t>
  </si>
  <si>
    <t>Estatal y municipal</t>
  </si>
  <si>
    <t>Media superior</t>
  </si>
  <si>
    <t xml:space="preserve">             México, 2001.</t>
  </si>
  <si>
    <t xml:space="preserve">         escuelas dependientes de la Universidad Nacional Autónoma de México y del Instituto Politécnico Nacional. A partir de 1970,</t>
  </si>
  <si>
    <t xml:space="preserve">          escuelas dependientes de la Universidad Nacional Autónoma de México y del Instituto Politécnico Nacional. A partir de 1970,</t>
  </si>
  <si>
    <t xml:space="preserve">2007/2008 </t>
  </si>
  <si>
    <t>Años seleccionados de 1893 a 2012</t>
  </si>
  <si>
    <t>Años seleccionados de 1942 a 2012</t>
  </si>
  <si>
    <t>Años seleccionados de 1980 a 2012</t>
  </si>
  <si>
    <t>Años censales de 1895 a 2010</t>
  </si>
  <si>
    <t>Años censales de 1970 a 2010</t>
  </si>
  <si>
    <r>
      <t xml:space="preserve">              Álvarez Barret, L., </t>
    </r>
    <r>
      <rPr>
        <i/>
        <sz val="8"/>
        <rFont val="Arial"/>
        <family val="2"/>
      </rPr>
      <t>Justo Sierra y la Obra Educativa del Porfiriato, 1901-1911</t>
    </r>
    <r>
      <rPr>
        <sz val="8"/>
        <rFont val="Arial"/>
        <family val="2"/>
      </rPr>
      <t xml:space="preserve">, en Solana, F., et. al., </t>
    </r>
    <r>
      <rPr>
        <i/>
        <sz val="8"/>
        <rFont val="Arial"/>
        <family val="2"/>
      </rPr>
      <t>Historia de la Educación</t>
    </r>
  </si>
  <si>
    <r>
      <t xml:space="preserve">              </t>
    </r>
    <r>
      <rPr>
        <i/>
        <sz val="8"/>
        <rFont val="Arial"/>
        <family val="2"/>
      </rPr>
      <t>Pública en México.</t>
    </r>
    <r>
      <rPr>
        <sz val="8"/>
        <rFont val="Arial"/>
        <family val="2"/>
      </rPr>
      <t xml:space="preserve"> SEP. FCE. México, 1981.</t>
    </r>
  </si>
  <si>
    <t>2008/2009</t>
  </si>
  <si>
    <t>2009/2010</t>
  </si>
  <si>
    <t>2010/2011</t>
  </si>
  <si>
    <t>2011/2012</t>
  </si>
  <si>
    <t>2007/2008</t>
  </si>
  <si>
    <r>
      <t xml:space="preserve">              Para 1970/1971 a 1989/1990: SEP. </t>
    </r>
    <r>
      <rPr>
        <i/>
        <sz val="8"/>
        <rFont val="Arial"/>
        <family val="2"/>
      </rPr>
      <t>Estadística Histórica del Sistema Educativo Nacional.</t>
    </r>
  </si>
  <si>
    <t xml:space="preserve">              www.dgpp.sep.gob.mx (16 de marzo de 2009).</t>
  </si>
  <si>
    <r>
      <t xml:space="preserve">Fuente: Para 1980 a 1994: PR. </t>
    </r>
    <r>
      <rPr>
        <i/>
        <sz val="8"/>
        <rFont val="Arial"/>
        <family val="2"/>
      </rPr>
      <t>Segundo Informe de Gobierno, 2008. Anexo.</t>
    </r>
    <r>
      <rPr>
        <sz val="8"/>
        <rFont val="Arial"/>
        <family val="2"/>
      </rPr>
      <t xml:space="preserve"> México, DF, 2008.</t>
    </r>
  </si>
  <si>
    <r>
      <t xml:space="preserve">             Para 1995 a 2012: PR. </t>
    </r>
    <r>
      <rPr>
        <i/>
        <sz val="8"/>
        <rFont val="Arial"/>
        <family val="2"/>
      </rPr>
      <t>Primer Informe de Gobierno, 2013. Anexo.</t>
    </r>
    <r>
      <rPr>
        <sz val="8"/>
        <rFont val="Arial"/>
        <family val="2"/>
      </rPr>
      <t xml:space="preserve"> México, DF, 2013.</t>
    </r>
  </si>
  <si>
    <t>Millones de pesos</t>
  </si>
  <si>
    <t>Miles de pesos</t>
  </si>
  <si>
    <r>
      <t xml:space="preserve">Fuente: Para 1895 a 1990: INEGI. </t>
    </r>
    <r>
      <rPr>
        <i/>
        <sz val="8"/>
        <rFont val="Arial"/>
        <family val="2"/>
      </rPr>
      <t>Censos Generales de Población y Vivienda</t>
    </r>
    <r>
      <rPr>
        <sz val="8"/>
        <rFont val="Arial"/>
        <family val="2"/>
      </rPr>
      <t xml:space="preserve"> (varios años).</t>
    </r>
  </si>
  <si>
    <r>
      <t xml:space="preserve">             Para 1995: INEGI. </t>
    </r>
    <r>
      <rPr>
        <i/>
        <sz val="8"/>
        <rFont val="Arial"/>
        <family val="2"/>
      </rPr>
      <t>Conteo de Población y Vivienda, 1995.</t>
    </r>
  </si>
  <si>
    <r>
      <t>Fuente: Para 1970 a 1990: INEGI.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Censos Generales de Población y Vivienda </t>
    </r>
    <r>
      <rPr>
        <sz val="8"/>
        <rFont val="Arial"/>
        <family val="2"/>
      </rPr>
      <t>(varios años).</t>
    </r>
  </si>
  <si>
    <r>
      <t xml:space="preserve">             Para 1995: INEGI.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Conteo de Población y Vivienda, 1995.</t>
    </r>
  </si>
  <si>
    <t>3a. Parte</t>
  </si>
  <si>
    <r>
      <t>Fuente: Para 1985 a 1990: INEGI.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Censos Generales de Población y Vivienda</t>
    </r>
    <r>
      <rPr>
        <sz val="8"/>
        <rFont val="Arial"/>
        <family val="2"/>
      </rPr>
      <t xml:space="preserve"> (varios años).</t>
    </r>
  </si>
  <si>
    <t xml:space="preserve">             www.inegi.org.mx (1 de abril de 2014).</t>
  </si>
  <si>
    <t xml:space="preserve">              www.sep.gob.mx (1 de abril de 2014).</t>
  </si>
  <si>
    <r>
      <t xml:space="preserve">             INEGI. </t>
    </r>
    <r>
      <rPr>
        <i/>
        <sz val="8"/>
        <rFont val="Arial"/>
        <family val="2"/>
      </rPr>
      <t>El Ingreso y el Gasto Público en México</t>
    </r>
    <r>
      <rPr>
        <sz val="8"/>
        <rFont val="Arial"/>
        <family val="2"/>
      </rPr>
      <t xml:space="preserve"> (varios años).</t>
    </r>
  </si>
  <si>
    <r>
      <t>Fuente: INEGI.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Censos Generales de Población y Vivienda</t>
    </r>
    <r>
      <rPr>
        <sz val="8"/>
        <rFont val="Arial"/>
        <family val="2"/>
      </rPr>
      <t xml:space="preserve"> (varios años).</t>
    </r>
  </si>
  <si>
    <r>
      <t xml:space="preserve">             Para 2010: INEGI. </t>
    </r>
    <r>
      <rPr>
        <i/>
        <sz val="8"/>
        <rFont val="Arial"/>
        <family val="2"/>
      </rPr>
      <t>Censo de Población y Vivienda, 2010.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Tabulados básicos. </t>
    </r>
  </si>
  <si>
    <r>
      <t xml:space="preserve">Bachillerato </t>
    </r>
    <r>
      <rPr>
        <vertAlign val="superscript"/>
        <sz val="10"/>
        <rFont val="Arial"/>
        <family val="2"/>
      </rPr>
      <t>d</t>
    </r>
  </si>
  <si>
    <r>
      <t xml:space="preserve">Licenciatura </t>
    </r>
    <r>
      <rPr>
        <vertAlign val="superscript"/>
        <sz val="10"/>
        <rFont val="Arial"/>
        <family val="2"/>
      </rPr>
      <t>e</t>
    </r>
  </si>
  <si>
    <r>
      <t xml:space="preserve">Posgrado </t>
    </r>
    <r>
      <rPr>
        <vertAlign val="superscript"/>
        <sz val="10"/>
        <rFont val="Arial"/>
        <family val="2"/>
      </rPr>
      <t>f</t>
    </r>
  </si>
  <si>
    <r>
      <t xml:space="preserve">1921 </t>
    </r>
    <r>
      <rPr>
        <vertAlign val="superscript"/>
        <sz val="10"/>
        <rFont val="Arial"/>
        <family val="2"/>
      </rPr>
      <t>c</t>
    </r>
  </si>
  <si>
    <t>E</t>
  </si>
  <si>
    <r>
      <t xml:space="preserve">2012/2013 </t>
    </r>
    <r>
      <rPr>
        <vertAlign val="superscript"/>
        <sz val="10"/>
        <color indexed="8"/>
        <rFont val="Arial"/>
        <family val="2"/>
      </rPr>
      <t>P</t>
    </r>
  </si>
  <si>
    <t>g</t>
  </si>
  <si>
    <r>
      <t>a</t>
    </r>
    <r>
      <rPr>
        <sz val="8"/>
        <rFont val="Arial"/>
        <family val="2"/>
      </rPr>
      <t xml:space="preserve"> De 1900 a 1948 incluye secundaria y medio superior. Por los decretos presidenciales del 29 de agosto y 22 de diciembre de 1925, se creó </t>
    </r>
  </si>
  <si>
    <r>
      <t>b</t>
    </r>
    <r>
      <rPr>
        <sz val="8"/>
        <rFont val="Arial"/>
        <family val="2"/>
      </rPr>
      <t xml:space="preserve"> Hasta el ciclo escolar 1997/1998 se denominó profesional medio.</t>
    </r>
  </si>
  <si>
    <r>
      <t>c</t>
    </r>
    <r>
      <rPr>
        <sz val="8"/>
        <rFont val="Arial"/>
        <family val="2"/>
      </rPr>
      <t xml:space="preserve"> Para los años comprendidos entre 1908 y 1924 no se dispone de información en ningún nivel educativo, salvo para 1921 en educación </t>
    </r>
  </si>
  <si>
    <r>
      <t>d</t>
    </r>
    <r>
      <rPr>
        <sz val="8"/>
        <rFont val="Arial"/>
        <family val="2"/>
      </rPr>
      <t xml:space="preserve"> De 1949 a 1969 se incluye preparatoria, vocacional y normal.</t>
    </r>
  </si>
  <si>
    <r>
      <t>e</t>
    </r>
    <r>
      <rPr>
        <sz val="6"/>
        <rFont val="Arial"/>
        <family val="2"/>
      </rPr>
      <t xml:space="preserve">  </t>
    </r>
    <r>
      <rPr>
        <sz val="8"/>
        <rFont val="Arial"/>
        <family val="2"/>
      </rPr>
      <t>De 1900 a 1948 incluye educación normal. En 1942, se expidió la Ley Orgánica de Educación Pública que creó la Escuela Normal</t>
    </r>
  </si>
  <si>
    <r>
      <t>f</t>
    </r>
    <r>
      <rPr>
        <sz val="8"/>
        <rFont val="Arial"/>
        <family val="2"/>
      </rPr>
      <t xml:space="preserve">  De 1970 a 1981 la información de posgrado se incluye en licenciatura.</t>
    </r>
  </si>
  <si>
    <r>
      <t>g</t>
    </r>
    <r>
      <rPr>
        <sz val="8"/>
        <rFont val="Arial"/>
        <family val="2"/>
      </rPr>
      <t xml:space="preserve"> A partir de este ciclo escolar, la Escuela Normal pasa a formar parte del nivel superior.</t>
    </r>
  </si>
  <si>
    <r>
      <t xml:space="preserve">2008/2009 </t>
    </r>
    <r>
      <rPr>
        <vertAlign val="superscript"/>
        <sz val="10"/>
        <color indexed="8"/>
        <rFont val="Arial"/>
        <family val="2"/>
      </rPr>
      <t>d</t>
    </r>
  </si>
  <si>
    <r>
      <t>b</t>
    </r>
    <r>
      <rPr>
        <sz val="8"/>
        <rFont val="Arial"/>
        <family val="2"/>
      </rPr>
      <t xml:space="preserve"> Para los años de 1949 a 1969 se incluye preparatoria, vocacional y normal. Hasta el ciclo escolar 1997/1998 se denominó profesional</t>
    </r>
  </si>
  <si>
    <r>
      <t>e</t>
    </r>
    <r>
      <rPr>
        <sz val="8"/>
        <rFont val="Arial"/>
        <family val="2"/>
      </rPr>
      <t xml:space="preserve"> De 1900 a 1969 incluye educación normal. En 1942, se expidió la Ley Orgánica de Educación Pública que creó la Escuela Normal</t>
    </r>
  </si>
  <si>
    <t>d</t>
  </si>
  <si>
    <r>
      <t>a</t>
    </r>
    <r>
      <rPr>
        <sz val="8"/>
        <rFont val="Arial"/>
        <family val="2"/>
      </rPr>
      <t xml:space="preserve"> Por los decretos presidenciales del 29 de agosto y 22 de diciembre de 1925, se creó el Sistema de Escuelas Secundarias.</t>
    </r>
  </si>
  <si>
    <r>
      <t>b</t>
    </r>
    <r>
      <rPr>
        <sz val="8"/>
        <rFont val="Arial"/>
        <family val="2"/>
      </rPr>
      <t xml:space="preserve"> De 1949 a 1969 se incluye preparatoria, vocacional y normal.</t>
    </r>
  </si>
  <si>
    <r>
      <t>c</t>
    </r>
    <r>
      <rPr>
        <sz val="8"/>
        <rFont val="Arial"/>
        <family val="2"/>
      </rPr>
      <t xml:space="preserve"> De 1970 a 1982 la información de posgrado se incluye en licenciatura.</t>
    </r>
  </si>
  <si>
    <r>
      <t>d</t>
    </r>
    <r>
      <rPr>
        <sz val="8"/>
        <rFont val="Arial"/>
        <family val="2"/>
      </rPr>
      <t xml:space="preserve"> A partir de este ciclo escolar, la Escuela Normal pasa a formar parte del nivel superior.</t>
    </r>
  </si>
  <si>
    <r>
      <t xml:space="preserve">1922 </t>
    </r>
    <r>
      <rPr>
        <vertAlign val="superscript"/>
        <sz val="10"/>
        <rFont val="Arial"/>
        <family val="2"/>
      </rPr>
      <t>a</t>
    </r>
  </si>
  <si>
    <t>b</t>
  </si>
  <si>
    <t>c</t>
  </si>
  <si>
    <r>
      <t xml:space="preserve">1988 </t>
    </r>
    <r>
      <rPr>
        <vertAlign val="superscript"/>
        <sz val="10"/>
        <rFont val="Arial"/>
        <family val="2"/>
      </rPr>
      <t>e</t>
    </r>
  </si>
  <si>
    <r>
      <t xml:space="preserve">1993 </t>
    </r>
    <r>
      <rPr>
        <vertAlign val="superscript"/>
        <sz val="10"/>
        <rFont val="Arial"/>
        <family val="2"/>
      </rPr>
      <t>f</t>
    </r>
  </si>
  <si>
    <r>
      <t>a</t>
    </r>
    <r>
      <rPr>
        <sz val="8"/>
        <rFont val="Arial"/>
        <family val="2"/>
      </rPr>
      <t xml:space="preserve"> En 1922 se creó la Secretaría de Educación Pública.</t>
    </r>
  </si>
  <si>
    <r>
      <t>f</t>
    </r>
    <r>
      <rPr>
        <sz val="8"/>
        <rFont val="Arial"/>
        <family val="2"/>
      </rPr>
      <t xml:space="preserve">  A partir de este año, los valores están expresados en miles de nuevos pesos.</t>
    </r>
  </si>
  <si>
    <r>
      <t xml:space="preserve">2012 </t>
    </r>
    <r>
      <rPr>
        <vertAlign val="superscript"/>
        <sz val="10"/>
        <rFont val="Arial"/>
        <family val="2"/>
      </rPr>
      <t>E</t>
    </r>
  </si>
  <si>
    <r>
      <t>b</t>
    </r>
    <r>
      <rPr>
        <sz val="8"/>
        <rFont val="Arial"/>
        <family val="2"/>
      </rPr>
      <t xml:space="preserve"> Incluye los ramos 11 y 25 (SEP y Previsiones y aportaciones para los sistemas de educación básica y normal, tecnológica y de adultos,</t>
    </r>
  </si>
  <si>
    <r>
      <t>a</t>
    </r>
    <r>
      <rPr>
        <sz val="8"/>
        <rFont val="Arial"/>
        <family val="2"/>
      </rPr>
      <t xml:space="preserve"> Comprende también el gasto de investigación de Instituciones de Educación Superior (IES).</t>
    </r>
  </si>
  <si>
    <r>
      <t>b</t>
    </r>
    <r>
      <rPr>
        <sz val="8"/>
        <rFont val="Arial"/>
        <family val="2"/>
      </rPr>
      <t xml:space="preserve"> Incluye el gasto destinado a la capacitación para el trabajo, alfabetización, educación primaria y secundaria para adultos, al fomento</t>
    </r>
  </si>
  <si>
    <r>
      <t xml:space="preserve">2012 </t>
    </r>
    <r>
      <rPr>
        <vertAlign val="superscript"/>
        <sz val="10"/>
        <color indexed="10"/>
        <rFont val="Arial"/>
        <family val="2"/>
      </rPr>
      <t>E</t>
    </r>
  </si>
  <si>
    <r>
      <t>b</t>
    </r>
    <r>
      <rPr>
        <sz val="8"/>
        <rFont val="Arial"/>
        <family val="2"/>
      </rPr>
      <t xml:space="preserve"> Incluye el estado de Baja California Sur.</t>
    </r>
  </si>
  <si>
    <r>
      <t>c</t>
    </r>
    <r>
      <rPr>
        <sz val="8"/>
        <rFont val="Arial"/>
        <family val="2"/>
      </rPr>
      <t xml:space="preserve"> Incluye el estado de Quintana Roo.</t>
    </r>
  </si>
  <si>
    <r>
      <t xml:space="preserve">español </t>
    </r>
    <r>
      <rPr>
        <vertAlign val="superscript"/>
        <sz val="10"/>
        <rFont val="Arial"/>
        <family val="2"/>
      </rPr>
      <t>c</t>
    </r>
  </si>
  <si>
    <r>
      <t xml:space="preserve">indígena </t>
    </r>
    <r>
      <rPr>
        <vertAlign val="superscript"/>
        <sz val="10"/>
        <rFont val="Arial"/>
        <family val="2"/>
      </rPr>
      <t>d</t>
    </r>
  </si>
  <si>
    <r>
      <t>a</t>
    </r>
    <r>
      <rPr>
        <sz val="8"/>
        <rFont val="Arial"/>
        <family val="2"/>
      </rPr>
      <t xml:space="preserve"> Excluye mudos y sordomudos.</t>
    </r>
  </si>
  <si>
    <r>
      <t>b</t>
    </r>
    <r>
      <rPr>
        <sz val="8"/>
        <rFont val="Arial"/>
        <family val="2"/>
      </rPr>
      <t xml:space="preserve"> Se refiere a la población total.</t>
    </r>
  </si>
  <si>
    <r>
      <t>c</t>
    </r>
    <r>
      <rPr>
        <sz val="8"/>
        <rFont val="Arial"/>
        <family val="2"/>
      </rPr>
      <t xml:space="preserve"> El total incluye 11 mil 262 personas que hablan español de los tabulados complementarios.</t>
    </r>
  </si>
  <si>
    <r>
      <t>d</t>
    </r>
    <r>
      <rPr>
        <sz val="8"/>
        <rFont val="Arial"/>
        <family val="2"/>
      </rPr>
      <t xml:space="preserve"> El total incluye 2 personas que hablan lengua indígena de los tabulados complementarios.</t>
    </r>
  </si>
  <si>
    <r>
      <t>a</t>
    </r>
    <r>
      <rPr>
        <sz val="8"/>
        <rFont val="Arial"/>
        <family val="2"/>
      </rPr>
      <t xml:space="preserve"> Incluye a la población presente, de paso y ausente.</t>
    </r>
  </si>
  <si>
    <t xml:space="preserve">   el Sistema de Escuelas Secundarias.</t>
  </si>
  <si>
    <t xml:space="preserve">   primaria.</t>
  </si>
  <si>
    <t xml:space="preserve">   Superior.</t>
  </si>
  <si>
    <t xml:space="preserve">   medio.</t>
  </si>
  <si>
    <r>
      <t>f</t>
    </r>
    <r>
      <rPr>
        <sz val="6"/>
        <rFont val="Arial"/>
        <family val="2"/>
      </rPr>
      <t xml:space="preserve">  </t>
    </r>
    <r>
      <rPr>
        <sz val="8"/>
        <rFont val="Arial"/>
        <family val="2"/>
      </rPr>
      <t>De 1970 a 1981 la información de posgrado se incluye en licenciatura.</t>
    </r>
  </si>
  <si>
    <t xml:space="preserve">   deporte, educación para adultos e investigación educativa. Para 2006 y 2007, cifras del presupuesto autorizado.</t>
  </si>
  <si>
    <t xml:space="preserve">   respectivamente), y los fondos de educación del Ramo 33 (Aportaciones Federales para Entidades y Municipios).</t>
  </si>
  <si>
    <t xml:space="preserve">   de la cultura y el deporte, así como los gastos de administración central. Para 1995 incluye 433.7 millones de pesos del Fondo Nacional</t>
  </si>
  <si>
    <t xml:space="preserve">   para el Fomento a las Artesanías que no se suman al total.</t>
  </si>
  <si>
    <t>1995, 2000 y 2012</t>
  </si>
  <si>
    <t xml:space="preserve">         y profesional, que comprende además, las escuelas del sistema autónomo. En 1959 y 1960 no se dispone de información sobre las</t>
  </si>
  <si>
    <r>
      <t>d</t>
    </r>
    <r>
      <rPr>
        <sz val="8"/>
        <rFont val="Arial"/>
        <family val="2"/>
      </rPr>
      <t xml:space="preserve"> Se presentan las cifras que reportó la fuente aun cuando la suma de los parciales no coinciden con el total.</t>
    </r>
  </si>
  <si>
    <t xml:space="preserve">          y profesional, que comprende, además, las escuelas del sistema autónomo. En 1959 y 1960 no se dispone de información sobre las</t>
  </si>
  <si>
    <r>
      <t>b</t>
    </r>
    <r>
      <rPr>
        <sz val="8"/>
        <rFont val="Arial"/>
        <family val="2"/>
      </rPr>
      <t xml:space="preserve"> A partir de 1980 desaparece el ramo de inversiones.</t>
    </r>
  </si>
  <si>
    <r>
      <t>c</t>
    </r>
    <r>
      <rPr>
        <sz val="8"/>
        <rFont val="Arial"/>
        <family val="2"/>
      </rPr>
      <t xml:space="preserve"> A partir de 1983 incluye el ramo Contraloría General de la Federación.</t>
    </r>
  </si>
  <si>
    <r>
      <t>d</t>
    </r>
    <r>
      <rPr>
        <sz val="8"/>
        <rFont val="Arial"/>
        <family val="2"/>
      </rPr>
      <t xml:space="preserve"> A partir de 1984 incluye el ramo de Participaciones a Estados y Municipios.</t>
    </r>
  </si>
  <si>
    <r>
      <t>e</t>
    </r>
    <r>
      <rPr>
        <sz val="8"/>
        <rFont val="Arial"/>
        <family val="2"/>
      </rPr>
      <t xml:space="preserve"> A partir de este año se refiere al gasto autorizado original para el sector público federal.</t>
    </r>
  </si>
  <si>
    <r>
      <t xml:space="preserve">             </t>
    </r>
    <r>
      <rPr>
        <i/>
        <sz val="8"/>
        <rFont val="Arial"/>
        <family val="2"/>
      </rPr>
      <t>desde los tiempos de la colonia hasta nuestros días.</t>
    </r>
    <r>
      <rPr>
        <sz val="8"/>
        <rFont val="Arial"/>
        <family val="2"/>
      </rPr>
      <t xml:space="preserve"> México, 1947; y con SHCP. </t>
    </r>
    <r>
      <rPr>
        <i/>
        <sz val="8"/>
        <rFont val="Arial"/>
        <family val="2"/>
      </rPr>
      <t>Presupuesto General de Egresos de la Federación.</t>
    </r>
  </si>
  <si>
    <t xml:space="preserve">         modificaciones respecto a lo publicado en ediciones anteriores del presente documento.</t>
  </si>
  <si>
    <r>
      <t xml:space="preserve">             Para 2000: INEGI.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XII Censo General de Población y Vivienda, 2000.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Tabulados básicos. Tomo I. </t>
    </r>
  </si>
  <si>
    <r>
      <t xml:space="preserve">             Para 2005: INEGI. </t>
    </r>
    <r>
      <rPr>
        <i/>
        <sz val="8"/>
        <rFont val="Arial"/>
        <family val="2"/>
      </rPr>
      <t>II Conteo de Población y Vivienda, 2005.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Tabulados básicos. Tomo I.</t>
    </r>
  </si>
  <si>
    <r>
      <t xml:space="preserve">             Para 2005: INEGI.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II Conteo de Población y Vivienda, 2005. Tabulados básicos. Tomo II.</t>
    </r>
  </si>
  <si>
    <r>
      <t xml:space="preserve">             Para 2000: INEGI.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XII Censo General de Población y Vivienda, 2000.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Tabulados básicos. Tomo I. </t>
    </r>
  </si>
  <si>
    <r>
      <t xml:space="preserve">             Para 2005: INEGI. </t>
    </r>
    <r>
      <rPr>
        <i/>
        <sz val="8"/>
        <rFont val="Arial"/>
        <family val="2"/>
      </rPr>
      <t>II Conteo de Población y Vivienda, 2005.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Tabulados básicos. Tomo II.</t>
    </r>
    <r>
      <rPr>
        <sz val="8"/>
        <rFont val="Arial"/>
        <family val="2"/>
      </rPr>
      <t xml:space="preserve"> Aguascalientes, Ags., México, 2006.</t>
    </r>
  </si>
  <si>
    <r>
      <t xml:space="preserve">             Para 2000: INEGI. </t>
    </r>
    <r>
      <rPr>
        <i/>
        <sz val="8"/>
        <rFont val="Arial"/>
        <family val="2"/>
      </rPr>
      <t>XII Censo General de Población y Vivienda, 2000.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Tabulados básicos. Tomo I. </t>
    </r>
    <r>
      <rPr>
        <sz val="8"/>
        <rFont val="Arial"/>
        <family val="2"/>
      </rPr>
      <t>Aguascalientes, Ags.,</t>
    </r>
  </si>
  <si>
    <r>
      <t>a</t>
    </r>
    <r>
      <rPr>
        <sz val="8"/>
        <rFont val="Arial"/>
        <family val="2"/>
      </rPr>
      <t xml:space="preserve"> Información proporcionada por los gobiernos de los estados y complementada con datos de la SEP, con las plantillas de personal cuyo</t>
    </r>
  </si>
  <si>
    <t xml:space="preserve">   pago proviene del financiamiento propio de los estados. Incluye estimaciones, tanto del gasto en educación escolarizada como de cultura,</t>
  </si>
  <si>
    <r>
      <t>a</t>
    </r>
    <r>
      <rPr>
        <sz val="8"/>
        <rFont val="Arial"/>
        <family val="2"/>
      </rPr>
      <t xml:space="preserve"> Población de 6 y más años que comprende a los presentes y a los ausentes.</t>
    </r>
  </si>
  <si>
    <r>
      <t>d</t>
    </r>
    <r>
      <rPr>
        <sz val="8"/>
        <rFont val="Arial"/>
        <family val="2"/>
      </rPr>
      <t xml:space="preserve"> Se refiere a la población de 6 y más años. </t>
    </r>
  </si>
  <si>
    <r>
      <t>e</t>
    </r>
    <r>
      <rPr>
        <sz val="8"/>
        <rFont val="Arial"/>
        <family val="2"/>
      </rPr>
      <t xml:space="preserve"> Se refiere a la población de 15 y más años.</t>
    </r>
  </si>
  <si>
    <t>Población de 5 y más años hablante de español y hablante de lengua indígena</t>
  </si>
  <si>
    <t>Población de 5 y más años que habla lengua</t>
  </si>
  <si>
    <t xml:space="preserve">Población de 5 y más años hablante de lengua indígena por entidad federativa </t>
  </si>
  <si>
    <t>Población de 5 y más años que habla lengua indígena</t>
  </si>
  <si>
    <r>
      <t xml:space="preserve">Secundaria </t>
    </r>
    <r>
      <rPr>
        <vertAlign val="superscript"/>
        <sz val="11"/>
        <rFont val="Arial"/>
        <family val="2"/>
      </rPr>
      <t>a</t>
    </r>
  </si>
  <si>
    <r>
      <t xml:space="preserve"> técnico </t>
    </r>
    <r>
      <rPr>
        <vertAlign val="superscript"/>
        <sz val="11"/>
        <rFont val="Arial"/>
        <family val="2"/>
      </rPr>
      <t>b</t>
    </r>
  </si>
  <si>
    <r>
      <t xml:space="preserve">Bachillerato </t>
    </r>
    <r>
      <rPr>
        <vertAlign val="superscript"/>
        <sz val="11"/>
        <rFont val="Arial"/>
        <family val="2"/>
      </rPr>
      <t>d</t>
    </r>
  </si>
  <si>
    <r>
      <t xml:space="preserve">Licenciatura </t>
    </r>
    <r>
      <rPr>
        <vertAlign val="superscript"/>
        <sz val="11"/>
        <rFont val="Arial"/>
        <family val="2"/>
      </rPr>
      <t>e</t>
    </r>
  </si>
  <si>
    <r>
      <t xml:space="preserve">Posgrado </t>
    </r>
    <r>
      <rPr>
        <vertAlign val="superscript"/>
        <sz val="11"/>
        <rFont val="Arial"/>
        <family val="2"/>
      </rPr>
      <t>f</t>
    </r>
  </si>
  <si>
    <t>Nota: a partir de 1950, las cifras incluyen escuelas del sistema federal, estatal y particular, en los niveles medio (básico, terminal y superior)</t>
  </si>
  <si>
    <r>
      <t xml:space="preserve">técnico </t>
    </r>
    <r>
      <rPr>
        <vertAlign val="superscript"/>
        <sz val="11"/>
        <rFont val="Arial"/>
        <family val="2"/>
      </rPr>
      <t>b</t>
    </r>
  </si>
  <si>
    <r>
      <t>Posgrado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f</t>
    </r>
  </si>
  <si>
    <r>
      <t xml:space="preserve">Posgrado </t>
    </r>
    <r>
      <rPr>
        <vertAlign val="superscript"/>
        <sz val="11"/>
        <rFont val="Arial"/>
        <family val="2"/>
      </rPr>
      <t>c</t>
    </r>
  </si>
  <si>
    <r>
      <t xml:space="preserve">SEP </t>
    </r>
    <r>
      <rPr>
        <vertAlign val="superscript"/>
        <sz val="11"/>
        <rFont val="Arial"/>
        <family val="2"/>
      </rPr>
      <t>b</t>
    </r>
  </si>
  <si>
    <r>
      <t xml:space="preserve">Estatal </t>
    </r>
    <r>
      <rPr>
        <vertAlign val="superscript"/>
        <sz val="11"/>
        <rFont val="Arial"/>
        <family val="2"/>
      </rPr>
      <t>a</t>
    </r>
  </si>
  <si>
    <r>
      <t xml:space="preserve">Municipal </t>
    </r>
    <r>
      <rPr>
        <vertAlign val="superscript"/>
        <sz val="11"/>
        <rFont val="Arial"/>
        <family val="2"/>
      </rPr>
      <t>E</t>
    </r>
  </si>
  <si>
    <t>Nota: debido a la revisión sistemática de cifras realizada por la SEP con gobiernos estatales y municipales, la información presenta</t>
  </si>
  <si>
    <r>
      <t xml:space="preserve">Superior </t>
    </r>
    <r>
      <rPr>
        <vertAlign val="superscript"/>
        <sz val="11"/>
        <rFont val="Arial"/>
        <family val="2"/>
      </rPr>
      <t>a</t>
    </r>
  </si>
  <si>
    <r>
      <t xml:space="preserve">Otros </t>
    </r>
    <r>
      <rPr>
        <vertAlign val="superscript"/>
        <sz val="11"/>
        <rFont val="Arial"/>
        <family val="2"/>
      </rPr>
      <t>b</t>
    </r>
  </si>
  <si>
    <r>
      <t xml:space="preserve">1895 </t>
    </r>
    <r>
      <rPr>
        <vertAlign val="superscript"/>
        <sz val="11"/>
        <rFont val="Arial"/>
        <family val="2"/>
      </rPr>
      <t>a</t>
    </r>
  </si>
  <si>
    <r>
      <t xml:space="preserve">1940 </t>
    </r>
    <r>
      <rPr>
        <vertAlign val="superscript"/>
        <sz val="11"/>
        <rFont val="Arial"/>
        <family val="2"/>
      </rPr>
      <t>a</t>
    </r>
  </si>
  <si>
    <r>
      <t xml:space="preserve">1950 </t>
    </r>
    <r>
      <rPr>
        <vertAlign val="superscript"/>
        <sz val="11"/>
        <rFont val="Arial"/>
        <family val="2"/>
      </rPr>
      <t>d</t>
    </r>
  </si>
  <si>
    <r>
      <t xml:space="preserve">1980 </t>
    </r>
    <r>
      <rPr>
        <vertAlign val="superscript"/>
        <sz val="11"/>
        <rFont val="Arial"/>
        <family val="2"/>
      </rPr>
      <t>e</t>
    </r>
  </si>
  <si>
    <r>
      <t xml:space="preserve">1995 </t>
    </r>
    <r>
      <rPr>
        <vertAlign val="superscript"/>
        <sz val="11"/>
        <rFont val="Arial"/>
        <family val="2"/>
      </rPr>
      <t>e</t>
    </r>
  </si>
  <si>
    <r>
      <t xml:space="preserve">2000 </t>
    </r>
    <r>
      <rPr>
        <vertAlign val="superscript"/>
        <sz val="11"/>
        <rFont val="Arial"/>
        <family val="2"/>
      </rPr>
      <t>e</t>
    </r>
  </si>
  <si>
    <r>
      <t xml:space="preserve">2005 </t>
    </r>
    <r>
      <rPr>
        <vertAlign val="superscript"/>
        <sz val="11"/>
        <rFont val="Arial"/>
        <family val="2"/>
      </rPr>
      <t>e</t>
    </r>
  </si>
  <si>
    <r>
      <t xml:space="preserve">2010 </t>
    </r>
    <r>
      <rPr>
        <vertAlign val="superscript"/>
        <sz val="11"/>
        <rFont val="Arial"/>
        <family val="2"/>
      </rPr>
      <t>e</t>
    </r>
  </si>
  <si>
    <r>
      <t xml:space="preserve">1895 </t>
    </r>
    <r>
      <rPr>
        <vertAlign val="superscript"/>
        <sz val="11"/>
        <rFont val="Arial"/>
        <family val="2"/>
      </rPr>
      <t>a b</t>
    </r>
  </si>
  <si>
    <r>
      <t xml:space="preserve">1900 </t>
    </r>
    <r>
      <rPr>
        <vertAlign val="superscript"/>
        <sz val="11"/>
        <rFont val="Arial"/>
        <family val="2"/>
      </rPr>
      <t>b</t>
    </r>
  </si>
  <si>
    <r>
      <t xml:space="preserve">1910 </t>
    </r>
    <r>
      <rPr>
        <vertAlign val="superscript"/>
        <sz val="11"/>
        <rFont val="Arial"/>
        <family val="2"/>
      </rPr>
      <t>b</t>
    </r>
  </si>
  <si>
    <t>Gasto público en educación del sistema escolarizado según nivel educativo</t>
  </si>
  <si>
    <t xml:space="preserve">Distribución porcentual del gasto </t>
  </si>
  <si>
    <t>nacional en educación</t>
  </si>
  <si>
    <t>según sector</t>
  </si>
  <si>
    <t xml:space="preserve">Población de 10 y más años por entidad </t>
  </si>
  <si>
    <t>federativa, condición de alfabetismo y sexo</t>
  </si>
  <si>
    <t xml:space="preserve">Población de 5 y más años hablante </t>
  </si>
  <si>
    <t xml:space="preserve">de español y hablante de lengua indígena </t>
  </si>
  <si>
    <t xml:space="preserve">de lengua indígena por entidad federativa </t>
  </si>
  <si>
    <r>
      <t xml:space="preserve">              Para 1990/1991 a 2012/2013: SEP. </t>
    </r>
    <r>
      <rPr>
        <i/>
        <sz val="8"/>
        <rFont val="Arial"/>
        <family val="2"/>
      </rPr>
      <t xml:space="preserve">Sistema Nacional de Información Estadística Educativa. Serie Histórica y Pronósticos </t>
    </r>
  </si>
  <si>
    <t xml:space="preserve">              de la Estadística del Sistema Educativo Nacional.</t>
  </si>
  <si>
    <r>
      <t xml:space="preserve">Fuente:  Para 1893 a 1969: Florescano, E. </t>
    </r>
    <r>
      <rPr>
        <i/>
        <sz val="8"/>
        <rFont val="Arial"/>
        <family val="2"/>
      </rPr>
      <t>Cuadro Sinóptico Informativo, 1910.</t>
    </r>
  </si>
  <si>
    <r>
      <t xml:space="preserve">                                           Álvarez Barret, L., </t>
    </r>
    <r>
      <rPr>
        <i/>
        <sz val="8"/>
        <rFont val="Arial"/>
        <family val="2"/>
      </rPr>
      <t>Justo Sierra y la Obra Educativa del Porfiriato, 1901-1911</t>
    </r>
    <r>
      <rPr>
        <sz val="8"/>
        <rFont val="Arial"/>
        <family val="2"/>
      </rPr>
      <t xml:space="preserve">, en Solana, F., et. al., </t>
    </r>
    <r>
      <rPr>
        <i/>
        <sz val="8"/>
        <rFont val="Arial"/>
        <family val="2"/>
      </rPr>
      <t xml:space="preserve">Historia </t>
    </r>
  </si>
  <si>
    <r>
      <t xml:space="preserve">                                           de la </t>
    </r>
    <r>
      <rPr>
        <i/>
        <sz val="8"/>
        <rFont val="Arial"/>
        <family val="2"/>
      </rPr>
      <t>Educación Pública en México.</t>
    </r>
    <r>
      <rPr>
        <sz val="8"/>
        <rFont val="Arial"/>
        <family val="2"/>
      </rPr>
      <t xml:space="preserve"> SEP. FCE. México, 1981.</t>
    </r>
  </si>
  <si>
    <t xml:space="preserve">              de la Estadística del Sistema Educativo Nacional.
</t>
  </si>
  <si>
    <t xml:space="preserve">Nota: a partir de 1950, las cifras incluyen escuelas del sistema federal, estatal y particular, en los niveles medio (básico, terminal y superior) </t>
  </si>
  <si>
    <t xml:space="preserve">          y profesional, que comprende, además, las escuelas del sistema autónomo. En 1959 y 1960 no se dispone de información sobre </t>
  </si>
  <si>
    <t xml:space="preserve">          las escuelas dependientes de la Universidad Nacional Autónoma de México y del Instituto Politécnico Nacional. A partir de 1970, </t>
  </si>
  <si>
    <t xml:space="preserve">          la información está presentada en ciclos escolares.</t>
  </si>
  <si>
    <t xml:space="preserve">                                           de la Educación Pública en México. SEP. FCE. México, 1981.</t>
  </si>
  <si>
    <r>
      <t xml:space="preserve">              Para 1990/1991 a 2012/2013: SEP. </t>
    </r>
    <r>
      <rPr>
        <i/>
        <sz val="8"/>
        <rFont val="Arial"/>
        <family val="2"/>
      </rPr>
      <t>Sistema Nacional de Información Estadística Educativa. Serie Histórica y Pronósticos</t>
    </r>
  </si>
  <si>
    <t xml:space="preserve">              de la Estadística del Sistema  Educativo Nacional.
</t>
  </si>
  <si>
    <t>Población de 10 y más años por entidad federativa, condición de alfabetismo y sexo</t>
  </si>
  <si>
    <t>Distribución porcentual del gasto</t>
  </si>
  <si>
    <t>público en educación según nivel</t>
  </si>
  <si>
    <t>educativo</t>
  </si>
  <si>
    <t xml:space="preserve"> Gráfica 3.1</t>
  </si>
  <si>
    <t xml:space="preserve"> Gráfica 3.2</t>
  </si>
  <si>
    <t>Nota: presupuesto ordinario ejercido por el Gobierno Federal. Excluye inversiones, erogaciones adicionales y pagos de deuda pública.</t>
  </si>
  <si>
    <t xml:space="preserve">           A partir de 1988, se refiere al gasto autorizado original para el sector público federal.</t>
  </si>
  <si>
    <r>
      <t xml:space="preserve">2012 </t>
    </r>
    <r>
      <rPr>
        <b/>
        <vertAlign val="superscript"/>
        <sz val="10"/>
        <color theme="0"/>
        <rFont val="Arial"/>
        <family val="2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</si>
</sst>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##\ ###\ ###"/>
    <numFmt numFmtId="165" formatCode="#,##0.0"/>
    <numFmt numFmtId="166" formatCode="##\ ###\ ###\ ###"/>
    <numFmt numFmtId="167" formatCode="0.0"/>
    <numFmt numFmtId="168" formatCode="#\ ###"/>
    <numFmt numFmtId="169" formatCode="##.000\ ###\ ###"/>
    <numFmt numFmtId="170" formatCode="###\ ###\ ##0.0"/>
    <numFmt numFmtId="171" formatCode="#\ ##0.0"/>
    <numFmt numFmtId="172" formatCode="###,##0"/>
    <numFmt numFmtId="173" formatCode="###,##0.0"/>
    <numFmt numFmtId="174" formatCode="###,##0.00"/>
    <numFmt numFmtId="175" formatCode="##,##0.000"/>
    <numFmt numFmtId="176" formatCode="##,##0.0"/>
    <numFmt numFmtId="177" formatCode="##,##0.00"/>
    <numFmt numFmtId="178" formatCode="#####\ ###\ ##0"/>
    <numFmt numFmtId="179" formatCode="#\ \ ###\ \ ##0;\(#\ \ ###\ \ ##0\)"/>
    <numFmt numFmtId="180" formatCode="0.0000"/>
  </numFmts>
  <fonts count="5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Helv"/>
    </font>
    <font>
      <sz val="8"/>
      <name val="Helv"/>
    </font>
    <font>
      <b/>
      <vertAlign val="superscript"/>
      <sz val="8"/>
      <name val="Arial"/>
      <family val="2"/>
    </font>
    <font>
      <sz val="8"/>
      <name val="Univers (WN)"/>
    </font>
    <font>
      <sz val="8"/>
      <name val="Univers (WN)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i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sz val="8"/>
      <name val="Swiss"/>
    </font>
    <font>
      <sz val="2"/>
      <name val="Arial"/>
      <family val="2"/>
    </font>
    <font>
      <vertAlign val="superscript"/>
      <sz val="8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sz val="10"/>
      <color indexed="9"/>
      <name val="Arial"/>
      <family val="2"/>
    </font>
    <font>
      <sz val="6"/>
      <color indexed="9"/>
      <name val="Arial"/>
      <family val="2"/>
    </font>
    <font>
      <sz val="9"/>
      <color indexed="9"/>
      <name val="Arial"/>
      <family val="2"/>
    </font>
    <font>
      <sz val="7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indexed="10"/>
      <name val="Arial"/>
      <family val="2"/>
    </font>
    <font>
      <vertAlign val="superscript"/>
      <sz val="11"/>
      <name val="Arial"/>
      <family val="2"/>
    </font>
    <font>
      <b/>
      <sz val="8"/>
      <color rgb="FFFF0000"/>
      <name val="Arial"/>
      <family val="2"/>
    </font>
    <font>
      <sz val="6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172" fontId="10" fillId="0" borderId="0" applyFill="0" applyBorder="0" applyProtection="0">
      <alignment horizontal="right"/>
      <protection locked="0"/>
    </xf>
    <xf numFmtId="173" fontId="10" fillId="0" borderId="0" applyFill="0" applyBorder="0" applyProtection="0">
      <alignment horizontal="right"/>
    </xf>
    <xf numFmtId="174" fontId="10" fillId="0" borderId="0" applyFill="0" applyBorder="0" applyProtection="0">
      <alignment horizontal="right"/>
    </xf>
    <xf numFmtId="0" fontId="5" fillId="0" borderId="0" applyNumberFormat="0" applyFill="0" applyBorder="0" applyProtection="0">
      <alignment horizontal="left" vertical="top"/>
    </xf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0" fillId="0" borderId="0" applyNumberFormat="0" applyFill="0" applyBorder="0" applyProtection="0">
      <alignment horizontal="left" vertical="top" wrapText="1"/>
    </xf>
    <xf numFmtId="0" fontId="10" fillId="0" borderId="0" applyNumberFormat="0" applyFill="0" applyBorder="0" applyProtection="0">
      <alignment horizontal="right" vertical="top"/>
    </xf>
    <xf numFmtId="0" fontId="10" fillId="0" borderId="0" applyNumberFormat="0" applyFill="0" applyBorder="0" applyProtection="0">
      <alignment horizontal="left" vertical="top"/>
    </xf>
    <xf numFmtId="0" fontId="9" fillId="2" borderId="1" applyProtection="0">
      <alignment horizontal="left" vertical="center"/>
    </xf>
    <xf numFmtId="0" fontId="10" fillId="0" borderId="0" applyNumberFormat="0" applyFill="0" applyBorder="0" applyProtection="0">
      <alignment horizontal="right" vertical="top"/>
    </xf>
    <xf numFmtId="0" fontId="2" fillId="0" borderId="0" applyNumberFormat="0" applyFill="0" applyBorder="0" applyAlignment="0" applyProtection="0">
      <alignment vertical="top"/>
      <protection locked="0"/>
    </xf>
    <xf numFmtId="177" fontId="25" fillId="0" borderId="0" applyFont="0" applyFill="0" applyBorder="0" applyAlignment="0" applyProtection="0"/>
    <xf numFmtId="0" fontId="26" fillId="0" borderId="2" applyNumberFormat="0" applyFill="0" applyAlignment="0" applyProtection="0">
      <alignment vertical="top"/>
      <protection locked="0"/>
    </xf>
    <xf numFmtId="0" fontId="26" fillId="0" borderId="3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0" fontId="4" fillId="0" borderId="0"/>
    <xf numFmtId="0" fontId="1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7" fillId="0" borderId="0" applyNumberFormat="0" applyFill="0" applyBorder="0" applyProtection="0">
      <alignment horizontal="right" vertical="top"/>
    </xf>
    <xf numFmtId="179" fontId="28" fillId="0" borderId="0" applyFont="0" applyFill="0" applyBorder="0" applyProtection="0">
      <alignment horizontal="right"/>
    </xf>
    <xf numFmtId="0" fontId="10" fillId="0" borderId="0" applyNumberFormat="0" applyFill="0" applyBorder="0" applyProtection="0">
      <alignment vertical="top"/>
      <protection locked="0"/>
    </xf>
    <xf numFmtId="0" fontId="7" fillId="3" borderId="1" applyBorder="0" applyAlignment="0">
      <alignment horizontal="left" vertical="top"/>
    </xf>
    <xf numFmtId="0" fontId="29" fillId="0" borderId="0" applyNumberFormat="0" applyFill="0" applyBorder="0" applyAlignment="0" applyProtection="0"/>
    <xf numFmtId="174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8" fillId="0" borderId="0" applyNumberFormat="0" applyFill="0" applyBorder="0" applyProtection="0">
      <alignment horizontal="left" vertical="top"/>
    </xf>
    <xf numFmtId="0" fontId="30" fillId="0" borderId="0" applyNumberFormat="0" applyFill="0" applyBorder="0" applyProtection="0">
      <alignment horizontal="left"/>
    </xf>
  </cellStyleXfs>
  <cellXfs count="574">
    <xf numFmtId="0" fontId="0" fillId="0" borderId="0" xfId="0"/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/>
    <xf numFmtId="0" fontId="4" fillId="4" borderId="0" xfId="0" applyFont="1" applyFill="1" applyAlignment="1">
      <alignment horizontal="left" vertical="center"/>
    </xf>
    <xf numFmtId="0" fontId="4" fillId="4" borderId="0" xfId="0" applyFont="1" applyFill="1"/>
    <xf numFmtId="0" fontId="6" fillId="4" borderId="0" xfId="0" applyFont="1" applyFill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/>
    <xf numFmtId="0" fontId="4" fillId="4" borderId="0" xfId="0" applyFont="1" applyFill="1" applyBorder="1"/>
    <xf numFmtId="0" fontId="5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/>
    <xf numFmtId="0" fontId="4" fillId="4" borderId="2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right"/>
    </xf>
    <xf numFmtId="0" fontId="0" fillId="4" borderId="2" xfId="0" applyFill="1" applyBorder="1"/>
    <xf numFmtId="0" fontId="3" fillId="4" borderId="2" xfId="0" applyFont="1" applyFill="1" applyBorder="1" applyAlignment="1">
      <alignment horizontal="right"/>
    </xf>
    <xf numFmtId="0" fontId="4" fillId="4" borderId="3" xfId="0" applyFont="1" applyFill="1" applyBorder="1"/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0" fontId="0" fillId="4" borderId="3" xfId="0" applyFill="1" applyBorder="1"/>
    <xf numFmtId="0" fontId="3" fillId="4" borderId="3" xfId="0" applyFont="1" applyFill="1" applyBorder="1" applyAlignment="1">
      <alignment horizontal="right"/>
    </xf>
    <xf numFmtId="0" fontId="7" fillId="4" borderId="0" xfId="0" applyNumberFormat="1" applyFont="1" applyFill="1" applyBorder="1" applyAlignment="1">
      <alignment horizontal="centerContinuous"/>
    </xf>
    <xf numFmtId="0" fontId="8" fillId="4" borderId="0" xfId="0" applyFont="1" applyFill="1" applyBorder="1" applyAlignment="1">
      <alignment horizontal="centerContinuous"/>
    </xf>
    <xf numFmtId="0" fontId="8" fillId="4" borderId="0" xfId="0" applyFont="1" applyFill="1" applyBorder="1" applyAlignment="1"/>
    <xf numFmtId="0" fontId="7" fillId="4" borderId="0" xfId="0" applyFont="1" applyFill="1" applyBorder="1" applyAlignment="1">
      <alignment horizontal="centerContinuous"/>
    </xf>
    <xf numFmtId="0" fontId="7" fillId="4" borderId="0" xfId="0" applyFont="1" applyFill="1" applyBorder="1" applyAlignment="1"/>
    <xf numFmtId="0" fontId="7" fillId="4" borderId="0" xfId="0" quotePrefix="1" applyFont="1" applyFill="1" applyBorder="1" applyAlignment="1">
      <alignment horizontal="centerContinuous"/>
    </xf>
    <xf numFmtId="0" fontId="7" fillId="4" borderId="0" xfId="0" applyFont="1" applyFill="1"/>
    <xf numFmtId="0" fontId="7" fillId="4" borderId="2" xfId="0" applyFont="1" applyFill="1" applyBorder="1"/>
    <xf numFmtId="0" fontId="7" fillId="4" borderId="2" xfId="0" applyFont="1" applyFill="1" applyBorder="1" applyAlignment="1">
      <alignment horizontal="centerContinuous"/>
    </xf>
    <xf numFmtId="0" fontId="8" fillId="4" borderId="2" xfId="0" applyFont="1" applyFill="1" applyBorder="1" applyAlignment="1">
      <alignment horizontal="centerContinuous"/>
    </xf>
    <xf numFmtId="0" fontId="8" fillId="4" borderId="0" xfId="0" applyFont="1" applyFill="1"/>
    <xf numFmtId="0" fontId="9" fillId="4" borderId="0" xfId="0" applyFont="1" applyFill="1" applyBorder="1" applyAlignment="1">
      <alignment horizontal="centerContinuous"/>
    </xf>
    <xf numFmtId="0" fontId="9" fillId="4" borderId="0" xfId="0" applyFont="1" applyFill="1" applyBorder="1"/>
    <xf numFmtId="0" fontId="9" fillId="4" borderId="0" xfId="0" applyFont="1" applyFill="1"/>
    <xf numFmtId="0" fontId="7" fillId="4" borderId="3" xfId="0" applyFont="1" applyFill="1" applyBorder="1" applyAlignment="1">
      <alignment horizontal="right"/>
    </xf>
    <xf numFmtId="0" fontId="7" fillId="4" borderId="0" xfId="0" applyFont="1" applyFill="1" applyBorder="1" applyAlignment="1">
      <alignment horizontal="right"/>
    </xf>
    <xf numFmtId="0" fontId="9" fillId="4" borderId="0" xfId="0" applyFont="1" applyFill="1" applyBorder="1" applyAlignment="1">
      <alignment horizontal="right"/>
    </xf>
    <xf numFmtId="0" fontId="7" fillId="4" borderId="0" xfId="0" applyFont="1" applyFill="1" applyBorder="1"/>
    <xf numFmtId="0" fontId="9" fillId="4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left"/>
    </xf>
    <xf numFmtId="0" fontId="10" fillId="4" borderId="2" xfId="0" applyFont="1" applyFill="1" applyBorder="1"/>
    <xf numFmtId="0" fontId="11" fillId="4" borderId="0" xfId="0" applyFont="1" applyFill="1" applyBorder="1"/>
    <xf numFmtId="0" fontId="11" fillId="4" borderId="0" xfId="0" applyFont="1" applyFill="1"/>
    <xf numFmtId="0" fontId="9" fillId="4" borderId="0" xfId="0" applyFont="1" applyFill="1" applyBorder="1" applyAlignment="1">
      <alignment horizontal="left"/>
    </xf>
    <xf numFmtId="164" fontId="9" fillId="4" borderId="0" xfId="0" applyNumberFormat="1" applyFont="1" applyFill="1" applyBorder="1"/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/>
    <xf numFmtId="164" fontId="6" fillId="4" borderId="0" xfId="0" applyNumberFormat="1" applyFont="1" applyFill="1" applyBorder="1" applyAlignment="1">
      <alignment horizontal="right"/>
    </xf>
    <xf numFmtId="0" fontId="10" fillId="4" borderId="0" xfId="0" applyFont="1" applyFill="1" applyBorder="1"/>
    <xf numFmtId="0" fontId="10" fillId="4" borderId="0" xfId="0" applyFont="1" applyFill="1"/>
    <xf numFmtId="164" fontId="6" fillId="4" borderId="0" xfId="0" applyNumberFormat="1" applyFont="1" applyFill="1"/>
    <xf numFmtId="164" fontId="6" fillId="4" borderId="0" xfId="0" applyNumberFormat="1" applyFont="1" applyFill="1" applyAlignment="1">
      <alignment horizontal="right"/>
    </xf>
    <xf numFmtId="164" fontId="6" fillId="4" borderId="2" xfId="0" quotePrefix="1" applyNumberFormat="1" applyFont="1" applyFill="1" applyBorder="1" applyAlignment="1">
      <alignment horizontal="right"/>
    </xf>
    <xf numFmtId="0" fontId="10" fillId="4" borderId="3" xfId="0" applyFont="1" applyFill="1" applyBorder="1"/>
    <xf numFmtId="0" fontId="0" fillId="4" borderId="0" xfId="0" applyFill="1"/>
    <xf numFmtId="0" fontId="0" fillId="4" borderId="0" xfId="0" applyFill="1" applyBorder="1"/>
    <xf numFmtId="0" fontId="5" fillId="0" borderId="0" xfId="24" applyFont="1" applyAlignment="1">
      <alignment horizontal="left" vertical="center"/>
    </xf>
    <xf numFmtId="0" fontId="4" fillId="0" borderId="0" xfId="24" applyFont="1" applyAlignment="1">
      <alignment horizontal="left" vertical="center"/>
    </xf>
    <xf numFmtId="0" fontId="10" fillId="0" borderId="0" xfId="24" applyFont="1" applyAlignment="1">
      <alignment horizontal="left" vertical="center"/>
    </xf>
    <xf numFmtId="0" fontId="4" fillId="0" borderId="0" xfId="24" applyFont="1"/>
    <xf numFmtId="0" fontId="7" fillId="0" borderId="2" xfId="24" applyFont="1" applyBorder="1" applyAlignment="1">
      <alignment horizontal="centerContinuous" vertical="center"/>
    </xf>
    <xf numFmtId="0" fontId="7" fillId="0" borderId="0" xfId="24" applyFont="1" applyBorder="1" applyAlignment="1"/>
    <xf numFmtId="0" fontId="7" fillId="0" borderId="2" xfId="24" applyFont="1" applyBorder="1" applyAlignment="1">
      <alignment horizontal="centerContinuous"/>
    </xf>
    <xf numFmtId="0" fontId="7" fillId="0" borderId="0" xfId="24" applyFont="1" applyBorder="1" applyAlignment="1">
      <alignment horizontal="right"/>
    </xf>
    <xf numFmtId="0" fontId="9" fillId="0" borderId="2" xfId="24" applyFont="1" applyBorder="1"/>
    <xf numFmtId="0" fontId="9" fillId="0" borderId="2" xfId="24" applyFont="1" applyBorder="1" applyAlignment="1">
      <alignment horizontal="right"/>
    </xf>
    <xf numFmtId="0" fontId="9" fillId="0" borderId="0" xfId="24" applyFont="1" applyBorder="1"/>
    <xf numFmtId="0" fontId="9" fillId="0" borderId="0" xfId="24" applyFont="1" applyBorder="1" applyAlignment="1">
      <alignment horizontal="right"/>
    </xf>
    <xf numFmtId="0" fontId="9" fillId="0" borderId="0" xfId="24" applyFont="1"/>
    <xf numFmtId="0" fontId="5" fillId="0" borderId="0" xfId="24" applyFont="1"/>
    <xf numFmtId="166" fontId="9" fillId="0" borderId="0" xfId="24" applyNumberFormat="1" applyFont="1"/>
    <xf numFmtId="165" fontId="9" fillId="0" borderId="0" xfId="24" applyNumberFormat="1" applyFont="1"/>
    <xf numFmtId="165" fontId="9" fillId="0" borderId="0" xfId="24" applyNumberFormat="1" applyFont="1" applyAlignment="1">
      <alignment horizontal="right"/>
    </xf>
    <xf numFmtId="0" fontId="7" fillId="0" borderId="2" xfId="24" applyNumberFormat="1" applyFont="1" applyBorder="1" applyAlignment="1">
      <alignment horizontal="centerContinuous"/>
    </xf>
    <xf numFmtId="0" fontId="7" fillId="0" borderId="0" xfId="24" applyFont="1"/>
    <xf numFmtId="0" fontId="7" fillId="0" borderId="0" xfId="24" applyFont="1" applyBorder="1"/>
    <xf numFmtId="166" fontId="9" fillId="0" borderId="0" xfId="24" applyNumberFormat="1" applyFont="1" applyBorder="1" applyAlignment="1">
      <alignment horizontal="right"/>
    </xf>
    <xf numFmtId="0" fontId="9" fillId="0" borderId="0" xfId="24" applyFont="1" applyAlignment="1">
      <alignment horizontal="center"/>
    </xf>
    <xf numFmtId="0" fontId="4" fillId="0" borderId="2" xfId="24" applyFont="1" applyBorder="1"/>
    <xf numFmtId="0" fontId="4" fillId="0" borderId="3" xfId="24" applyFont="1" applyBorder="1"/>
    <xf numFmtId="0" fontId="9" fillId="0" borderId="0" xfId="24" applyFont="1" applyAlignment="1">
      <alignment horizontal="right"/>
    </xf>
    <xf numFmtId="167" fontId="9" fillId="0" borderId="0" xfId="24" applyNumberFormat="1" applyFont="1"/>
    <xf numFmtId="0" fontId="4" fillId="0" borderId="0" xfId="24" applyFont="1" applyBorder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/>
    </xf>
    <xf numFmtId="0" fontId="0" fillId="0" borderId="2" xfId="0" applyBorder="1"/>
    <xf numFmtId="0" fontId="3" fillId="0" borderId="2" xfId="0" applyFont="1" applyBorder="1" applyAlignment="1">
      <alignment horizontal="right"/>
    </xf>
    <xf numFmtId="0" fontId="0" fillId="0" borderId="3" xfId="0" applyBorder="1"/>
    <xf numFmtId="0" fontId="3" fillId="0" borderId="3" xfId="0" applyFont="1" applyBorder="1" applyAlignment="1">
      <alignment horizontal="right"/>
    </xf>
    <xf numFmtId="0" fontId="7" fillId="0" borderId="0" xfId="28" applyFont="1" applyBorder="1" applyAlignment="1">
      <alignment horizontal="right"/>
    </xf>
    <xf numFmtId="0" fontId="7" fillId="0" borderId="0" xfId="28" applyFont="1" applyBorder="1"/>
    <xf numFmtId="0" fontId="7" fillId="0" borderId="0" xfId="28" applyNumberFormat="1" applyFont="1" applyBorder="1" applyAlignment="1">
      <alignment horizontal="right"/>
    </xf>
    <xf numFmtId="0" fontId="7" fillId="0" borderId="0" xfId="18" applyFont="1" applyBorder="1" applyAlignment="1">
      <alignment horizontal="right"/>
    </xf>
    <xf numFmtId="0" fontId="6" fillId="0" borderId="0" xfId="0" applyFont="1"/>
    <xf numFmtId="0" fontId="7" fillId="0" borderId="0" xfId="28" applyFont="1" applyBorder="1" applyAlignment="1">
      <alignment horizontal="left"/>
    </xf>
    <xf numFmtId="0" fontId="7" fillId="0" borderId="0" xfId="0" applyFont="1"/>
    <xf numFmtId="0" fontId="6" fillId="0" borderId="2" xfId="28" applyFont="1" applyBorder="1" applyAlignment="1">
      <alignment horizontal="left"/>
    </xf>
    <xf numFmtId="0" fontId="9" fillId="0" borderId="2" xfId="28" applyFont="1" applyBorder="1" applyAlignment="1">
      <alignment horizontal="right"/>
    </xf>
    <xf numFmtId="0" fontId="14" fillId="0" borderId="2" xfId="28" applyFont="1" applyBorder="1" applyAlignment="1">
      <alignment horizontal="right"/>
    </xf>
    <xf numFmtId="0" fontId="9" fillId="0" borderId="2" xfId="18" applyFont="1" applyBorder="1" applyAlignment="1">
      <alignment horizontal="right"/>
    </xf>
    <xf numFmtId="0" fontId="6" fillId="0" borderId="2" xfId="0" applyFont="1" applyBorder="1"/>
    <xf numFmtId="0" fontId="9" fillId="0" borderId="3" xfId="28" applyFont="1" applyBorder="1" applyAlignment="1">
      <alignment horizontal="left"/>
    </xf>
    <xf numFmtId="0" fontId="9" fillId="0" borderId="3" xfId="28" applyFont="1" applyBorder="1" applyAlignment="1">
      <alignment horizontal="right"/>
    </xf>
    <xf numFmtId="0" fontId="14" fillId="0" borderId="3" xfId="28" applyFont="1" applyBorder="1" applyAlignment="1">
      <alignment horizontal="right"/>
    </xf>
    <xf numFmtId="0" fontId="9" fillId="0" borderId="3" xfId="18" applyFont="1" applyBorder="1" applyAlignment="1">
      <alignment horizontal="right"/>
    </xf>
    <xf numFmtId="0" fontId="6" fillId="0" borderId="3" xfId="0" applyFont="1" applyBorder="1"/>
    <xf numFmtId="1" fontId="6" fillId="0" borderId="0" xfId="28" applyNumberFormat="1" applyFont="1" applyBorder="1" applyAlignment="1">
      <alignment horizontal="left"/>
    </xf>
    <xf numFmtId="1" fontId="6" fillId="0" borderId="0" xfId="28" applyNumberFormat="1" applyFont="1" applyAlignment="1">
      <alignment horizontal="left"/>
    </xf>
    <xf numFmtId="164" fontId="6" fillId="0" borderId="0" xfId="28" applyNumberFormat="1" applyFont="1" applyAlignment="1">
      <alignment horizontal="right"/>
    </xf>
    <xf numFmtId="0" fontId="6" fillId="0" borderId="0" xfId="18" applyFont="1"/>
    <xf numFmtId="164" fontId="6" fillId="0" borderId="0" xfId="18" applyNumberFormat="1" applyFont="1"/>
    <xf numFmtId="164" fontId="6" fillId="0" borderId="0" xfId="29" applyNumberFormat="1" applyFont="1"/>
    <xf numFmtId="0" fontId="15" fillId="0" borderId="0" xfId="0" applyFont="1"/>
    <xf numFmtId="0" fontId="15" fillId="0" borderId="0" xfId="0" applyFont="1" applyFill="1"/>
    <xf numFmtId="0" fontId="1" fillId="0" borderId="2" xfId="0" applyFont="1" applyBorder="1"/>
    <xf numFmtId="164" fontId="16" fillId="0" borderId="2" xfId="28" applyNumberFormat="1" applyFont="1" applyBorder="1" applyAlignment="1">
      <alignment horizontal="right"/>
    </xf>
    <xf numFmtId="164" fontId="16" fillId="0" borderId="0" xfId="28" applyNumberFormat="1" applyFont="1" applyBorder="1" applyAlignment="1">
      <alignment horizontal="right"/>
    </xf>
    <xf numFmtId="0" fontId="6" fillId="0" borderId="0" xfId="29" applyFont="1"/>
    <xf numFmtId="0" fontId="5" fillId="0" borderId="0" xfId="25" applyFont="1" applyAlignment="1">
      <alignment horizontal="left" vertical="center"/>
    </xf>
    <xf numFmtId="0" fontId="4" fillId="0" borderId="0" xfId="25" applyFont="1" applyAlignment="1">
      <alignment horizontal="left" vertical="center"/>
    </xf>
    <xf numFmtId="0" fontId="10" fillId="0" borderId="0" xfId="25" applyFont="1"/>
    <xf numFmtId="0" fontId="10" fillId="0" borderId="0" xfId="25" applyFont="1" applyAlignment="1">
      <alignment horizontal="centerContinuous"/>
    </xf>
    <xf numFmtId="0" fontId="9" fillId="0" borderId="0" xfId="25" applyFont="1" applyAlignment="1">
      <alignment horizontal="right"/>
    </xf>
    <xf numFmtId="0" fontId="11" fillId="0" borderId="0" xfId="25" applyFont="1"/>
    <xf numFmtId="0" fontId="4" fillId="0" borderId="0" xfId="25" applyFont="1"/>
    <xf numFmtId="0" fontId="6" fillId="0" borderId="0" xfId="25" applyFont="1"/>
    <xf numFmtId="0" fontId="9" fillId="0" borderId="0" xfId="25" applyFont="1"/>
    <xf numFmtId="0" fontId="6" fillId="0" borderId="2" xfId="25" applyFont="1" applyBorder="1"/>
    <xf numFmtId="0" fontId="9" fillId="0" borderId="2" xfId="25" applyFont="1" applyBorder="1"/>
    <xf numFmtId="0" fontId="9" fillId="0" borderId="2" xfId="25" applyFont="1" applyBorder="1" applyAlignment="1">
      <alignment horizontal="right"/>
    </xf>
    <xf numFmtId="0" fontId="10" fillId="0" borderId="2" xfId="25" applyFont="1" applyBorder="1"/>
    <xf numFmtId="0" fontId="6" fillId="0" borderId="3" xfId="25" applyFont="1" applyBorder="1"/>
    <xf numFmtId="0" fontId="9" fillId="0" borderId="3" xfId="25" applyFont="1" applyBorder="1"/>
    <xf numFmtId="0" fontId="9" fillId="0" borderId="3" xfId="25" applyFont="1" applyBorder="1" applyAlignment="1">
      <alignment horizontal="right"/>
    </xf>
    <xf numFmtId="0" fontId="10" fillId="0" borderId="3" xfId="25" applyFont="1" applyBorder="1"/>
    <xf numFmtId="0" fontId="7" fillId="0" borderId="0" xfId="25" applyFont="1" applyBorder="1" applyAlignment="1">
      <alignment vertical="top"/>
    </xf>
    <xf numFmtId="0" fontId="7" fillId="0" borderId="0" xfId="25" applyFont="1" applyBorder="1" applyAlignment="1">
      <alignment horizontal="right" vertical="top"/>
    </xf>
    <xf numFmtId="0" fontId="7" fillId="0" borderId="0" xfId="25" applyNumberFormat="1" applyFont="1" applyBorder="1" applyAlignment="1">
      <alignment horizontal="right" vertical="top"/>
    </xf>
    <xf numFmtId="0" fontId="10" fillId="0" borderId="0" xfId="25" applyFont="1" applyAlignment="1">
      <alignment vertical="top"/>
    </xf>
    <xf numFmtId="0" fontId="11" fillId="0" borderId="0" xfId="25" applyFont="1" applyAlignment="1">
      <alignment vertical="top"/>
    </xf>
    <xf numFmtId="0" fontId="8" fillId="0" borderId="0" xfId="25" applyFont="1" applyAlignment="1">
      <alignment vertical="top"/>
    </xf>
    <xf numFmtId="0" fontId="11" fillId="0" borderId="2" xfId="25" applyFont="1" applyBorder="1"/>
    <xf numFmtId="0" fontId="11" fillId="0" borderId="3" xfId="25" applyFont="1" applyBorder="1"/>
    <xf numFmtId="1" fontId="6" fillId="0" borderId="0" xfId="25" applyNumberFormat="1" applyFont="1" applyAlignment="1">
      <alignment horizontal="left"/>
    </xf>
    <xf numFmtId="166" fontId="6" fillId="0" borderId="0" xfId="25" quotePrefix="1" applyNumberFormat="1" applyFont="1" applyAlignment="1">
      <alignment horizontal="right"/>
    </xf>
    <xf numFmtId="1" fontId="6" fillId="0" borderId="0" xfId="25" applyNumberFormat="1" applyFont="1" applyBorder="1" applyAlignment="1">
      <alignment horizontal="left"/>
    </xf>
    <xf numFmtId="166" fontId="6" fillId="0" borderId="0" xfId="25" applyNumberFormat="1" applyFont="1" applyBorder="1" applyAlignment="1">
      <alignment horizontal="right"/>
    </xf>
    <xf numFmtId="166" fontId="6" fillId="0" borderId="0" xfId="25" quotePrefix="1" applyNumberFormat="1" applyFont="1" applyBorder="1" applyAlignment="1">
      <alignment horizontal="right"/>
    </xf>
    <xf numFmtId="166" fontId="6" fillId="0" borderId="0" xfId="25" applyNumberFormat="1" applyFont="1" applyBorder="1"/>
    <xf numFmtId="0" fontId="17" fillId="0" borderId="2" xfId="25" applyFont="1" applyBorder="1" applyAlignment="1">
      <alignment horizontal="right" wrapText="1"/>
    </xf>
    <xf numFmtId="3" fontId="17" fillId="0" borderId="2" xfId="25" applyNumberFormat="1" applyFont="1" applyBorder="1" applyAlignment="1">
      <alignment horizontal="right" wrapText="1"/>
    </xf>
    <xf numFmtId="166" fontId="6" fillId="0" borderId="2" xfId="25" quotePrefix="1" applyNumberFormat="1" applyFont="1" applyBorder="1" applyAlignment="1">
      <alignment horizontal="right"/>
    </xf>
    <xf numFmtId="0" fontId="17" fillId="0" borderId="3" xfId="25" applyFont="1" applyBorder="1" applyAlignment="1">
      <alignment horizontal="right" wrapText="1"/>
    </xf>
    <xf numFmtId="3" fontId="18" fillId="0" borderId="3" xfId="25" applyNumberFormat="1" applyFont="1" applyFill="1" applyBorder="1" applyAlignment="1">
      <alignment horizontal="right" wrapText="1"/>
    </xf>
    <xf numFmtId="3" fontId="17" fillId="0" borderId="3" xfId="25" applyNumberFormat="1" applyFont="1" applyBorder="1" applyAlignment="1">
      <alignment horizontal="right" wrapText="1"/>
    </xf>
    <xf numFmtId="166" fontId="6" fillId="0" borderId="3" xfId="25" quotePrefix="1" applyNumberFormat="1" applyFont="1" applyBorder="1" applyAlignment="1">
      <alignment horizontal="right"/>
    </xf>
    <xf numFmtId="0" fontId="5" fillId="0" borderId="0" xfId="26" applyFont="1" applyAlignment="1">
      <alignment horizontal="left" vertical="center"/>
    </xf>
    <xf numFmtId="0" fontId="4" fillId="0" borderId="0" xfId="26" applyFont="1" applyAlignment="1">
      <alignment horizontal="left" vertical="center"/>
    </xf>
    <xf numFmtId="0" fontId="10" fillId="0" borderId="0" xfId="26" applyFont="1"/>
    <xf numFmtId="0" fontId="10" fillId="0" borderId="0" xfId="26" applyFont="1" applyAlignment="1">
      <alignment horizontal="centerContinuous"/>
    </xf>
    <xf numFmtId="0" fontId="4" fillId="0" borderId="0" xfId="26" applyFont="1"/>
    <xf numFmtId="0" fontId="6" fillId="0" borderId="0" xfId="26" applyFont="1" applyAlignment="1">
      <alignment horizontal="right"/>
    </xf>
    <xf numFmtId="0" fontId="6" fillId="0" borderId="0" xfId="26" applyFont="1"/>
    <xf numFmtId="0" fontId="6" fillId="0" borderId="0" xfId="26" applyFont="1" applyBorder="1"/>
    <xf numFmtId="0" fontId="9" fillId="0" borderId="0" xfId="26" applyFont="1" applyBorder="1" applyAlignment="1">
      <alignment horizontal="right"/>
    </xf>
    <xf numFmtId="0" fontId="6" fillId="0" borderId="2" xfId="26" applyFont="1" applyBorder="1"/>
    <xf numFmtId="0" fontId="9" fillId="0" borderId="2" xfId="26" applyFont="1" applyBorder="1" applyAlignment="1">
      <alignment horizontal="right"/>
    </xf>
    <xf numFmtId="0" fontId="4" fillId="0" borderId="2" xfId="26" applyFont="1" applyBorder="1"/>
    <xf numFmtId="0" fontId="6" fillId="0" borderId="3" xfId="26" applyFont="1" applyBorder="1"/>
    <xf numFmtId="0" fontId="9" fillId="0" borderId="3" xfId="26" applyFont="1" applyBorder="1" applyAlignment="1">
      <alignment horizontal="right"/>
    </xf>
    <xf numFmtId="0" fontId="4" fillId="0" borderId="3" xfId="26" applyFont="1" applyBorder="1"/>
    <xf numFmtId="0" fontId="7" fillId="0" borderId="0" xfId="26" applyFont="1" applyBorder="1" applyAlignment="1">
      <alignment horizontal="right"/>
    </xf>
    <xf numFmtId="0" fontId="7" fillId="0" borderId="0" xfId="26" applyFont="1" applyBorder="1"/>
    <xf numFmtId="0" fontId="7" fillId="0" borderId="0" xfId="26" applyNumberFormat="1" applyFont="1" applyBorder="1" applyAlignment="1">
      <alignment horizontal="right"/>
    </xf>
    <xf numFmtId="0" fontId="7" fillId="0" borderId="0" xfId="26" applyFont="1" applyBorder="1" applyAlignment="1">
      <alignment horizontal="right" wrapText="1"/>
    </xf>
    <xf numFmtId="0" fontId="7" fillId="0" borderId="0" xfId="26" applyFont="1" applyBorder="1" applyAlignment="1">
      <alignment horizontal="centerContinuous"/>
    </xf>
    <xf numFmtId="0" fontId="8" fillId="0" borderId="0" xfId="26" applyFont="1" applyBorder="1" applyAlignment="1">
      <alignment horizontal="right"/>
    </xf>
    <xf numFmtId="0" fontId="7" fillId="0" borderId="0" xfId="26" applyFont="1" applyAlignment="1">
      <alignment horizontal="right"/>
    </xf>
    <xf numFmtId="0" fontId="7" fillId="0" borderId="0" xfId="26" applyFont="1"/>
    <xf numFmtId="0" fontId="7" fillId="0" borderId="2" xfId="26" applyFont="1" applyBorder="1" applyAlignment="1">
      <alignment vertical="center"/>
    </xf>
    <xf numFmtId="0" fontId="7" fillId="0" borderId="2" xfId="26" applyFont="1" applyBorder="1"/>
    <xf numFmtId="0" fontId="7" fillId="0" borderId="2" xfId="26" applyFont="1" applyBorder="1" applyAlignment="1">
      <alignment horizontal="right"/>
    </xf>
    <xf numFmtId="0" fontId="7" fillId="0" borderId="3" xfId="26" applyFont="1" applyBorder="1" applyAlignment="1">
      <alignment vertical="center"/>
    </xf>
    <xf numFmtId="0" fontId="7" fillId="0" borderId="3" xfId="26" applyFont="1" applyBorder="1"/>
    <xf numFmtId="0" fontId="7" fillId="0" borderId="3" xfId="26" applyFont="1" applyBorder="1" applyAlignment="1">
      <alignment horizontal="right"/>
    </xf>
    <xf numFmtId="1" fontId="6" fillId="0" borderId="0" xfId="26" applyNumberFormat="1" applyFont="1" applyAlignment="1">
      <alignment horizontal="left"/>
    </xf>
    <xf numFmtId="166" fontId="6" fillId="0" borderId="0" xfId="26" applyNumberFormat="1" applyFont="1" applyAlignment="1">
      <alignment horizontal="right"/>
    </xf>
    <xf numFmtId="1" fontId="6" fillId="0" borderId="0" xfId="26" applyNumberFormat="1" applyFont="1" applyBorder="1" applyAlignment="1">
      <alignment horizontal="left"/>
    </xf>
    <xf numFmtId="166" fontId="6" fillId="0" borderId="0" xfId="26" applyNumberFormat="1" applyFont="1" applyBorder="1" applyAlignment="1">
      <alignment horizontal="right"/>
    </xf>
    <xf numFmtId="166" fontId="6" fillId="0" borderId="0" xfId="26" applyNumberFormat="1" applyFont="1" applyBorder="1" applyAlignment="1">
      <alignment horizontal="centerContinuous"/>
    </xf>
    <xf numFmtId="166" fontId="6" fillId="0" borderId="0" xfId="26" applyNumberFormat="1" applyFont="1" applyBorder="1" applyAlignment="1">
      <alignment horizontal="center"/>
    </xf>
    <xf numFmtId="166" fontId="6" fillId="0" borderId="0" xfId="26" applyNumberFormat="1" applyFont="1" applyBorder="1" applyAlignment="1"/>
    <xf numFmtId="166" fontId="6" fillId="0" borderId="0" xfId="18" applyNumberFormat="1" applyFont="1"/>
    <xf numFmtId="166" fontId="6" fillId="0" borderId="0" xfId="26" applyNumberFormat="1" applyFont="1"/>
    <xf numFmtId="0" fontId="6" fillId="0" borderId="0" xfId="18" applyNumberFormat="1" applyFont="1"/>
    <xf numFmtId="3" fontId="6" fillId="0" borderId="0" xfId="18" applyNumberFormat="1" applyFont="1"/>
    <xf numFmtId="3" fontId="4" fillId="0" borderId="3" xfId="18" applyNumberFormat="1" applyFont="1" applyBorder="1"/>
    <xf numFmtId="3" fontId="4" fillId="0" borderId="0" xfId="18" applyNumberFormat="1" applyFont="1"/>
    <xf numFmtId="0" fontId="6" fillId="0" borderId="0" xfId="26" applyNumberFormat="1" applyFont="1"/>
    <xf numFmtId="0" fontId="4" fillId="0" borderId="0" xfId="18" applyFont="1"/>
    <xf numFmtId="1" fontId="9" fillId="0" borderId="0" xfId="26" applyNumberFormat="1" applyFont="1" applyBorder="1" applyAlignment="1">
      <alignment horizontal="left"/>
    </xf>
    <xf numFmtId="0" fontId="6" fillId="0" borderId="0" xfId="26" applyFont="1" applyBorder="1" applyAlignment="1">
      <alignment horizontal="centerContinuous"/>
    </xf>
    <xf numFmtId="0" fontId="4" fillId="0" borderId="0" xfId="18" applyNumberFormat="1" applyFont="1"/>
    <xf numFmtId="0" fontId="10" fillId="4" borderId="0" xfId="19" applyFont="1" applyFill="1"/>
    <xf numFmtId="0" fontId="4" fillId="4" borderId="0" xfId="19" applyFont="1" applyFill="1"/>
    <xf numFmtId="0" fontId="3" fillId="4" borderId="0" xfId="0" applyFont="1" applyFill="1" applyAlignment="1">
      <alignment horizontal="right"/>
    </xf>
    <xf numFmtId="0" fontId="10" fillId="4" borderId="0" xfId="19" applyFont="1" applyFill="1" applyBorder="1"/>
    <xf numFmtId="0" fontId="6" fillId="4" borderId="0" xfId="19" applyFont="1" applyFill="1" applyBorder="1"/>
    <xf numFmtId="0" fontId="6" fillId="4" borderId="0" xfId="19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164" fontId="10" fillId="4" borderId="0" xfId="19" applyNumberFormat="1" applyFont="1" applyFill="1"/>
    <xf numFmtId="0" fontId="4" fillId="4" borderId="2" xfId="19" applyFont="1" applyFill="1" applyBorder="1" applyAlignment="1">
      <alignment horizontal="left"/>
    </xf>
    <xf numFmtId="0" fontId="6" fillId="4" borderId="2" xfId="19" applyFont="1" applyFill="1" applyBorder="1"/>
    <xf numFmtId="0" fontId="6" fillId="4" borderId="2" xfId="19" applyFont="1" applyFill="1" applyBorder="1" applyAlignment="1">
      <alignment horizontal="right"/>
    </xf>
    <xf numFmtId="0" fontId="4" fillId="4" borderId="3" xfId="19" applyFont="1" applyFill="1" applyBorder="1" applyAlignment="1">
      <alignment horizontal="left"/>
    </xf>
    <xf numFmtId="0" fontId="6" fillId="4" borderId="3" xfId="19" applyFont="1" applyFill="1" applyBorder="1"/>
    <xf numFmtId="0" fontId="6" fillId="4" borderId="3" xfId="19" applyFont="1" applyFill="1" applyBorder="1" applyAlignment="1">
      <alignment horizontal="right"/>
    </xf>
    <xf numFmtId="0" fontId="9" fillId="4" borderId="2" xfId="19" applyFont="1" applyFill="1" applyBorder="1" applyAlignment="1">
      <alignment horizontal="right"/>
    </xf>
    <xf numFmtId="0" fontId="9" fillId="4" borderId="2" xfId="19" applyFont="1" applyFill="1" applyBorder="1"/>
    <xf numFmtId="0" fontId="9" fillId="4" borderId="0" xfId="19" applyFont="1" applyFill="1" applyBorder="1" applyAlignment="1">
      <alignment horizontal="right"/>
    </xf>
    <xf numFmtId="0" fontId="9" fillId="4" borderId="0" xfId="19" applyFont="1" applyFill="1" applyBorder="1"/>
    <xf numFmtId="164" fontId="9" fillId="4" borderId="0" xfId="19" applyNumberFormat="1" applyFont="1" applyFill="1" applyAlignment="1">
      <alignment horizontal="left"/>
    </xf>
    <xf numFmtId="164" fontId="9" fillId="4" borderId="0" xfId="19" applyNumberFormat="1" applyFont="1" applyFill="1" applyAlignment="1">
      <alignment horizontal="right"/>
    </xf>
    <xf numFmtId="164" fontId="9" fillId="4" borderId="0" xfId="19" applyNumberFormat="1" applyFont="1" applyFill="1" applyAlignment="1">
      <alignment horizontal="center"/>
    </xf>
    <xf numFmtId="164" fontId="6" fillId="4" borderId="0" xfId="19" applyNumberFormat="1" applyFont="1" applyFill="1"/>
    <xf numFmtId="164" fontId="6" fillId="4" borderId="0" xfId="19" applyNumberFormat="1" applyFont="1" applyFill="1" applyAlignment="1">
      <alignment horizontal="right"/>
    </xf>
    <xf numFmtId="164" fontId="6" fillId="4" borderId="0" xfId="19" applyNumberFormat="1" applyFont="1" applyFill="1" applyBorder="1"/>
    <xf numFmtId="164" fontId="6" fillId="4" borderId="0" xfId="19" applyNumberFormat="1" applyFont="1" applyFill="1" applyBorder="1" applyAlignment="1">
      <alignment horizontal="right"/>
    </xf>
    <xf numFmtId="164" fontId="6" fillId="4" borderId="2" xfId="19" applyNumberFormat="1" applyFont="1" applyFill="1" applyBorder="1"/>
    <xf numFmtId="164" fontId="6" fillId="4" borderId="2" xfId="19" applyNumberFormat="1" applyFont="1" applyFill="1" applyBorder="1" applyAlignment="1">
      <alignment horizontal="right"/>
    </xf>
    <xf numFmtId="0" fontId="10" fillId="4" borderId="3" xfId="19" applyFont="1" applyFill="1" applyBorder="1"/>
    <xf numFmtId="0" fontId="9" fillId="4" borderId="3" xfId="19" applyFont="1" applyFill="1" applyBorder="1" applyAlignment="1">
      <alignment horizontal="right"/>
    </xf>
    <xf numFmtId="164" fontId="9" fillId="4" borderId="0" xfId="19" applyNumberFormat="1" applyFont="1" applyFill="1" applyBorder="1" applyAlignment="1">
      <alignment horizontal="left"/>
    </xf>
    <xf numFmtId="164" fontId="9" fillId="4" borderId="0" xfId="19" applyNumberFormat="1" applyFont="1" applyFill="1" applyBorder="1" applyAlignment="1">
      <alignment horizontal="right"/>
    </xf>
    <xf numFmtId="164" fontId="9" fillId="4" borderId="0" xfId="19" applyNumberFormat="1" applyFont="1" applyFill="1"/>
    <xf numFmtId="164" fontId="11" fillId="4" borderId="0" xfId="19" applyNumberFormat="1" applyFont="1" applyFill="1"/>
    <xf numFmtId="164" fontId="11" fillId="4" borderId="0" xfId="19" applyNumberFormat="1" applyFont="1" applyFill="1" applyBorder="1"/>
    <xf numFmtId="164" fontId="10" fillId="4" borderId="0" xfId="19" applyNumberFormat="1" applyFont="1" applyFill="1" applyBorder="1"/>
    <xf numFmtId="164" fontId="6" fillId="4" borderId="0" xfId="19" quotePrefix="1" applyNumberFormat="1" applyFont="1" applyFill="1" applyAlignment="1">
      <alignment horizontal="right"/>
    </xf>
    <xf numFmtId="0" fontId="10" fillId="4" borderId="2" xfId="19" applyFont="1" applyFill="1" applyBorder="1"/>
    <xf numFmtId="0" fontId="5" fillId="0" borderId="0" xfId="27" applyFont="1" applyAlignment="1">
      <alignment horizontal="left" vertical="center"/>
    </xf>
    <xf numFmtId="0" fontId="4" fillId="0" borderId="0" xfId="27" applyFont="1" applyAlignment="1">
      <alignment horizontal="left" vertical="center"/>
    </xf>
    <xf numFmtId="0" fontId="7" fillId="0" borderId="0" xfId="27" applyFont="1" applyBorder="1"/>
    <xf numFmtId="0" fontId="7" fillId="0" borderId="2" xfId="27" applyFont="1" applyBorder="1" applyAlignment="1">
      <alignment horizontal="centerContinuous"/>
    </xf>
    <xf numFmtId="0" fontId="7" fillId="0" borderId="0" xfId="27" applyFont="1" applyBorder="1" applyAlignment="1">
      <alignment horizontal="centerContinuous"/>
    </xf>
    <xf numFmtId="0" fontId="7" fillId="0" borderId="0" xfId="27" applyFont="1" applyBorder="1" applyAlignment="1">
      <alignment horizontal="right"/>
    </xf>
    <xf numFmtId="0" fontId="7" fillId="0" borderId="0" xfId="27" applyFont="1" applyBorder="1" applyAlignment="1">
      <alignment horizontal="right" vertical="top"/>
    </xf>
    <xf numFmtId="0" fontId="7" fillId="0" borderId="3" xfId="27" applyFont="1" applyBorder="1" applyAlignment="1">
      <alignment horizontal="right"/>
    </xf>
    <xf numFmtId="0" fontId="9" fillId="0" borderId="0" xfId="27" applyFont="1" applyAlignment="1">
      <alignment horizontal="left"/>
    </xf>
    <xf numFmtId="0" fontId="9" fillId="0" borderId="0" xfId="27" applyFont="1" applyBorder="1" applyAlignment="1">
      <alignment horizontal="left"/>
    </xf>
    <xf numFmtId="166" fontId="9" fillId="0" borderId="0" xfId="24" applyNumberFormat="1" applyFont="1" applyAlignment="1">
      <alignment horizontal="right"/>
    </xf>
    <xf numFmtId="3" fontId="9" fillId="0" borderId="0" xfId="24" applyNumberFormat="1" applyFont="1" applyAlignment="1">
      <alignment horizontal="right"/>
    </xf>
    <xf numFmtId="0" fontId="3" fillId="0" borderId="0" xfId="24" applyFont="1" applyAlignment="1">
      <alignment horizontal="right"/>
    </xf>
    <xf numFmtId="0" fontId="3" fillId="0" borderId="0" xfId="24" applyNumberFormat="1" applyFont="1" applyAlignment="1">
      <alignment vertical="center"/>
    </xf>
    <xf numFmtId="0" fontId="7" fillId="0" borderId="0" xfId="24" applyFont="1" applyBorder="1" applyAlignment="1">
      <alignment horizontal="left"/>
    </xf>
    <xf numFmtId="0" fontId="3" fillId="0" borderId="0" xfId="24" applyFont="1" applyAlignment="1">
      <alignment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/>
    </xf>
    <xf numFmtId="3" fontId="10" fillId="4" borderId="0" xfId="0" applyNumberFormat="1" applyFont="1" applyFill="1"/>
    <xf numFmtId="0" fontId="3" fillId="0" borderId="0" xfId="25" applyNumberFormat="1" applyFont="1" applyAlignment="1">
      <alignment horizontal="right"/>
    </xf>
    <xf numFmtId="1" fontId="3" fillId="0" borderId="0" xfId="25" applyNumberFormat="1" applyFont="1" applyAlignment="1">
      <alignment horizontal="left"/>
    </xf>
    <xf numFmtId="166" fontId="3" fillId="0" borderId="0" xfId="25" quotePrefix="1" applyNumberFormat="1" applyFont="1" applyBorder="1" applyAlignment="1">
      <alignment horizontal="left" wrapText="1"/>
    </xf>
    <xf numFmtId="166" fontId="17" fillId="0" borderId="0" xfId="25" quotePrefix="1" applyNumberFormat="1" applyFont="1" applyBorder="1" applyAlignment="1">
      <alignment horizontal="left" wrapText="1"/>
    </xf>
    <xf numFmtId="0" fontId="3" fillId="0" borderId="0" xfId="25" applyFont="1"/>
    <xf numFmtId="164" fontId="3" fillId="4" borderId="0" xfId="19" applyNumberFormat="1" applyFont="1" applyFill="1" applyBorder="1"/>
    <xf numFmtId="164" fontId="3" fillId="4" borderId="0" xfId="19" applyNumberFormat="1" applyFont="1" applyFill="1"/>
    <xf numFmtId="0" fontId="7" fillId="0" borderId="0" xfId="25" applyFont="1" applyBorder="1" applyAlignment="1">
      <alignment horizontal="right" vertical="top" wrapText="1"/>
    </xf>
    <xf numFmtId="3" fontId="6" fillId="0" borderId="0" xfId="28" applyNumberFormat="1" applyFont="1" applyBorder="1" applyAlignment="1">
      <alignment horizontal="right"/>
    </xf>
    <xf numFmtId="3" fontId="6" fillId="0" borderId="0" xfId="28" applyNumberFormat="1" applyFont="1" applyAlignment="1">
      <alignment horizontal="right"/>
    </xf>
    <xf numFmtId="3" fontId="6" fillId="0" borderId="0" xfId="28" applyNumberFormat="1" applyFont="1" applyAlignment="1">
      <alignment horizontal="left"/>
    </xf>
    <xf numFmtId="3" fontId="6" fillId="0" borderId="0" xfId="29" applyNumberFormat="1" applyFont="1"/>
    <xf numFmtId="3" fontId="6" fillId="0" borderId="0" xfId="18" applyNumberFormat="1" applyFont="1" applyFill="1"/>
    <xf numFmtId="3" fontId="6" fillId="0" borderId="0" xfId="29" applyNumberFormat="1" applyFont="1" applyFill="1"/>
    <xf numFmtId="3" fontId="10" fillId="0" borderId="0" xfId="28" applyNumberFormat="1" applyFont="1" applyAlignment="1">
      <alignment horizontal="left"/>
    </xf>
    <xf numFmtId="3" fontId="6" fillId="0" borderId="0" xfId="28" applyNumberFormat="1" applyFont="1" applyFill="1" applyAlignment="1">
      <alignment horizontal="right"/>
    </xf>
    <xf numFmtId="3" fontId="6" fillId="0" borderId="0" xfId="0" applyNumberFormat="1" applyFont="1"/>
    <xf numFmtId="3" fontId="6" fillId="0" borderId="0" xfId="25" applyNumberFormat="1" applyFont="1" applyAlignment="1">
      <alignment horizontal="right"/>
    </xf>
    <xf numFmtId="3" fontId="6" fillId="0" borderId="0" xfId="25" quotePrefix="1" applyNumberFormat="1" applyFont="1" applyAlignment="1">
      <alignment horizontal="right"/>
    </xf>
    <xf numFmtId="3" fontId="3" fillId="0" borderId="0" xfId="25" applyNumberFormat="1" applyFont="1" applyAlignment="1">
      <alignment horizontal="left"/>
    </xf>
    <xf numFmtId="3" fontId="6" fillId="0" borderId="0" xfId="25" applyNumberFormat="1" applyFont="1"/>
    <xf numFmtId="3" fontId="6" fillId="0" borderId="0" xfId="25" applyNumberFormat="1" applyFont="1" applyAlignment="1">
      <alignment horizontal="left"/>
    </xf>
    <xf numFmtId="3" fontId="6" fillId="0" borderId="0" xfId="25" applyNumberFormat="1" applyFont="1" applyBorder="1" applyAlignment="1">
      <alignment horizontal="right"/>
    </xf>
    <xf numFmtId="3" fontId="6" fillId="0" borderId="0" xfId="25" quotePrefix="1" applyNumberFormat="1" applyFont="1" applyBorder="1" applyAlignment="1">
      <alignment horizontal="right"/>
    </xf>
    <xf numFmtId="3" fontId="6" fillId="0" borderId="0" xfId="25" applyNumberFormat="1" applyFont="1" applyFill="1" applyBorder="1" applyAlignment="1">
      <alignment horizontal="right" wrapText="1"/>
    </xf>
    <xf numFmtId="3" fontId="6" fillId="0" borderId="0" xfId="25" applyNumberFormat="1" applyFont="1" applyBorder="1"/>
    <xf numFmtId="3" fontId="6" fillId="0" borderId="0" xfId="25" applyNumberFormat="1" applyFont="1" applyBorder="1" applyAlignment="1">
      <alignment horizontal="right" wrapText="1"/>
    </xf>
    <xf numFmtId="3" fontId="17" fillId="0" borderId="0" xfId="25" applyNumberFormat="1" applyFont="1" applyBorder="1" applyAlignment="1">
      <alignment horizontal="right" wrapText="1"/>
    </xf>
    <xf numFmtId="3" fontId="3" fillId="0" borderId="0" xfId="25" applyNumberFormat="1" applyFont="1" applyBorder="1"/>
    <xf numFmtId="0" fontId="3" fillId="0" borderId="0" xfId="25" applyFont="1" applyAlignment="1">
      <alignment vertical="center"/>
    </xf>
    <xf numFmtId="0" fontId="7" fillId="0" borderId="0" xfId="0" applyFont="1" applyAlignment="1">
      <alignment horizontal="right"/>
    </xf>
    <xf numFmtId="0" fontId="3" fillId="0" borderId="0" xfId="26" applyFont="1" applyAlignment="1">
      <alignment horizontal="right"/>
    </xf>
    <xf numFmtId="3" fontId="4" fillId="0" borderId="0" xfId="18" applyNumberFormat="1" applyFont="1" applyBorder="1"/>
    <xf numFmtId="0" fontId="4" fillId="0" borderId="0" xfId="26" applyFont="1" applyBorder="1"/>
    <xf numFmtId="3" fontId="6" fillId="0" borderId="0" xfId="26" applyNumberFormat="1" applyFont="1" applyAlignment="1">
      <alignment horizontal="right"/>
    </xf>
    <xf numFmtId="3" fontId="6" fillId="0" borderId="0" xfId="26" applyNumberFormat="1" applyFont="1" applyAlignment="1">
      <alignment horizontal="centerContinuous"/>
    </xf>
    <xf numFmtId="3" fontId="10" fillId="0" borderId="0" xfId="26" applyNumberFormat="1" applyFont="1" applyAlignment="1">
      <alignment horizontal="left"/>
    </xf>
    <xf numFmtId="3" fontId="6" fillId="0" borderId="0" xfId="26" applyNumberFormat="1" applyFont="1" applyAlignment="1">
      <alignment horizontal="left"/>
    </xf>
    <xf numFmtId="3" fontId="6" fillId="0" borderId="0" xfId="26" applyNumberFormat="1" applyFont="1" applyBorder="1" applyAlignment="1">
      <alignment horizontal="right"/>
    </xf>
    <xf numFmtId="3" fontId="6" fillId="0" borderId="0" xfId="26" applyNumberFormat="1" applyFont="1" applyBorder="1" applyAlignment="1">
      <alignment horizontal="centerContinuous"/>
    </xf>
    <xf numFmtId="3" fontId="6" fillId="0" borderId="0" xfId="26" applyNumberFormat="1" applyFont="1"/>
    <xf numFmtId="3" fontId="6" fillId="0" borderId="0" xfId="26" quotePrefix="1" applyNumberFormat="1" applyFont="1" applyAlignment="1">
      <alignment horizontal="center"/>
    </xf>
    <xf numFmtId="3" fontId="6" fillId="0" borderId="0" xfId="26" applyNumberFormat="1" applyFont="1" applyAlignment="1">
      <alignment horizontal="center"/>
    </xf>
    <xf numFmtId="3" fontId="6" fillId="0" borderId="0" xfId="26" applyNumberFormat="1" applyFont="1" applyAlignment="1"/>
    <xf numFmtId="3" fontId="4" fillId="0" borderId="0" xfId="26" applyNumberFormat="1" applyFont="1"/>
    <xf numFmtId="3" fontId="6" fillId="0" borderId="0" xfId="26" applyNumberFormat="1" applyFont="1" applyBorder="1" applyAlignment="1">
      <alignment horizontal="center"/>
    </xf>
    <xf numFmtId="3" fontId="6" fillId="0" borderId="0" xfId="26" applyNumberFormat="1" applyFont="1" applyBorder="1"/>
    <xf numFmtId="3" fontId="6" fillId="0" borderId="0" xfId="26" applyNumberFormat="1" applyFont="1" applyBorder="1" applyAlignment="1"/>
    <xf numFmtId="0" fontId="3" fillId="0" borderId="0" xfId="27" applyFont="1"/>
    <xf numFmtId="0" fontId="3" fillId="0" borderId="0" xfId="27" applyFont="1" applyAlignment="1">
      <alignment vertical="center"/>
    </xf>
    <xf numFmtId="0" fontId="3" fillId="0" borderId="0" xfId="27" applyFont="1" applyAlignment="1">
      <alignment horizontal="left"/>
    </xf>
    <xf numFmtId="0" fontId="3" fillId="0" borderId="0" xfId="27" applyFont="1" applyBorder="1" applyAlignment="1">
      <alignment horizontal="left"/>
    </xf>
    <xf numFmtId="0" fontId="10" fillId="0" borderId="0" xfId="27" applyFont="1"/>
    <xf numFmtId="0" fontId="3" fillId="0" borderId="0" xfId="27" applyFont="1" applyAlignment="1">
      <alignment horizontal="right"/>
    </xf>
    <xf numFmtId="0" fontId="3" fillId="0" borderId="2" xfId="27" applyFont="1" applyBorder="1"/>
    <xf numFmtId="0" fontId="3" fillId="0" borderId="3" xfId="27" applyFont="1" applyBorder="1"/>
    <xf numFmtId="0" fontId="11" fillId="0" borderId="0" xfId="27" applyFont="1"/>
    <xf numFmtId="0" fontId="3" fillId="0" borderId="2" xfId="27" applyFont="1" applyBorder="1" applyAlignment="1">
      <alignment horizontal="right"/>
    </xf>
    <xf numFmtId="0" fontId="9" fillId="0" borderId="3" xfId="27" applyFont="1" applyBorder="1"/>
    <xf numFmtId="0" fontId="9" fillId="0" borderId="3" xfId="27" applyFont="1" applyBorder="1" applyAlignment="1">
      <alignment horizontal="right"/>
    </xf>
    <xf numFmtId="0" fontId="3" fillId="0" borderId="0" xfId="27" applyFont="1" applyBorder="1"/>
    <xf numFmtId="166" fontId="3" fillId="0" borderId="0" xfId="27" applyNumberFormat="1" applyFont="1" applyBorder="1"/>
    <xf numFmtId="166" fontId="3" fillId="0" borderId="0" xfId="27" applyNumberFormat="1" applyFont="1" applyBorder="1" applyAlignment="1">
      <alignment horizontal="right"/>
    </xf>
    <xf numFmtId="2" fontId="3" fillId="0" borderId="0" xfId="27" applyNumberFormat="1" applyFont="1" applyBorder="1"/>
    <xf numFmtId="166" fontId="3" fillId="0" borderId="0" xfId="27" applyNumberFormat="1" applyFont="1"/>
    <xf numFmtId="166" fontId="3" fillId="0" borderId="0" xfId="27" applyNumberFormat="1" applyFont="1" applyAlignment="1">
      <alignment horizontal="right"/>
    </xf>
    <xf numFmtId="2" fontId="3" fillId="0" borderId="0" xfId="27" applyNumberFormat="1" applyFont="1"/>
    <xf numFmtId="0" fontId="10" fillId="0" borderId="0" xfId="27" applyFont="1" applyBorder="1"/>
    <xf numFmtId="3" fontId="3" fillId="0" borderId="0" xfId="27" applyNumberFormat="1" applyFont="1" applyBorder="1"/>
    <xf numFmtId="3" fontId="3" fillId="0" borderId="0" xfId="27" applyNumberFormat="1" applyFont="1" applyBorder="1" applyAlignment="1">
      <alignment horizontal="right"/>
    </xf>
    <xf numFmtId="3" fontId="3" fillId="0" borderId="0" xfId="27" applyNumberFormat="1" applyFont="1"/>
    <xf numFmtId="3" fontId="3" fillId="0" borderId="0" xfId="27" applyNumberFormat="1" applyFont="1" applyAlignment="1">
      <alignment horizontal="right"/>
    </xf>
    <xf numFmtId="0" fontId="3" fillId="4" borderId="0" xfId="19" applyFont="1" applyFill="1" applyBorder="1" applyAlignment="1">
      <alignment horizontal="right"/>
    </xf>
    <xf numFmtId="1" fontId="3" fillId="0" borderId="0" xfId="28" applyNumberFormat="1" applyFont="1" applyAlignment="1">
      <alignment horizontal="left"/>
    </xf>
    <xf numFmtId="0" fontId="3" fillId="4" borderId="0" xfId="19" applyFont="1" applyFill="1" applyAlignment="1">
      <alignment horizontal="right"/>
    </xf>
    <xf numFmtId="0" fontId="8" fillId="4" borderId="0" xfId="0" applyFont="1" applyFill="1" applyBorder="1" applyAlignment="1">
      <alignment horizontal="left"/>
    </xf>
    <xf numFmtId="0" fontId="5" fillId="4" borderId="0" xfId="19" applyFont="1" applyFill="1" applyAlignment="1">
      <alignment vertical="center"/>
    </xf>
    <xf numFmtId="0" fontId="5" fillId="4" borderId="0" xfId="19" applyFont="1" applyFill="1" applyBorder="1" applyAlignment="1">
      <alignment horizontal="left" vertical="center"/>
    </xf>
    <xf numFmtId="165" fontId="3" fillId="0" borderId="0" xfId="24" applyNumberFormat="1" applyFont="1" applyAlignment="1">
      <alignment horizontal="right"/>
    </xf>
    <xf numFmtId="165" fontId="3" fillId="0" borderId="0" xfId="24" applyNumberFormat="1" applyFont="1"/>
    <xf numFmtId="0" fontId="7" fillId="0" borderId="2" xfId="27" applyNumberFormat="1" applyFont="1" applyBorder="1" applyAlignment="1">
      <alignment horizontal="centerContinuous" vertical="top"/>
    </xf>
    <xf numFmtId="0" fontId="3" fillId="0" borderId="0" xfId="24" applyFont="1" applyAlignment="1">
      <alignment horizontal="left" vertical="center"/>
    </xf>
    <xf numFmtId="0" fontId="3" fillId="0" borderId="0" xfId="24" applyFont="1"/>
    <xf numFmtId="0" fontId="3" fillId="0" borderId="2" xfId="24" applyFont="1" applyBorder="1"/>
    <xf numFmtId="0" fontId="3" fillId="0" borderId="2" xfId="24" applyFont="1" applyBorder="1" applyAlignment="1">
      <alignment horizontal="centerContinuous"/>
    </xf>
    <xf numFmtId="0" fontId="3" fillId="0" borderId="3" xfId="24" applyFont="1" applyBorder="1"/>
    <xf numFmtId="0" fontId="3" fillId="0" borderId="3" xfId="24" applyFont="1" applyBorder="1" applyAlignment="1">
      <alignment horizontal="centerContinuous"/>
    </xf>
    <xf numFmtId="0" fontId="3" fillId="0" borderId="0" xfId="24" applyFont="1" applyBorder="1"/>
    <xf numFmtId="166" fontId="3" fillId="0" borderId="0" xfId="24" applyNumberFormat="1" applyFont="1"/>
    <xf numFmtId="166" fontId="3" fillId="0" borderId="0" xfId="24" applyNumberFormat="1" applyFont="1" applyAlignment="1">
      <alignment horizontal="right"/>
    </xf>
    <xf numFmtId="166" fontId="3" fillId="0" borderId="0" xfId="24" applyNumberFormat="1" applyFont="1" applyBorder="1"/>
    <xf numFmtId="165" fontId="3" fillId="0" borderId="0" xfId="24" applyNumberFormat="1" applyFont="1" applyBorder="1" applyAlignment="1">
      <alignment horizontal="right"/>
    </xf>
    <xf numFmtId="0" fontId="3" fillId="0" borderId="0" xfId="24" applyFont="1" applyBorder="1" applyAlignment="1">
      <alignment horizontal="right"/>
    </xf>
    <xf numFmtId="1" fontId="3" fillId="0" borderId="0" xfId="24" applyNumberFormat="1" applyFont="1"/>
    <xf numFmtId="164" fontId="3" fillId="0" borderId="0" xfId="24" applyNumberFormat="1" applyFont="1"/>
    <xf numFmtId="164" fontId="3" fillId="0" borderId="0" xfId="24" applyNumberFormat="1" applyFont="1" applyAlignment="1">
      <alignment horizontal="right"/>
    </xf>
    <xf numFmtId="164" fontId="3" fillId="0" borderId="0" xfId="24" applyNumberFormat="1" applyFont="1" applyBorder="1" applyAlignment="1">
      <alignment horizontal="right"/>
    </xf>
    <xf numFmtId="164" fontId="3" fillId="0" borderId="2" xfId="24" applyNumberFormat="1" applyFont="1" applyBorder="1" applyAlignment="1">
      <alignment horizontal="right"/>
    </xf>
    <xf numFmtId="165" fontId="3" fillId="0" borderId="2" xfId="24" applyNumberFormat="1" applyFont="1" applyBorder="1" applyAlignment="1">
      <alignment horizontal="right"/>
    </xf>
    <xf numFmtId="164" fontId="3" fillId="0" borderId="3" xfId="24" applyNumberFormat="1" applyFont="1" applyBorder="1" applyAlignment="1">
      <alignment horizontal="right"/>
    </xf>
    <xf numFmtId="165" fontId="3" fillId="0" borderId="3" xfId="24" applyNumberFormat="1" applyFont="1" applyBorder="1" applyAlignment="1">
      <alignment horizontal="right"/>
    </xf>
    <xf numFmtId="167" fontId="3" fillId="0" borderId="0" xfId="24" applyNumberFormat="1" applyFont="1"/>
    <xf numFmtId="164" fontId="3" fillId="0" borderId="0" xfId="24" applyNumberFormat="1" applyFont="1" applyBorder="1"/>
    <xf numFmtId="167" fontId="3" fillId="0" borderId="2" xfId="24" applyNumberFormat="1" applyFont="1" applyBorder="1" applyAlignment="1">
      <alignment horizontal="right"/>
    </xf>
    <xf numFmtId="164" fontId="3" fillId="0" borderId="2" xfId="24" applyNumberFormat="1" applyFont="1" applyBorder="1"/>
    <xf numFmtId="167" fontId="3" fillId="0" borderId="3" xfId="24" applyNumberFormat="1" applyFont="1" applyBorder="1" applyAlignment="1">
      <alignment horizontal="right"/>
    </xf>
    <xf numFmtId="164" fontId="3" fillId="0" borderId="3" xfId="24" applyNumberFormat="1" applyFont="1" applyBorder="1"/>
    <xf numFmtId="166" fontId="3" fillId="0" borderId="0" xfId="24" applyNumberFormat="1" applyFont="1" applyBorder="1" applyAlignment="1">
      <alignment horizontal="right"/>
    </xf>
    <xf numFmtId="2" fontId="3" fillId="0" borderId="0" xfId="24" applyNumberFormat="1" applyFont="1"/>
    <xf numFmtId="0" fontId="3" fillId="0" borderId="2" xfId="24" applyFont="1" applyBorder="1" applyAlignment="1">
      <alignment horizontal="right"/>
    </xf>
    <xf numFmtId="0" fontId="3" fillId="0" borderId="3" xfId="24" applyFont="1" applyBorder="1" applyAlignment="1">
      <alignment horizontal="right"/>
    </xf>
    <xf numFmtId="169" fontId="3" fillId="0" borderId="0" xfId="24" applyNumberFormat="1" applyFont="1" applyAlignment="1">
      <alignment horizontal="right"/>
    </xf>
    <xf numFmtId="168" fontId="3" fillId="0" borderId="0" xfId="24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23" fillId="0" borderId="0" xfId="23" applyFont="1"/>
    <xf numFmtId="0" fontId="23" fillId="0" borderId="2" xfId="23" applyFont="1" applyBorder="1"/>
    <xf numFmtId="0" fontId="23" fillId="0" borderId="0" xfId="23" applyFont="1" applyAlignment="1">
      <alignment vertical="center"/>
    </xf>
    <xf numFmtId="0" fontId="23" fillId="0" borderId="0" xfId="23" applyFont="1" applyBorder="1" applyAlignment="1">
      <alignment vertical="center"/>
    </xf>
    <xf numFmtId="0" fontId="10" fillId="0" borderId="0" xfId="23" applyFont="1" applyAlignment="1">
      <alignment vertical="center"/>
    </xf>
    <xf numFmtId="0" fontId="23" fillId="0" borderId="2" xfId="23" applyFont="1" applyBorder="1" applyAlignment="1">
      <alignment vertical="center"/>
    </xf>
    <xf numFmtId="0" fontId="23" fillId="0" borderId="0" xfId="23" applyFont="1" applyBorder="1" applyAlignment="1">
      <alignment horizontal="right" vertical="center"/>
    </xf>
    <xf numFmtId="0" fontId="23" fillId="0" borderId="2" xfId="23" applyFont="1" applyBorder="1" applyAlignment="1">
      <alignment horizontal="right" vertical="center"/>
    </xf>
    <xf numFmtId="0" fontId="10" fillId="0" borderId="0" xfId="23" applyFont="1" applyBorder="1" applyAlignment="1">
      <alignment vertical="center"/>
    </xf>
    <xf numFmtId="0" fontId="3" fillId="0" borderId="0" xfId="23" applyFont="1" applyBorder="1" applyAlignment="1">
      <alignment vertical="center"/>
    </xf>
    <xf numFmtId="0" fontId="24" fillId="0" borderId="0" xfId="23" applyFont="1" applyBorder="1" applyAlignment="1">
      <alignment horizontal="right" vertical="top"/>
    </xf>
    <xf numFmtId="0" fontId="23" fillId="0" borderId="2" xfId="23" applyFont="1" applyFill="1" applyBorder="1"/>
    <xf numFmtId="0" fontId="23" fillId="0" borderId="2" xfId="23" applyFont="1" applyFill="1" applyBorder="1" applyAlignment="1">
      <alignment vertical="center"/>
    </xf>
    <xf numFmtId="0" fontId="23" fillId="0" borderId="0" xfId="20" applyFont="1" applyBorder="1" applyAlignment="1">
      <alignment horizontal="right" vertical="center"/>
    </xf>
    <xf numFmtId="0" fontId="23" fillId="0" borderId="0" xfId="21" applyFont="1" applyBorder="1" applyAlignment="1">
      <alignment horizontal="right" vertical="center"/>
    </xf>
    <xf numFmtId="0" fontId="5" fillId="0" borderId="0" xfId="23" applyFont="1" applyBorder="1" applyAlignment="1">
      <alignment vertical="center"/>
    </xf>
    <xf numFmtId="0" fontId="4" fillId="0" borderId="0" xfId="23" applyFont="1" applyBorder="1" applyAlignment="1">
      <alignment vertical="center"/>
    </xf>
    <xf numFmtId="171" fontId="3" fillId="0" borderId="0" xfId="22" applyNumberFormat="1" applyFont="1" applyBorder="1" applyAlignment="1">
      <alignment horizontal="right"/>
    </xf>
    <xf numFmtId="0" fontId="7" fillId="0" borderId="0" xfId="23" applyFont="1" applyBorder="1" applyAlignment="1">
      <alignment horizontal="right" vertical="top"/>
    </xf>
    <xf numFmtId="0" fontId="7" fillId="0" borderId="0" xfId="23" applyFont="1" applyBorder="1" applyAlignment="1">
      <alignment vertical="center"/>
    </xf>
    <xf numFmtId="0" fontId="7" fillId="0" borderId="3" xfId="23" applyFont="1" applyBorder="1" applyAlignment="1">
      <alignment horizontal="center" vertical="center"/>
    </xf>
    <xf numFmtId="0" fontId="7" fillId="0" borderId="0" xfId="23" applyFont="1" applyBorder="1" applyAlignment="1">
      <alignment horizontal="right" vertical="center"/>
    </xf>
    <xf numFmtId="0" fontId="7" fillId="0" borderId="0" xfId="23" applyFont="1" applyBorder="1" applyAlignment="1">
      <alignment horizontal="center" vertical="center"/>
    </xf>
    <xf numFmtId="0" fontId="7" fillId="0" borderId="0" xfId="23" applyFont="1" applyBorder="1" applyAlignment="1">
      <alignment horizontal="right" vertical="top" wrapText="1"/>
    </xf>
    <xf numFmtId="0" fontId="7" fillId="0" borderId="0" xfId="23" applyFont="1" applyBorder="1" applyAlignment="1">
      <alignment horizontal="right" vertical="center" wrapText="1"/>
    </xf>
    <xf numFmtId="0" fontId="3" fillId="0" borderId="0" xfId="23" applyFont="1" applyBorder="1" applyAlignment="1">
      <alignment horizontal="left" vertical="center"/>
    </xf>
    <xf numFmtId="170" fontId="3" fillId="0" borderId="0" xfId="23" applyNumberFormat="1" applyFont="1" applyBorder="1" applyAlignment="1">
      <alignment vertical="center"/>
    </xf>
    <xf numFmtId="170" fontId="3" fillId="0" borderId="0" xfId="23" applyNumberFormat="1" applyFont="1" applyBorder="1" applyAlignment="1">
      <alignment horizontal="right" vertical="center"/>
    </xf>
    <xf numFmtId="170" fontId="27" fillId="0" borderId="0" xfId="23" applyNumberFormat="1" applyFont="1" applyBorder="1" applyAlignment="1">
      <alignment horizontal="left" vertical="center"/>
    </xf>
    <xf numFmtId="170" fontId="3" fillId="0" borderId="0" xfId="23" applyNumberFormat="1" applyFont="1" applyBorder="1" applyAlignment="1">
      <alignment vertical="top"/>
    </xf>
    <xf numFmtId="170" fontId="3" fillId="0" borderId="0" xfId="23" applyNumberFormat="1" applyFont="1" applyBorder="1" applyAlignment="1">
      <alignment horizontal="right" vertical="top"/>
    </xf>
    <xf numFmtId="0" fontId="3" fillId="0" borderId="0" xfId="23" applyFont="1" applyBorder="1" applyAlignment="1">
      <alignment horizontal="left" vertical="top"/>
    </xf>
    <xf numFmtId="0" fontId="3" fillId="0" borderId="0" xfId="23" applyNumberFormat="1" applyFont="1" applyBorder="1" applyAlignment="1">
      <alignment horizontal="left" vertical="top"/>
    </xf>
    <xf numFmtId="0" fontId="3" fillId="0" borderId="0" xfId="23" applyNumberFormat="1" applyFont="1" applyBorder="1" applyAlignment="1">
      <alignment vertical="center"/>
    </xf>
    <xf numFmtId="0" fontId="3" fillId="0" borderId="0" xfId="21" applyFont="1" applyBorder="1" applyAlignment="1">
      <alignment horizontal="right" vertical="center"/>
    </xf>
    <xf numFmtId="0" fontId="7" fillId="0" borderId="2" xfId="23" applyFont="1" applyBorder="1" applyAlignment="1">
      <alignment horizontal="centerContinuous" vertical="center"/>
    </xf>
    <xf numFmtId="0" fontId="7" fillId="0" borderId="2" xfId="23" applyFont="1" applyBorder="1" applyAlignment="1">
      <alignment horizontal="centerContinuous"/>
    </xf>
    <xf numFmtId="0" fontId="7" fillId="0" borderId="0" xfId="23" applyNumberFormat="1" applyFont="1" applyBorder="1" applyAlignment="1">
      <alignment horizontal="right" vertical="center" wrapText="1"/>
    </xf>
    <xf numFmtId="0" fontId="7" fillId="0" borderId="0" xfId="23" applyNumberFormat="1" applyFont="1" applyBorder="1" applyAlignment="1">
      <alignment horizontal="right" vertical="center"/>
    </xf>
    <xf numFmtId="165" fontId="3" fillId="0" borderId="0" xfId="23" applyNumberFormat="1" applyFont="1" applyBorder="1" applyAlignment="1">
      <alignment vertical="center"/>
    </xf>
    <xf numFmtId="165" fontId="3" fillId="0" borderId="0" xfId="23" applyNumberFormat="1" applyFont="1" applyBorder="1" applyAlignment="1">
      <alignment horizontal="right" vertical="center"/>
    </xf>
    <xf numFmtId="165" fontId="3" fillId="0" borderId="0" xfId="23" applyNumberFormat="1" applyFont="1"/>
    <xf numFmtId="0" fontId="3" fillId="0" borderId="2" xfId="23" applyFont="1" applyBorder="1" applyAlignment="1">
      <alignment horizontal="left" vertical="center"/>
    </xf>
    <xf numFmtId="170" fontId="3" fillId="0" borderId="2" xfId="23" applyNumberFormat="1" applyFont="1" applyBorder="1" applyAlignment="1">
      <alignment vertical="center"/>
    </xf>
    <xf numFmtId="170" fontId="3" fillId="0" borderId="2" xfId="23" applyNumberFormat="1" applyFont="1" applyBorder="1" applyAlignment="1">
      <alignment horizontal="right" vertical="center"/>
    </xf>
    <xf numFmtId="0" fontId="7" fillId="0" borderId="0" xfId="25" applyFont="1" applyBorder="1" applyAlignment="1">
      <alignment vertical="top" wrapText="1"/>
    </xf>
    <xf numFmtId="0" fontId="7" fillId="0" borderId="0" xfId="23" applyNumberFormat="1" applyFont="1" applyBorder="1" applyAlignment="1">
      <alignment horizontal="right" vertical="top" wrapText="1"/>
    </xf>
    <xf numFmtId="164" fontId="3" fillId="0" borderId="0" xfId="18" applyNumberFormat="1" applyFont="1"/>
    <xf numFmtId="164" fontId="3" fillId="0" borderId="0" xfId="29" applyNumberFormat="1" applyFont="1"/>
    <xf numFmtId="164" fontId="3" fillId="0" borderId="0" xfId="28" applyNumberFormat="1" applyFont="1" applyAlignment="1">
      <alignment horizontal="right"/>
    </xf>
    <xf numFmtId="166" fontId="3" fillId="0" borderId="0" xfId="18" applyNumberFormat="1" applyFont="1"/>
    <xf numFmtId="0" fontId="3" fillId="0" borderId="0" xfId="26" applyFont="1"/>
    <xf numFmtId="166" fontId="3" fillId="0" borderId="0" xfId="25" applyNumberFormat="1" applyFont="1" applyBorder="1" applyAlignment="1">
      <alignment horizontal="right"/>
    </xf>
    <xf numFmtId="166" fontId="3" fillId="0" borderId="0" xfId="25" quotePrefix="1" applyNumberFormat="1" applyFont="1" applyBorder="1" applyAlignment="1">
      <alignment horizontal="right"/>
    </xf>
    <xf numFmtId="166" fontId="3" fillId="0" borderId="0" xfId="26" applyNumberFormat="1" applyFont="1"/>
    <xf numFmtId="166" fontId="3" fillId="0" borderId="0" xfId="26" applyNumberFormat="1" applyFont="1" applyAlignment="1">
      <alignment horizontal="right"/>
    </xf>
    <xf numFmtId="0" fontId="7" fillId="4" borderId="2" xfId="19" applyFont="1" applyFill="1" applyBorder="1" applyAlignment="1">
      <alignment horizontal="centerContinuous"/>
    </xf>
    <xf numFmtId="0" fontId="7" fillId="4" borderId="0" xfId="19" applyFont="1" applyFill="1" applyBorder="1"/>
    <xf numFmtId="0" fontId="7" fillId="4" borderId="2" xfId="19" applyNumberFormat="1" applyFont="1" applyFill="1" applyBorder="1" applyAlignment="1">
      <alignment horizontal="centerContinuous"/>
    </xf>
    <xf numFmtId="0" fontId="7" fillId="4" borderId="0" xfId="19" applyNumberFormat="1" applyFont="1" applyFill="1" applyBorder="1" applyAlignment="1">
      <alignment horizontal="centerContinuous"/>
    </xf>
    <xf numFmtId="0" fontId="7" fillId="4" borderId="0" xfId="19" applyFont="1" applyFill="1" applyBorder="1" applyAlignment="1">
      <alignment horizontal="centerContinuous"/>
    </xf>
    <xf numFmtId="0" fontId="7" fillId="4" borderId="0" xfId="19" applyFont="1" applyFill="1"/>
    <xf numFmtId="0" fontId="7" fillId="4" borderId="0" xfId="19" applyFont="1" applyFill="1" applyBorder="1" applyAlignment="1">
      <alignment horizontal="right"/>
    </xf>
    <xf numFmtId="0" fontId="7" fillId="4" borderId="3" xfId="19" applyFont="1" applyFill="1" applyBorder="1" applyAlignment="1">
      <alignment horizontal="right"/>
    </xf>
    <xf numFmtId="0" fontId="7" fillId="4" borderId="0" xfId="19" applyFont="1" applyFill="1" applyBorder="1" applyAlignment="1"/>
    <xf numFmtId="0" fontId="6" fillId="0" borderId="0" xfId="25" applyFont="1" applyBorder="1"/>
    <xf numFmtId="0" fontId="10" fillId="0" borderId="0" xfId="25" applyFont="1" applyBorder="1"/>
    <xf numFmtId="3" fontId="3" fillId="0" borderId="0" xfId="24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9" fillId="0" borderId="0" xfId="18" applyFont="1"/>
    <xf numFmtId="1" fontId="9" fillId="0" borderId="0" xfId="25" applyNumberFormat="1" applyFont="1" applyBorder="1" applyAlignment="1">
      <alignment horizontal="left"/>
    </xf>
    <xf numFmtId="0" fontId="9" fillId="0" borderId="0" xfId="18" applyNumberFormat="1" applyFont="1"/>
    <xf numFmtId="0" fontId="7" fillId="0" borderId="0" xfId="26" applyFont="1" applyBorder="1" applyAlignment="1">
      <alignment horizontal="right" vertical="top" wrapText="1"/>
    </xf>
    <xf numFmtId="0" fontId="34" fillId="0" borderId="0" xfId="0" applyFont="1"/>
    <xf numFmtId="0" fontId="35" fillId="0" borderId="0" xfId="23" applyFont="1"/>
    <xf numFmtId="0" fontId="36" fillId="0" borderId="0" xfId="23" applyFont="1"/>
    <xf numFmtId="170" fontId="35" fillId="0" borderId="0" xfId="23" applyNumberFormat="1" applyFont="1"/>
    <xf numFmtId="167" fontId="35" fillId="0" borderId="0" xfId="23" applyNumberFormat="1" applyFont="1"/>
    <xf numFmtId="0" fontId="35" fillId="0" borderId="0" xfId="23" applyFont="1" applyAlignment="1">
      <alignment vertical="center"/>
    </xf>
    <xf numFmtId="0" fontId="37" fillId="0" borderId="0" xfId="23" applyFont="1" applyAlignment="1">
      <alignment vertical="center"/>
    </xf>
    <xf numFmtId="0" fontId="38" fillId="0" borderId="0" xfId="0" applyFont="1"/>
    <xf numFmtId="167" fontId="34" fillId="0" borderId="0" xfId="0" applyNumberFormat="1" applyFont="1"/>
    <xf numFmtId="0" fontId="39" fillId="0" borderId="0" xfId="0" applyFont="1"/>
    <xf numFmtId="170" fontId="34" fillId="0" borderId="0" xfId="23" applyNumberFormat="1" applyFont="1"/>
    <xf numFmtId="0" fontId="39" fillId="0" borderId="0" xfId="23" applyFont="1"/>
    <xf numFmtId="2" fontId="3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25" applyFont="1" applyBorder="1" applyAlignment="1">
      <alignment horizontal="right" wrapText="1"/>
    </xf>
    <xf numFmtId="166" fontId="6" fillId="0" borderId="0" xfId="18" applyNumberFormat="1" applyFont="1" applyBorder="1"/>
    <xf numFmtId="166" fontId="6" fillId="0" borderId="0" xfId="26" applyNumberFormat="1" applyFont="1" applyBorder="1"/>
    <xf numFmtId="3" fontId="6" fillId="0" borderId="0" xfId="18" applyNumberFormat="1" applyFont="1" applyBorder="1"/>
    <xf numFmtId="166" fontId="17" fillId="0" borderId="0" xfId="25" applyNumberFormat="1" applyFont="1" applyBorder="1" applyAlignment="1">
      <alignment horizontal="left" wrapText="1"/>
    </xf>
    <xf numFmtId="3" fontId="15" fillId="0" borderId="0" xfId="0" applyNumberFormat="1" applyFont="1"/>
    <xf numFmtId="3" fontId="0" fillId="0" borderId="0" xfId="0" applyNumberFormat="1"/>
    <xf numFmtId="3" fontId="18" fillId="0" borderId="2" xfId="25" applyNumberFormat="1" applyFont="1" applyFill="1" applyBorder="1" applyAlignment="1">
      <alignment horizontal="right" wrapText="1"/>
    </xf>
    <xf numFmtId="0" fontId="3" fillId="0" borderId="0" xfId="25" applyFont="1" applyAlignment="1">
      <alignment horizontal="left" vertical="center"/>
    </xf>
    <xf numFmtId="0" fontId="3" fillId="0" borderId="0" xfId="25" applyFont="1" applyAlignment="1"/>
    <xf numFmtId="0" fontId="6" fillId="0" borderId="0" xfId="25" applyFont="1" applyFill="1"/>
    <xf numFmtId="3" fontId="10" fillId="0" borderId="0" xfId="25" applyNumberFormat="1" applyFont="1"/>
    <xf numFmtId="0" fontId="44" fillId="0" borderId="0" xfId="23" applyFont="1"/>
    <xf numFmtId="0" fontId="45" fillId="0" borderId="0" xfId="23" applyFont="1"/>
    <xf numFmtId="0" fontId="46" fillId="0" borderId="0" xfId="23" applyFont="1" applyBorder="1"/>
    <xf numFmtId="165" fontId="46" fillId="0" borderId="0" xfId="23" applyNumberFormat="1" applyFont="1" applyBorder="1"/>
    <xf numFmtId="165" fontId="46" fillId="0" borderId="0" xfId="23" applyNumberFormat="1" applyFont="1"/>
    <xf numFmtId="0" fontId="45" fillId="0" borderId="0" xfId="23" applyFont="1" applyBorder="1"/>
    <xf numFmtId="165" fontId="45" fillId="0" borderId="0" xfId="23" applyNumberFormat="1" applyFont="1" applyBorder="1"/>
    <xf numFmtId="3" fontId="47" fillId="0" borderId="0" xfId="23" applyNumberFormat="1" applyFont="1"/>
    <xf numFmtId="3" fontId="47" fillId="0" borderId="0" xfId="23" applyNumberFormat="1" applyFont="1" applyBorder="1"/>
    <xf numFmtId="165" fontId="45" fillId="0" borderId="0" xfId="23" applyNumberFormat="1" applyFont="1"/>
    <xf numFmtId="3" fontId="9" fillId="4" borderId="0" xfId="19" applyNumberFormat="1" applyFont="1" applyFill="1" applyAlignment="1">
      <alignment horizontal="right"/>
    </xf>
    <xf numFmtId="3" fontId="6" fillId="4" borderId="0" xfId="19" applyNumberFormat="1" applyFont="1" applyFill="1" applyAlignment="1">
      <alignment horizontal="right"/>
    </xf>
    <xf numFmtId="3" fontId="6" fillId="4" borderId="0" xfId="19" applyNumberFormat="1" applyFont="1" applyFill="1" applyBorder="1" applyAlignment="1">
      <alignment horizontal="right"/>
    </xf>
    <xf numFmtId="0" fontId="10" fillId="0" borderId="0" xfId="25" applyFont="1" applyFill="1"/>
    <xf numFmtId="0" fontId="48" fillId="0" borderId="0" xfId="0" applyFont="1"/>
    <xf numFmtId="0" fontId="49" fillId="0" borderId="0" xfId="0" applyFont="1"/>
    <xf numFmtId="167" fontId="48" fillId="0" borderId="0" xfId="0" applyNumberFormat="1" applyFont="1"/>
    <xf numFmtId="0" fontId="46" fillId="0" borderId="0" xfId="0" applyFont="1"/>
    <xf numFmtId="167" fontId="46" fillId="0" borderId="0" xfId="0" applyNumberFormat="1" applyFont="1"/>
    <xf numFmtId="180" fontId="46" fillId="0" borderId="0" xfId="0" applyNumberFormat="1" applyFont="1"/>
    <xf numFmtId="0" fontId="7" fillId="4" borderId="0" xfId="19" applyFont="1" applyFill="1" applyBorder="1" applyAlignment="1">
      <alignment horizontal="left"/>
    </xf>
    <xf numFmtId="0" fontId="7" fillId="4" borderId="0" xfId="19" applyFont="1" applyFill="1" applyAlignment="1">
      <alignment horizontal="left"/>
    </xf>
    <xf numFmtId="0" fontId="21" fillId="0" borderId="0" xfId="25" applyFont="1" applyAlignment="1">
      <alignment horizontal="left" vertical="center"/>
    </xf>
    <xf numFmtId="0" fontId="40" fillId="0" borderId="0" xfId="25" applyFont="1" applyAlignment="1">
      <alignment vertical="center"/>
    </xf>
    <xf numFmtId="0" fontId="40" fillId="0" borderId="0" xfId="26" applyFont="1" applyAlignment="1">
      <alignment vertical="center"/>
    </xf>
    <xf numFmtId="0" fontId="40" fillId="0" borderId="0" xfId="26" applyNumberFormat="1" applyFont="1" applyAlignment="1">
      <alignment vertical="center"/>
    </xf>
    <xf numFmtId="0" fontId="40" fillId="0" borderId="0" xfId="27" applyFont="1" applyAlignment="1">
      <alignment vertical="center"/>
    </xf>
    <xf numFmtId="0" fontId="40" fillId="0" borderId="0" xfId="23" applyNumberFormat="1" applyFont="1" applyBorder="1" applyAlignment="1">
      <alignment vertical="center"/>
    </xf>
    <xf numFmtId="0" fontId="40" fillId="0" borderId="0" xfId="24" applyNumberFormat="1" applyFont="1" applyAlignment="1">
      <alignment vertical="center"/>
    </xf>
    <xf numFmtId="0" fontId="40" fillId="4" borderId="0" xfId="0" applyNumberFormat="1" applyFont="1" applyFill="1" applyAlignment="1">
      <alignment vertical="center"/>
    </xf>
    <xf numFmtId="0" fontId="40" fillId="4" borderId="0" xfId="19" applyFont="1" applyFill="1" applyAlignment="1">
      <alignment vertical="center"/>
    </xf>
    <xf numFmtId="3" fontId="40" fillId="0" borderId="0" xfId="28" applyNumberFormat="1" applyFont="1" applyAlignment="1">
      <alignment horizontal="left" vertical="top"/>
    </xf>
    <xf numFmtId="3" fontId="40" fillId="0" borderId="0" xfId="25" applyNumberFormat="1" applyFont="1" applyAlignment="1">
      <alignment horizontal="left" vertical="top"/>
    </xf>
    <xf numFmtId="3" fontId="40" fillId="0" borderId="0" xfId="25" applyNumberFormat="1" applyFont="1" applyBorder="1" applyAlignment="1">
      <alignment horizontal="left" vertical="top"/>
    </xf>
    <xf numFmtId="3" fontId="40" fillId="0" borderId="0" xfId="26" applyNumberFormat="1" applyFont="1" applyAlignment="1">
      <alignment horizontal="left" vertical="top"/>
    </xf>
    <xf numFmtId="3" fontId="40" fillId="0" borderId="0" xfId="18" applyNumberFormat="1" applyFont="1" applyAlignment="1">
      <alignment horizontal="left" vertical="top"/>
    </xf>
    <xf numFmtId="0" fontId="40" fillId="0" borderId="0" xfId="27" applyFont="1" applyAlignment="1">
      <alignment horizontal="left" vertical="top"/>
    </xf>
    <xf numFmtId="0" fontId="40" fillId="0" borderId="0" xfId="24" applyFont="1" applyAlignment="1">
      <alignment horizontal="left" vertical="top"/>
    </xf>
    <xf numFmtId="164" fontId="40" fillId="0" borderId="0" xfId="24" applyNumberFormat="1" applyFont="1" applyAlignment="1">
      <alignment horizontal="left" vertical="top"/>
    </xf>
    <xf numFmtId="166" fontId="17" fillId="0" borderId="0" xfId="25" applyNumberFormat="1" applyFont="1" applyBorder="1" applyAlignment="1">
      <alignment horizontal="left" vertical="top" wrapText="1"/>
    </xf>
    <xf numFmtId="0" fontId="7" fillId="4" borderId="0" xfId="0" applyFont="1" applyFill="1" applyBorder="1" applyAlignment="1">
      <alignment horizontal="right" vertical="top"/>
    </xf>
    <xf numFmtId="0" fontId="7" fillId="0" borderId="0" xfId="28" applyFont="1" applyBorder="1" applyAlignment="1">
      <alignment horizontal="right" vertical="top"/>
    </xf>
    <xf numFmtId="0" fontId="7" fillId="0" borderId="0" xfId="26" applyFont="1" applyBorder="1" applyAlignment="1">
      <alignment horizontal="right" vertical="top"/>
    </xf>
    <xf numFmtId="0" fontId="7" fillId="0" borderId="0" xfId="26" applyFont="1" applyBorder="1" applyAlignment="1">
      <alignment horizontal="right" vertical="center"/>
    </xf>
    <xf numFmtId="0" fontId="7" fillId="0" borderId="0" xfId="25" applyFont="1" applyBorder="1" applyAlignment="1">
      <alignment horizontal="right"/>
    </xf>
    <xf numFmtId="0" fontId="4" fillId="0" borderId="0" xfId="17" applyFont="1"/>
    <xf numFmtId="0" fontId="34" fillId="0" borderId="0" xfId="17" applyFont="1"/>
    <xf numFmtId="0" fontId="46" fillId="0" borderId="0" xfId="23" applyFont="1"/>
    <xf numFmtId="0" fontId="5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31" fillId="0" borderId="0" xfId="12" applyFont="1" applyAlignment="1" applyProtection="1">
      <alignment horizontal="left" vertical="center"/>
    </xf>
    <xf numFmtId="0" fontId="31" fillId="0" borderId="0" xfId="12" applyFont="1" applyBorder="1" applyAlignment="1" applyProtection="1">
      <alignment horizontal="left" vertical="center"/>
    </xf>
    <xf numFmtId="0" fontId="21" fillId="0" borderId="0" xfId="25" applyFont="1" applyAlignment="1">
      <alignment vertical="center"/>
    </xf>
    <xf numFmtId="167" fontId="31" fillId="0" borderId="0" xfId="0" applyNumberFormat="1" applyFont="1" applyAlignment="1">
      <alignment horizontal="left" vertical="center"/>
    </xf>
    <xf numFmtId="2" fontId="31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1" fillId="0" borderId="0" xfId="25" applyFont="1" applyAlignment="1">
      <alignment horizontal="right" vertical="center"/>
    </xf>
    <xf numFmtId="0" fontId="3" fillId="0" borderId="0" xfId="24" applyFont="1" applyAlignment="1">
      <alignment horizontal="left" indent="1"/>
    </xf>
    <xf numFmtId="0" fontId="3" fillId="4" borderId="0" xfId="0" applyFont="1" applyFill="1" applyBorder="1" applyAlignment="1">
      <alignment horizontal="left" indent="1"/>
    </xf>
    <xf numFmtId="0" fontId="50" fillId="0" borderId="0" xfId="0" applyFont="1"/>
    <xf numFmtId="0" fontId="51" fillId="0" borderId="0" xfId="0" applyFont="1"/>
    <xf numFmtId="165" fontId="50" fillId="0" borderId="0" xfId="0" applyNumberFormat="1" applyFont="1"/>
    <xf numFmtId="167" fontId="50" fillId="0" borderId="0" xfId="0" applyNumberFormat="1" applyFont="1"/>
    <xf numFmtId="0" fontId="52" fillId="0" borderId="0" xfId="0" applyFont="1"/>
    <xf numFmtId="170" fontId="52" fillId="0" borderId="0" xfId="0" applyNumberFormat="1" applyFont="1"/>
    <xf numFmtId="0" fontId="53" fillId="0" borderId="0" xfId="0" applyFont="1"/>
    <xf numFmtId="167" fontId="52" fillId="0" borderId="0" xfId="0" applyNumberFormat="1" applyFont="1"/>
    <xf numFmtId="167" fontId="52" fillId="0" borderId="0" xfId="0" quotePrefix="1" applyNumberFormat="1" applyFont="1"/>
    <xf numFmtId="0" fontId="31" fillId="0" borderId="0" xfId="12" applyFont="1" applyAlignment="1" applyProtection="1">
      <alignment horizontal="left" vertical="center"/>
    </xf>
    <xf numFmtId="0" fontId="32" fillId="0" borderId="0" xfId="0" applyFont="1" applyBorder="1" applyAlignment="1">
      <alignment horizontal="left"/>
    </xf>
    <xf numFmtId="0" fontId="32" fillId="0" borderId="2" xfId="0" applyFont="1" applyBorder="1" applyAlignment="1">
      <alignment horizontal="left"/>
    </xf>
    <xf numFmtId="0" fontId="7" fillId="0" borderId="0" xfId="28" applyFont="1" applyBorder="1" applyAlignment="1">
      <alignment horizontal="left" vertical="center"/>
    </xf>
    <xf numFmtId="0" fontId="7" fillId="0" borderId="0" xfId="25" applyFont="1" applyBorder="1" applyAlignment="1">
      <alignment vertical="center"/>
    </xf>
    <xf numFmtId="0" fontId="7" fillId="0" borderId="0" xfId="26" applyFont="1" applyBorder="1" applyAlignment="1">
      <alignment vertical="center"/>
    </xf>
    <xf numFmtId="0" fontId="7" fillId="0" borderId="0" xfId="27" applyFont="1" applyBorder="1" applyAlignment="1">
      <alignment horizontal="left" vertical="center"/>
    </xf>
    <xf numFmtId="0" fontId="7" fillId="0" borderId="0" xfId="23" applyNumberFormat="1" applyFont="1" applyBorder="1" applyAlignment="1">
      <alignment vertical="center"/>
    </xf>
    <xf numFmtId="0" fontId="7" fillId="0" borderId="0" xfId="23" applyFont="1" applyBorder="1" applyAlignment="1">
      <alignment vertical="center"/>
    </xf>
    <xf numFmtId="0" fontId="7" fillId="0" borderId="2" xfId="23" applyFont="1" applyBorder="1" applyAlignment="1">
      <alignment horizontal="center" vertical="center"/>
    </xf>
    <xf numFmtId="0" fontId="7" fillId="0" borderId="0" xfId="23" applyFont="1" applyBorder="1" applyAlignment="1">
      <alignment horizontal="right" vertical="top"/>
    </xf>
    <xf numFmtId="0" fontId="7" fillId="0" borderId="0" xfId="23" applyNumberFormat="1" applyFont="1" applyBorder="1" applyAlignment="1">
      <alignment horizontal="right" vertical="top"/>
    </xf>
    <xf numFmtId="0" fontId="7" fillId="0" borderId="0" xfId="23" applyFont="1" applyBorder="1" applyAlignment="1">
      <alignment horizontal="right" vertical="top" wrapText="1"/>
    </xf>
    <xf numFmtId="0" fontId="7" fillId="0" borderId="3" xfId="23" applyFont="1" applyBorder="1" applyAlignment="1">
      <alignment horizontal="right" vertical="center" wrapText="1"/>
    </xf>
    <xf numFmtId="0" fontId="0" fillId="0" borderId="0" xfId="0"/>
    <xf numFmtId="0" fontId="7" fillId="0" borderId="0" xfId="24" applyNumberFormat="1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  <xf numFmtId="0" fontId="7" fillId="4" borderId="2" xfId="19" applyFont="1" applyFill="1" applyBorder="1" applyAlignment="1">
      <alignment horizontal="center"/>
    </xf>
    <xf numFmtId="0" fontId="7" fillId="4" borderId="0" xfId="19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</cellXfs>
  <cellStyles count="39">
    <cellStyle name="Base 0 dec" xfId="1"/>
    <cellStyle name="Base 1 dec" xfId="2"/>
    <cellStyle name="Base 2 dec" xfId="3"/>
    <cellStyle name="Capitulo" xfId="4"/>
    <cellStyle name="Decimal 0, derecha" xfId="5"/>
    <cellStyle name="Decimal 2, derecha" xfId="6"/>
    <cellStyle name="Descripciones" xfId="7"/>
    <cellStyle name="Enc. der" xfId="8"/>
    <cellStyle name="Enc. izq" xfId="9"/>
    <cellStyle name="Encabezado" xfId="10"/>
    <cellStyle name="Etiqueta" xfId="11"/>
    <cellStyle name="Hipervínculo" xfId="12" builtinId="8"/>
    <cellStyle name="Linea horizontal" xfId="13"/>
    <cellStyle name="Linea Inferior" xfId="14"/>
    <cellStyle name="Linea Superior" xfId="15"/>
    <cellStyle name="Linea Tipo" xfId="16"/>
    <cellStyle name="Normal" xfId="0" builtinId="0"/>
    <cellStyle name="Normal 2" xfId="17"/>
    <cellStyle name="Normal_ " xfId="18"/>
    <cellStyle name="Normal_ _act-pob 5 lengua ind (2.7)" xfId="19"/>
    <cellStyle name="Normal_A0635" xfId="20"/>
    <cellStyle name="Normal_A0638" xfId="21"/>
    <cellStyle name="Normal_A0639" xfId="22"/>
    <cellStyle name="Normal_A0640" xfId="23"/>
    <cellStyle name="Normal_act-C2-5" xfId="24"/>
    <cellStyle name="Normal_act-Copia C2-2" xfId="25"/>
    <cellStyle name="Normal_act-copia C2-3" xfId="26"/>
    <cellStyle name="Normal_act-copia C2-4" xfId="27"/>
    <cellStyle name="Normal_Hoja1" xfId="28"/>
    <cellStyle name="Normal_Hoja2" xfId="29"/>
    <cellStyle name="Num. cuadro" xfId="30"/>
    <cellStyle name="Numero" xfId="31"/>
    <cellStyle name="Pie" xfId="32"/>
    <cellStyle name="Pies" xfId="33"/>
    <cellStyle name="Separador" xfId="34"/>
    <cellStyle name="Texto, derecha" xfId="35"/>
    <cellStyle name="Texto, izquierda" xfId="36"/>
    <cellStyle name="Titulo" xfId="37"/>
    <cellStyle name="Titulo_Indice_Educación" xfId="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AE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1995</a:t>
            </a:r>
          </a:p>
        </c:rich>
      </c:tx>
      <c:layout>
        <c:manualLayout>
          <c:xMode val="edge"/>
          <c:yMode val="edge"/>
          <c:x val="0.47076934415959315"/>
          <c:y val="2.5641271192452301E-2"/>
        </c:manualLayout>
      </c:layout>
      <c:overlay val="0"/>
      <c:spPr>
        <a:noFill/>
        <a:ln w="25400">
          <a:noFill/>
        </a:ln>
      </c:spPr>
    </c:title>
    <c:autoTitleDeleted val="0"/>
    <c:view3D>
      <c:rotX val="55"/>
      <c:hPercent val="70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07692307692308"/>
          <c:y val="0.1314106677266994"/>
          <c:w val="0.41692307692307701"/>
          <c:h val="0.75961776222506705"/>
        </c:manualLayout>
      </c:layout>
      <c:pie3DChart>
        <c:varyColors val="1"/>
        <c:ser>
          <c:idx val="0"/>
          <c:order val="0"/>
          <c:tx>
            <c:strRef>
              <c:f>'3.5 y gráf. 3.1'!$N$67</c:f>
              <c:strCache>
                <c:ptCount val="1"/>
                <c:pt idx="0">
                  <c:v>1995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Municipal 
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572582273369683E-3"/>
                  <c:y val="-2.255770913251227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Privado
6.8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Estatal
15.9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849464970724814E-2"/>
                  <c:y val="2.1322767346389389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Federal
75.9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'3.5 y gráf. 3.1'!$M$68:$M$71</c:f>
              <c:strCache>
                <c:ptCount val="4"/>
                <c:pt idx="0">
                  <c:v>Municipal</c:v>
                </c:pt>
                <c:pt idx="1">
                  <c:v>Privado</c:v>
                </c:pt>
                <c:pt idx="2">
                  <c:v>Estatal</c:v>
                </c:pt>
                <c:pt idx="3">
                  <c:v>Federal</c:v>
                </c:pt>
              </c:strCache>
            </c:strRef>
          </c:cat>
          <c:val>
            <c:numRef>
              <c:f>'3.5 y gráf. 3.1'!$N$68:$N$71</c:f>
              <c:numCache>
                <c:formatCode>0.0</c:formatCode>
                <c:ptCount val="4"/>
                <c:pt idx="0">
                  <c:v>0.21473015577091453</c:v>
                </c:pt>
                <c:pt idx="1">
                  <c:v>9.4177206199764516</c:v>
                </c:pt>
                <c:pt idx="2">
                  <c:v>4.7216220505120789</c:v>
                </c:pt>
                <c:pt idx="3">
                  <c:v>85.645927173740546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2000</a:t>
            </a:r>
          </a:p>
        </c:rich>
      </c:tx>
      <c:layout>
        <c:manualLayout>
          <c:xMode val="edge"/>
          <c:yMode val="edge"/>
          <c:x val="0.46841334085575764"/>
          <c:y val="1.6891741272067027E-2"/>
        </c:manualLayout>
      </c:layout>
      <c:overlay val="0"/>
      <c:spPr>
        <a:noFill/>
        <a:ln w="25400">
          <a:noFill/>
        </a:ln>
      </c:spPr>
    </c:title>
    <c:autoTitleDeleted val="0"/>
    <c:view3D>
      <c:rotX val="55"/>
      <c:hPercent val="70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35441420876937"/>
          <c:y val="0.12162162162162168"/>
          <c:w val="0.41448413310451582"/>
          <c:h val="0.79729729729729748"/>
        </c:manualLayout>
      </c:layout>
      <c:pie3DChart>
        <c:varyColors val="1"/>
        <c:ser>
          <c:idx val="0"/>
          <c:order val="0"/>
          <c:tx>
            <c:strRef>
              <c:f>'3.5 y gráf. 3.1'!$P$67</c:f>
              <c:strCache>
                <c:ptCount val="1"/>
                <c:pt idx="0">
                  <c:v>2000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Municipal
0.1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858409262786688E-2"/>
                  <c:y val="-4.4162587784635055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Estatal
13.9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2262370131314483"/>
                  <c:y val="-3.090090090090090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Privado
22.1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948489297081327E-2"/>
                  <c:y val="2.432822586365892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Federal
63.9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'3.5 y gráf. 3.1'!$O$68:$O$71</c:f>
              <c:strCache>
                <c:ptCount val="4"/>
                <c:pt idx="0">
                  <c:v>Municipal</c:v>
                </c:pt>
                <c:pt idx="1">
                  <c:v>Estatal</c:v>
                </c:pt>
                <c:pt idx="2">
                  <c:v>Privado</c:v>
                </c:pt>
                <c:pt idx="3">
                  <c:v>Federal</c:v>
                </c:pt>
              </c:strCache>
            </c:strRef>
          </c:cat>
          <c:val>
            <c:numRef>
              <c:f>'3.5 y gráf. 3.1'!$P$68:$P$71</c:f>
              <c:numCache>
                <c:formatCode>0.0</c:formatCode>
                <c:ptCount val="4"/>
                <c:pt idx="0">
                  <c:v>0.12992405659896378</c:v>
                </c:pt>
                <c:pt idx="1">
                  <c:v>14.896372323201881</c:v>
                </c:pt>
                <c:pt idx="2">
                  <c:v>21.70125454465116</c:v>
                </c:pt>
                <c:pt idx="3">
                  <c:v>63.272449075547989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2012 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E</a:t>
            </a:r>
          </a:p>
        </c:rich>
      </c:tx>
      <c:layout>
        <c:manualLayout>
          <c:xMode val="edge"/>
          <c:yMode val="edge"/>
          <c:x val="0.4722227818246591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view3D>
      <c:rotX val="55"/>
      <c:hPercent val="70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709922824319447"/>
          <c:y val="0.12328787739437971"/>
          <c:w val="0.4074080213879569"/>
          <c:h val="0.79452187654155881"/>
        </c:manualLayout>
      </c:layout>
      <c:pie3DChart>
        <c:varyColors val="1"/>
        <c:ser>
          <c:idx val="0"/>
          <c:order val="0"/>
          <c:tx>
            <c:strRef>
              <c:f>'3.5 y gráf. 3.1'!$R$67</c:f>
              <c:strCache>
                <c:ptCount val="1"/>
                <c:pt idx="0">
                  <c:v>2012 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Municipal
0.2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5091053433135706E-3"/>
                  <c:y val="-9.2722827454787358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Estatal
14.8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2149849324390009"/>
                  <c:y val="-1.6423974400460227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Privado
22.5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9689089789702216E-2"/>
                  <c:y val="6.09506345953331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Federal
62.5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'3.5 y gráf. 3.1'!$Q$68:$Q$71</c:f>
              <c:strCache>
                <c:ptCount val="4"/>
                <c:pt idx="0">
                  <c:v>Municipal</c:v>
                </c:pt>
                <c:pt idx="1">
                  <c:v>Estatal</c:v>
                </c:pt>
                <c:pt idx="2">
                  <c:v>Privado</c:v>
                </c:pt>
                <c:pt idx="3">
                  <c:v>Federal</c:v>
                </c:pt>
              </c:strCache>
            </c:strRef>
          </c:cat>
          <c:val>
            <c:numRef>
              <c:f>'3.5 y gráf. 3.1'!$R$68:$R$71</c:f>
              <c:numCache>
                <c:formatCode>0.0</c:formatCode>
                <c:ptCount val="4"/>
                <c:pt idx="0">
                  <c:v>0.14202245868103081</c:v>
                </c:pt>
                <c:pt idx="1">
                  <c:v>16.093609725227019</c:v>
                </c:pt>
                <c:pt idx="2">
                  <c:v>21.655133985148559</c:v>
                </c:pt>
                <c:pt idx="3">
                  <c:v>62.10923383094341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3724884080374"/>
          <c:y val="0.12113417306068419"/>
          <c:w val="0.8578052550231845"/>
          <c:h val="0.75773291233704554"/>
        </c:manualLayout>
      </c:layout>
      <c:ofPieChart>
        <c:ofPieType val="bar"/>
        <c:varyColors val="1"/>
        <c:ser>
          <c:idx val="0"/>
          <c:order val="0"/>
          <c:tx>
            <c:strRef>
              <c:f>'3.6 y gráf. 3.2'!$L$56</c:f>
              <c:strCache>
                <c:ptCount val="1"/>
                <c:pt idx="0">
                  <c:v>2012 E</c:v>
                </c:pt>
              </c:strCache>
            </c:strRef>
          </c:tx>
          <c:spPr>
            <a:gradFill rotWithShape="0">
              <a:gsLst>
                <a:gs pos="0">
                  <a:srgbClr val="FAE000"/>
                </a:gs>
                <a:gs pos="50000">
                  <a:srgbClr val="FAE000">
                    <a:gamma/>
                    <a:tint val="0"/>
                    <a:invGamma/>
                  </a:srgbClr>
                </a:gs>
                <a:gs pos="100000">
                  <a:srgbClr val="FAE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explosion val="3"/>
          <c:dPt>
            <c:idx val="0"/>
            <c:bubble3D val="0"/>
            <c:explosion val="10"/>
          </c:dPt>
          <c:dPt>
            <c:idx val="1"/>
            <c:bubble3D val="0"/>
            <c:spPr>
              <a:noFill/>
              <a:ln w="12700">
                <a:solidFill>
                  <a:schemeClr val="bg1"/>
                </a:solidFill>
                <a:prstDash val="solid"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dPt>
          <c:dLbls>
            <c:dLbl>
              <c:idx val="0"/>
              <c:layout>
                <c:manualLayout>
                  <c:x val="0.12364760432766615"/>
                  <c:y val="-7.3304446411654161E-3"/>
                </c:manualLayout>
              </c:layout>
              <c:tx>
                <c:rich>
                  <a:bodyPr/>
                  <a:lstStyle/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Estatal</a:t>
                    </a: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y municipal</a:t>
                    </a: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20.7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132491166579448"/>
                  <c:y val="-1.08411448568928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069129882721389"/>
                  <c:y val="-6.09580052493438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284482793592068"/>
                  <c:y val="4.968128983877018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Otros 8.7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Federal
79.3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'3.6 y gráf. 3.2'!$K$57:$K$62</c:f>
              <c:strCache>
                <c:ptCount val="6"/>
                <c:pt idx="0">
                  <c:v>Estatal y municipal</c:v>
                </c:pt>
                <c:pt idx="1">
                  <c:v>Federal</c:v>
                </c:pt>
                <c:pt idx="2">
                  <c:v>Básica</c:v>
                </c:pt>
                <c:pt idx="3">
                  <c:v>Superior</c:v>
                </c:pt>
                <c:pt idx="4">
                  <c:v>Media superior</c:v>
                </c:pt>
                <c:pt idx="5">
                  <c:v>Otros</c:v>
                </c:pt>
              </c:strCache>
            </c:strRef>
          </c:cat>
          <c:val>
            <c:numRef>
              <c:f>'3.6 y gráf. 3.2'!$L$57:$L$62</c:f>
              <c:numCache>
                <c:formatCode>#,##0.0</c:formatCode>
                <c:ptCount val="6"/>
                <c:pt idx="0">
                  <c:v>20.723287957158977</c:v>
                </c:pt>
                <c:pt idx="2">
                  <c:v>57.371619135507082</c:v>
                </c:pt>
                <c:pt idx="3">
                  <c:v>22.4</c:v>
                </c:pt>
                <c:pt idx="4">
                  <c:v>11.5424133897735</c:v>
                </c:pt>
                <c:pt idx="5">
                  <c:v>8.7475292068647068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95"/>
        <c:splitType val="pos"/>
        <c:splitPos val="5"/>
        <c:secondPieSize val="80"/>
        <c:serLines>
          <c:spPr>
            <a:ln w="12700">
              <a:solidFill>
                <a:srgbClr val="000000"/>
              </a:solidFill>
              <a:prstDash val="lgDashDotDot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50000">
          <a:srgbClr val="68AC8F"/>
        </a:gs>
        <a:gs pos="100000">
          <a:schemeClr val="bg1"/>
        </a:gs>
      </a:gsLst>
      <a:lin ang="5400000" scaled="1"/>
    </a:gradFill>
    <a:ln w="38100">
      <a:solidFill>
        <a:srgbClr val="68AC8F"/>
      </a:solidFill>
      <a:prstDash val="solid"/>
      <a:round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5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3.10a'!B2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0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3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&#205;ndice!B17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26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6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581025</xdr:colOff>
      <xdr:row>0</xdr:row>
      <xdr:rowOff>28575</xdr:rowOff>
    </xdr:from>
    <xdr:to>
      <xdr:col>17</xdr:col>
      <xdr:colOff>866775</xdr:colOff>
      <xdr:row>0</xdr:row>
      <xdr:rowOff>285750</xdr:rowOff>
    </xdr:to>
    <xdr:grpSp>
      <xdr:nvGrpSpPr>
        <xdr:cNvPr id="261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020550" y="28575"/>
          <a:ext cx="285750" cy="257175"/>
          <a:chOff x="64" y="0"/>
          <a:chExt cx="30" cy="27"/>
        </a:xfrm>
      </xdr:grpSpPr>
      <xdr:sp macro="" textlink="">
        <xdr:nvSpPr>
          <xdr:cNvPr id="261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1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0</xdr:colOff>
      <xdr:row>1</xdr:row>
      <xdr:rowOff>95250</xdr:rowOff>
    </xdr:from>
    <xdr:to>
      <xdr:col>64</xdr:col>
      <xdr:colOff>0</xdr:colOff>
      <xdr:row>3</xdr:row>
      <xdr:rowOff>11399</xdr:rowOff>
    </xdr:to>
    <xdr:sp macro="" textlink="">
      <xdr:nvSpPr>
        <xdr:cNvPr id="2" name="Texto 3"/>
        <xdr:cNvSpPr txBox="1">
          <a:spLocks noChangeArrowheads="1"/>
        </xdr:cNvSpPr>
      </xdr:nvSpPr>
      <xdr:spPr bwMode="auto">
        <a:xfrm>
          <a:off x="38509575" y="95250"/>
          <a:ext cx="0" cy="2381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0" i="0" strike="noStrike">
              <a:solidFill>
                <a:srgbClr val="000000"/>
              </a:solidFill>
              <a:latin typeface="Univers (WN)"/>
            </a:rPr>
            <a:t>1/</a:t>
          </a:r>
        </a:p>
      </xdr:txBody>
    </xdr:sp>
    <xdr:clientData/>
  </xdr:twoCellAnchor>
  <xdr:twoCellAnchor>
    <xdr:from>
      <xdr:col>35</xdr:col>
      <xdr:colOff>495300</xdr:colOff>
      <xdr:row>0</xdr:row>
      <xdr:rowOff>28575</xdr:rowOff>
    </xdr:from>
    <xdr:to>
      <xdr:col>35</xdr:col>
      <xdr:colOff>781050</xdr:colOff>
      <xdr:row>0</xdr:row>
      <xdr:rowOff>285750</xdr:rowOff>
    </xdr:to>
    <xdr:grpSp>
      <xdr:nvGrpSpPr>
        <xdr:cNvPr id="486953" name="Group 22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25347168" y="27432"/>
          <a:ext cx="300228" cy="249936"/>
          <a:chOff x="64" y="0"/>
          <a:chExt cx="30" cy="27"/>
        </a:xfrm>
      </xdr:grpSpPr>
      <xdr:sp macro="" textlink="">
        <xdr:nvSpPr>
          <xdr:cNvPr id="486954" name="Oval 23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86955" name="AutoShape 24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390525</xdr:colOff>
      <xdr:row>0</xdr:row>
      <xdr:rowOff>19050</xdr:rowOff>
    </xdr:from>
    <xdr:to>
      <xdr:col>31</xdr:col>
      <xdr:colOff>676275</xdr:colOff>
      <xdr:row>0</xdr:row>
      <xdr:rowOff>276225</xdr:rowOff>
    </xdr:to>
    <xdr:grpSp>
      <xdr:nvGrpSpPr>
        <xdr:cNvPr id="21764" name="Group 22">
          <a:hlinkClick xmlns:r="http://schemas.openxmlformats.org/officeDocument/2006/relationships" r:id="rId1" tooltip="Continúa"/>
        </xdr:cNvPr>
        <xdr:cNvGrpSpPr>
          <a:grpSpLocks/>
        </xdr:cNvGrpSpPr>
      </xdr:nvGrpSpPr>
      <xdr:grpSpPr bwMode="auto">
        <a:xfrm rot="10800000">
          <a:off x="19159728" y="18288"/>
          <a:ext cx="301752" cy="249936"/>
          <a:chOff x="64" y="0"/>
          <a:chExt cx="30" cy="27"/>
        </a:xfrm>
      </xdr:grpSpPr>
      <xdr:sp macro="" textlink="">
        <xdr:nvSpPr>
          <xdr:cNvPr id="21765" name="Oval 23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766" name="AutoShape 24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161925</xdr:colOff>
      <xdr:row>0</xdr:row>
      <xdr:rowOff>19050</xdr:rowOff>
    </xdr:from>
    <xdr:to>
      <xdr:col>24</xdr:col>
      <xdr:colOff>447675</xdr:colOff>
      <xdr:row>0</xdr:row>
      <xdr:rowOff>276225</xdr:rowOff>
    </xdr:to>
    <xdr:grpSp>
      <xdr:nvGrpSpPr>
        <xdr:cNvPr id="981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595860" y="18288"/>
          <a:ext cx="300228" cy="249936"/>
          <a:chOff x="64" y="0"/>
          <a:chExt cx="30" cy="27"/>
        </a:xfrm>
      </xdr:grpSpPr>
      <xdr:sp macro="" textlink="">
        <xdr:nvSpPr>
          <xdr:cNvPr id="981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814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619125</xdr:colOff>
      <xdr:row>0</xdr:row>
      <xdr:rowOff>19050</xdr:rowOff>
    </xdr:from>
    <xdr:to>
      <xdr:col>20</xdr:col>
      <xdr:colOff>904875</xdr:colOff>
      <xdr:row>0</xdr:row>
      <xdr:rowOff>276225</xdr:rowOff>
    </xdr:to>
    <xdr:grpSp>
      <xdr:nvGrpSpPr>
        <xdr:cNvPr id="568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030075" y="19050"/>
          <a:ext cx="285750" cy="257175"/>
          <a:chOff x="64" y="0"/>
          <a:chExt cx="30" cy="27"/>
        </a:xfrm>
      </xdr:grpSpPr>
      <xdr:sp macro="" textlink="">
        <xdr:nvSpPr>
          <xdr:cNvPr id="568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684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0</xdr:row>
      <xdr:rowOff>28575</xdr:rowOff>
    </xdr:from>
    <xdr:to>
      <xdr:col>22</xdr:col>
      <xdr:colOff>847725</xdr:colOff>
      <xdr:row>0</xdr:row>
      <xdr:rowOff>285750</xdr:rowOff>
    </xdr:to>
    <xdr:grpSp>
      <xdr:nvGrpSpPr>
        <xdr:cNvPr id="773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049125" y="28575"/>
          <a:ext cx="285750" cy="257175"/>
          <a:chOff x="64" y="0"/>
          <a:chExt cx="30" cy="27"/>
        </a:xfrm>
      </xdr:grpSpPr>
      <xdr:sp macro="" textlink="">
        <xdr:nvSpPr>
          <xdr:cNvPr id="773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73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1466850</xdr:colOff>
      <xdr:row>0</xdr:row>
      <xdr:rowOff>19050</xdr:rowOff>
    </xdr:from>
    <xdr:to>
      <xdr:col>5</xdr:col>
      <xdr:colOff>1752600</xdr:colOff>
      <xdr:row>0</xdr:row>
      <xdr:rowOff>276225</xdr:rowOff>
    </xdr:to>
    <xdr:grpSp>
      <xdr:nvGrpSpPr>
        <xdr:cNvPr id="2309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19050"/>
          <a:ext cx="285750" cy="257175"/>
          <a:chOff x="64" y="0"/>
          <a:chExt cx="30" cy="27"/>
        </a:xfrm>
      </xdr:grpSpPr>
      <xdr:sp macro="" textlink="">
        <xdr:nvSpPr>
          <xdr:cNvPr id="2309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09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57150</xdr:rowOff>
    </xdr:from>
    <xdr:to>
      <xdr:col>11</xdr:col>
      <xdr:colOff>723900</xdr:colOff>
      <xdr:row>105</xdr:row>
      <xdr:rowOff>19050</xdr:rowOff>
    </xdr:to>
    <xdr:sp macro="" textlink="">
      <xdr:nvSpPr>
        <xdr:cNvPr id="482000" name="AutoShape 4"/>
        <xdr:cNvSpPr>
          <a:spLocks noChangeArrowheads="1"/>
        </xdr:cNvSpPr>
      </xdr:nvSpPr>
      <xdr:spPr bwMode="auto">
        <a:xfrm>
          <a:off x="0" y="6962775"/>
          <a:ext cx="6162675" cy="8858250"/>
        </a:xfrm>
        <a:prstGeom prst="roundRect">
          <a:avLst>
            <a:gd name="adj" fmla="val 2782"/>
          </a:avLst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50000">
              <a:srgbClr val="68AC8F"/>
            </a:gs>
            <a:gs pos="100000">
              <a:schemeClr val="bg1"/>
            </a:gs>
          </a:gsLst>
          <a:lin ang="5400000" scaled="1"/>
        </a:gradFill>
        <a:ln w="25400">
          <a:solidFill>
            <a:srgbClr val="68AC8F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0</xdr:col>
      <xdr:colOff>38100</xdr:colOff>
      <xdr:row>53</xdr:row>
      <xdr:rowOff>95250</xdr:rowOff>
    </xdr:from>
    <xdr:to>
      <xdr:col>11</xdr:col>
      <xdr:colOff>704850</xdr:colOff>
      <xdr:row>71</xdr:row>
      <xdr:rowOff>9525</xdr:rowOff>
    </xdr:to>
    <xdr:graphicFrame macro="">
      <xdr:nvGraphicFramePr>
        <xdr:cNvPr id="4820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70</xdr:row>
      <xdr:rowOff>28575</xdr:rowOff>
    </xdr:from>
    <xdr:to>
      <xdr:col>11</xdr:col>
      <xdr:colOff>676275</xdr:colOff>
      <xdr:row>87</xdr:row>
      <xdr:rowOff>57150</xdr:rowOff>
    </xdr:to>
    <xdr:graphicFrame macro="">
      <xdr:nvGraphicFramePr>
        <xdr:cNvPr id="4820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87</xdr:row>
      <xdr:rowOff>95250</xdr:rowOff>
    </xdr:from>
    <xdr:to>
      <xdr:col>11</xdr:col>
      <xdr:colOff>666750</xdr:colOff>
      <xdr:row>104</xdr:row>
      <xdr:rowOff>123825</xdr:rowOff>
    </xdr:to>
    <xdr:graphicFrame macro="">
      <xdr:nvGraphicFramePr>
        <xdr:cNvPr id="48203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85725</xdr:colOff>
      <xdr:row>50</xdr:row>
      <xdr:rowOff>104775</xdr:rowOff>
    </xdr:from>
    <xdr:to>
      <xdr:col>10</xdr:col>
      <xdr:colOff>114300</xdr:colOff>
      <xdr:row>53</xdr:row>
      <xdr:rowOff>133350</xdr:rowOff>
    </xdr:to>
    <xdr:sp macro="" textlink="">
      <xdr:nvSpPr>
        <xdr:cNvPr id="13321" name="Text Box 9"/>
        <xdr:cNvSpPr txBox="1">
          <a:spLocks noChangeArrowheads="1"/>
        </xdr:cNvSpPr>
      </xdr:nvSpPr>
      <xdr:spPr bwMode="auto">
        <a:xfrm>
          <a:off x="85725" y="7010400"/>
          <a:ext cx="4724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Distribución porcentual del gasto nacional en educación según sector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1995, 2000 y 2012</a:t>
          </a:r>
        </a:p>
        <a:p>
          <a:pPr algn="l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238125</xdr:colOff>
      <xdr:row>52</xdr:row>
      <xdr:rowOff>28575</xdr:rowOff>
    </xdr:from>
    <xdr:to>
      <xdr:col>11</xdr:col>
      <xdr:colOff>666750</xdr:colOff>
      <xdr:row>54</xdr:row>
      <xdr:rowOff>114300</xdr:rowOff>
    </xdr:to>
    <xdr:sp macro="" textlink="">
      <xdr:nvSpPr>
        <xdr:cNvPr id="13322" name="Text Box 10"/>
        <xdr:cNvSpPr txBox="1">
          <a:spLocks noChangeArrowheads="1"/>
        </xdr:cNvSpPr>
      </xdr:nvSpPr>
      <xdr:spPr bwMode="auto">
        <a:xfrm>
          <a:off x="4933950" y="9648825"/>
          <a:ext cx="1171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3.1</a:t>
          </a:r>
        </a:p>
      </xdr:txBody>
    </xdr:sp>
    <xdr:clientData/>
  </xdr:twoCellAnchor>
  <xdr:twoCellAnchor>
    <xdr:from>
      <xdr:col>0</xdr:col>
      <xdr:colOff>133350</xdr:colOff>
      <xdr:row>103</xdr:row>
      <xdr:rowOff>104775</xdr:rowOff>
    </xdr:from>
    <xdr:to>
      <xdr:col>7</xdr:col>
      <xdr:colOff>419100</xdr:colOff>
      <xdr:row>104</xdr:row>
      <xdr:rowOff>114300</xdr:rowOff>
    </xdr:to>
    <xdr:sp macro="" textlink="">
      <xdr:nvSpPr>
        <xdr:cNvPr id="13323" name="Text Box 11"/>
        <xdr:cNvSpPr txBox="1">
          <a:spLocks noChangeArrowheads="1"/>
        </xdr:cNvSpPr>
      </xdr:nvSpPr>
      <xdr:spPr bwMode="auto">
        <a:xfrm>
          <a:off x="133350" y="15582900"/>
          <a:ext cx="3457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3.5.</a:t>
          </a:r>
        </a:p>
      </xdr:txBody>
    </xdr:sp>
    <xdr:clientData/>
  </xdr:twoCellAnchor>
  <xdr:twoCellAnchor>
    <xdr:from>
      <xdr:col>11</xdr:col>
      <xdr:colOff>447675</xdr:colOff>
      <xdr:row>0</xdr:row>
      <xdr:rowOff>28575</xdr:rowOff>
    </xdr:from>
    <xdr:to>
      <xdr:col>11</xdr:col>
      <xdr:colOff>733425</xdr:colOff>
      <xdr:row>0</xdr:row>
      <xdr:rowOff>285750</xdr:rowOff>
    </xdr:to>
    <xdr:grpSp>
      <xdr:nvGrpSpPr>
        <xdr:cNvPr id="482037" name="Group 12">
          <a:hlinkClick xmlns:r="http://schemas.openxmlformats.org/officeDocument/2006/relationships" r:id="rId4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482038" name="Oval 13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82039" name="AutoShape 14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46</xdr:row>
      <xdr:rowOff>76200</xdr:rowOff>
    </xdr:from>
    <xdr:to>
      <xdr:col>8</xdr:col>
      <xdr:colOff>781050</xdr:colOff>
      <xdr:row>66</xdr:row>
      <xdr:rowOff>142875</xdr:rowOff>
    </xdr:to>
    <xdr:graphicFrame macro="">
      <xdr:nvGraphicFramePr>
        <xdr:cNvPr id="513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9525</xdr:colOff>
      <xdr:row>47</xdr:row>
      <xdr:rowOff>28575</xdr:rowOff>
    </xdr:from>
    <xdr:to>
      <xdr:col>7</xdr:col>
      <xdr:colOff>476250</xdr:colOff>
      <xdr:row>50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25" y="5819775"/>
          <a:ext cx="49434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Distribución porcentual del gasto público en educación según nivel educativo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2012 </a:t>
          </a:r>
          <a:r>
            <a:rPr lang="es-MX" sz="1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 editAs="absolute">
    <xdr:from>
      <xdr:col>7</xdr:col>
      <xdr:colOff>685800</xdr:colOff>
      <xdr:row>47</xdr:row>
      <xdr:rowOff>57150</xdr:rowOff>
    </xdr:from>
    <xdr:to>
      <xdr:col>8</xdr:col>
      <xdr:colOff>657225</xdr:colOff>
      <xdr:row>48</xdr:row>
      <xdr:rowOff>114300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162550" y="5848350"/>
          <a:ext cx="819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3.2</a:t>
          </a:r>
        </a:p>
      </xdr:txBody>
    </xdr:sp>
    <xdr:clientData/>
  </xdr:twoCellAnchor>
  <xdr:twoCellAnchor>
    <xdr:from>
      <xdr:col>8</xdr:col>
      <xdr:colOff>542925</xdr:colOff>
      <xdr:row>0</xdr:row>
      <xdr:rowOff>28575</xdr:rowOff>
    </xdr:from>
    <xdr:to>
      <xdr:col>8</xdr:col>
      <xdr:colOff>828675</xdr:colOff>
      <xdr:row>0</xdr:row>
      <xdr:rowOff>285750</xdr:rowOff>
    </xdr:to>
    <xdr:grpSp>
      <xdr:nvGrpSpPr>
        <xdr:cNvPr id="513436" name="Group 5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513437" name="Oval 6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3438" name="AutoShape 7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0.00772</cdr:x>
      <cdr:y>0.9416</cdr:y>
    </cdr:from>
    <cdr:to>
      <cdr:x>0.56523</cdr:x>
      <cdr:y>0.98715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2009"/>
          <a:ext cx="3441073" cy="168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3.6.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142875</xdr:colOff>
      <xdr:row>0</xdr:row>
      <xdr:rowOff>19050</xdr:rowOff>
    </xdr:from>
    <xdr:to>
      <xdr:col>60</xdr:col>
      <xdr:colOff>0</xdr:colOff>
      <xdr:row>0</xdr:row>
      <xdr:rowOff>276225</xdr:rowOff>
    </xdr:to>
    <xdr:grpSp>
      <xdr:nvGrpSpPr>
        <xdr:cNvPr id="2104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24422100" y="19050"/>
          <a:ext cx="266700" cy="257175"/>
          <a:chOff x="64" y="0"/>
          <a:chExt cx="30" cy="27"/>
        </a:xfrm>
      </xdr:grpSpPr>
      <xdr:sp macro="" textlink="">
        <xdr:nvSpPr>
          <xdr:cNvPr id="2104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044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1</xdr:row>
      <xdr:rowOff>95250</xdr:rowOff>
    </xdr:from>
    <xdr:to>
      <xdr:col>39</xdr:col>
      <xdr:colOff>0</xdr:colOff>
      <xdr:row>3</xdr:row>
      <xdr:rowOff>9525</xdr:rowOff>
    </xdr:to>
    <xdr:sp macro="" textlink="">
      <xdr:nvSpPr>
        <xdr:cNvPr id="1025" name="Texto 3"/>
        <xdr:cNvSpPr txBox="1">
          <a:spLocks noChangeArrowheads="1"/>
        </xdr:cNvSpPr>
      </xdr:nvSpPr>
      <xdr:spPr bwMode="auto">
        <a:xfrm>
          <a:off x="40290750" y="95250"/>
          <a:ext cx="0" cy="762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0" i="0" strike="noStrike">
              <a:solidFill>
                <a:srgbClr val="000000"/>
              </a:solidFill>
              <a:latin typeface="Univers (WN)"/>
            </a:rPr>
            <a:t>1/</a:t>
          </a:r>
        </a:p>
      </xdr:txBody>
    </xdr:sp>
    <xdr:clientData/>
  </xdr:twoCellAnchor>
  <xdr:twoCellAnchor>
    <xdr:from>
      <xdr:col>20</xdr:col>
      <xdr:colOff>904875</xdr:colOff>
      <xdr:row>0</xdr:row>
      <xdr:rowOff>28575</xdr:rowOff>
    </xdr:from>
    <xdr:to>
      <xdr:col>21</xdr:col>
      <xdr:colOff>9525</xdr:colOff>
      <xdr:row>0</xdr:row>
      <xdr:rowOff>285750</xdr:rowOff>
    </xdr:to>
    <xdr:grpSp>
      <xdr:nvGrpSpPr>
        <xdr:cNvPr id="1917" name="Group 145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9139916" y="27432"/>
          <a:ext cx="301752" cy="249936"/>
          <a:chOff x="64" y="0"/>
          <a:chExt cx="30" cy="27"/>
        </a:xfrm>
      </xdr:grpSpPr>
      <xdr:sp macro="" textlink="">
        <xdr:nvSpPr>
          <xdr:cNvPr id="1918" name="Oval 146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19" name="AutoShape 147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inegi.org.mx/est/contenidos/proyectos/ccpv/cpv2010/Default.asp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inegi.org.mx/est/contenidos/proyectos/ccpv/cpv2010/Default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nie.sep.gob.mx/estadisticas_educativ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nie.sep.gob.mx/estadisticas_educativ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nie.sep.gob.mx/estadisticas_educativa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negi.org.mx/est/contenidos/proyectos/ccpv/cpv2010/Default.asp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176"/>
  <sheetViews>
    <sheetView showGridLines="0" tabSelected="1" workbookViewId="0">
      <selection sqref="A1:D1"/>
    </sheetView>
  </sheetViews>
  <sheetFormatPr baseColWidth="10" defaultRowHeight="14.1" customHeight="1"/>
  <cols>
    <col min="1" max="1" width="7.28515625" style="451" customWidth="1"/>
    <col min="2" max="2" width="10.7109375" style="451" customWidth="1"/>
    <col min="3" max="3" width="35.7109375" style="453" customWidth="1"/>
    <col min="4" max="4" width="5" style="451" customWidth="1"/>
    <col min="5" max="16384" width="11.42578125" style="451"/>
  </cols>
  <sheetData>
    <row r="1" spans="1:4" ht="99" customHeight="1">
      <c r="A1" s="555" t="s">
        <v>419</v>
      </c>
      <c r="B1" s="555"/>
      <c r="C1" s="555"/>
      <c r="D1" s="555"/>
    </row>
    <row r="2" spans="1:4" ht="17.100000000000001" customHeight="1"/>
    <row r="3" spans="1:4" ht="14.1" customHeight="1">
      <c r="A3" s="538">
        <v>3.1</v>
      </c>
      <c r="B3" s="553" t="s">
        <v>406</v>
      </c>
      <c r="C3" s="553"/>
      <c r="D3" s="1"/>
    </row>
    <row r="4" spans="1:4" ht="14.1" customHeight="1">
      <c r="A4" s="539"/>
      <c r="B4" s="452" t="s">
        <v>528</v>
      </c>
      <c r="C4" s="454"/>
      <c r="D4" s="541"/>
    </row>
    <row r="5" spans="1:4" ht="15.95" customHeight="1">
      <c r="A5" s="539"/>
      <c r="B5" s="452"/>
      <c r="C5" s="454"/>
    </row>
    <row r="6" spans="1:4" ht="14.1" customHeight="1">
      <c r="A6" s="538">
        <v>3.2</v>
      </c>
      <c r="B6" s="553" t="s">
        <v>510</v>
      </c>
      <c r="C6" s="553"/>
      <c r="D6" s="123"/>
    </row>
    <row r="7" spans="1:4" ht="14.1" customHeight="1">
      <c r="A7" s="538"/>
      <c r="B7" s="535" t="s">
        <v>511</v>
      </c>
      <c r="C7" s="536"/>
      <c r="D7" s="123"/>
    </row>
    <row r="8" spans="1:4" ht="14.1" customHeight="1">
      <c r="A8" s="538"/>
      <c r="B8" s="452" t="s">
        <v>528</v>
      </c>
      <c r="C8" s="454"/>
      <c r="D8" s="541"/>
    </row>
    <row r="9" spans="1:4" ht="15.95" customHeight="1">
      <c r="A9" s="538"/>
      <c r="B9" s="452"/>
      <c r="C9" s="454"/>
    </row>
    <row r="10" spans="1:4" ht="14.1" customHeight="1">
      <c r="A10" s="538">
        <v>3.3</v>
      </c>
      <c r="B10" s="553" t="s">
        <v>469</v>
      </c>
      <c r="C10" s="553"/>
      <c r="D10" s="161"/>
    </row>
    <row r="11" spans="1:4" ht="14.1" customHeight="1">
      <c r="A11" s="538"/>
      <c r="B11" s="452" t="s">
        <v>529</v>
      </c>
      <c r="C11" s="454"/>
      <c r="D11" s="541"/>
    </row>
    <row r="12" spans="1:4" ht="15.95" customHeight="1">
      <c r="A12" s="538"/>
      <c r="B12" s="452"/>
      <c r="C12" s="454"/>
    </row>
    <row r="13" spans="1:4" ht="14.1" customHeight="1">
      <c r="A13" s="538">
        <v>3.4</v>
      </c>
      <c r="B13" s="553" t="s">
        <v>387</v>
      </c>
      <c r="C13" s="553"/>
      <c r="D13" s="245"/>
    </row>
    <row r="14" spans="1:4" ht="14.1" customHeight="1">
      <c r="A14" s="538"/>
      <c r="B14" s="452" t="s">
        <v>490</v>
      </c>
      <c r="C14" s="454"/>
      <c r="D14" s="245"/>
    </row>
    <row r="15" spans="1:4" ht="14.1" customHeight="1">
      <c r="A15" s="538"/>
      <c r="B15" s="452" t="s">
        <v>545</v>
      </c>
      <c r="C15" s="454"/>
      <c r="D15" s="541"/>
    </row>
    <row r="16" spans="1:4" ht="15.95" customHeight="1">
      <c r="A16" s="538"/>
      <c r="B16" s="452"/>
      <c r="C16" s="454"/>
    </row>
    <row r="17" spans="1:5" ht="14.1" customHeight="1">
      <c r="A17" s="538">
        <v>3.5</v>
      </c>
      <c r="B17" s="553" t="s">
        <v>494</v>
      </c>
      <c r="C17" s="553"/>
      <c r="D17" s="398"/>
    </row>
    <row r="18" spans="1:5" ht="14.1" customHeight="1">
      <c r="A18" s="538"/>
      <c r="B18" s="553" t="s">
        <v>530</v>
      </c>
      <c r="C18" s="553"/>
      <c r="D18" s="398"/>
    </row>
    <row r="19" spans="1:5" ht="14.1" customHeight="1">
      <c r="A19" s="538"/>
      <c r="B19" s="452" t="s">
        <v>544</v>
      </c>
      <c r="C19" s="454"/>
      <c r="D19" s="541"/>
    </row>
    <row r="20" spans="1:5" ht="14.1" customHeight="1">
      <c r="A20" s="538"/>
      <c r="B20" s="452"/>
      <c r="C20" s="454"/>
      <c r="D20" s="399"/>
    </row>
    <row r="21" spans="1:5" ht="14.1" customHeight="1">
      <c r="A21" s="538"/>
      <c r="B21" s="540" t="s">
        <v>686</v>
      </c>
      <c r="C21" s="535" t="s">
        <v>661</v>
      </c>
      <c r="D21" s="453"/>
    </row>
    <row r="22" spans="1:5" ht="14.1" customHeight="1">
      <c r="A22" s="538"/>
      <c r="B22" s="452"/>
      <c r="C22" s="535" t="s">
        <v>662</v>
      </c>
      <c r="D22" s="453"/>
    </row>
    <row r="23" spans="1:5" ht="14.1" customHeight="1">
      <c r="A23" s="538"/>
      <c r="B23" s="472"/>
      <c r="C23" s="535" t="s">
        <v>663</v>
      </c>
      <c r="D23" s="453"/>
    </row>
    <row r="24" spans="1:5" ht="14.1" customHeight="1">
      <c r="A24" s="538"/>
      <c r="B24" s="472"/>
      <c r="C24" s="452" t="s">
        <v>609</v>
      </c>
      <c r="D24" s="541"/>
    </row>
    <row r="25" spans="1:5" ht="15.95" customHeight="1">
      <c r="A25" s="538"/>
      <c r="B25" s="452"/>
      <c r="C25" s="454"/>
      <c r="D25" s="399"/>
    </row>
    <row r="26" spans="1:5" ht="14.1" customHeight="1">
      <c r="A26" s="538">
        <v>3.6</v>
      </c>
      <c r="B26" s="553" t="s">
        <v>499</v>
      </c>
      <c r="C26" s="553"/>
      <c r="D26" s="398"/>
    </row>
    <row r="27" spans="1:5" ht="14.1" customHeight="1">
      <c r="A27" s="538"/>
      <c r="B27" s="553" t="s">
        <v>498</v>
      </c>
      <c r="C27" s="553"/>
      <c r="D27" s="398"/>
    </row>
    <row r="28" spans="1:5" ht="14.1" customHeight="1">
      <c r="A28" s="538"/>
      <c r="B28" s="452" t="s">
        <v>530</v>
      </c>
      <c r="C28" s="454"/>
      <c r="D28" s="398"/>
    </row>
    <row r="29" spans="1:5" ht="14.1" customHeight="1">
      <c r="A29" s="538"/>
      <c r="B29" s="452" t="s">
        <v>544</v>
      </c>
      <c r="C29" s="454"/>
      <c r="D29" s="541"/>
    </row>
    <row r="30" spans="1:5" ht="15.95" customHeight="1">
      <c r="A30" s="538"/>
      <c r="B30" s="452"/>
      <c r="C30" s="454"/>
      <c r="D30" s="399"/>
    </row>
    <row r="31" spans="1:5" ht="14.1" customHeight="1">
      <c r="B31" s="540" t="s">
        <v>687</v>
      </c>
      <c r="C31" s="535" t="s">
        <v>683</v>
      </c>
      <c r="D31" s="453"/>
      <c r="E31" s="533"/>
    </row>
    <row r="32" spans="1:5" ht="14.1" customHeight="1">
      <c r="B32" s="472"/>
      <c r="C32" s="535" t="s">
        <v>684</v>
      </c>
      <c r="D32" s="453"/>
      <c r="E32" s="533"/>
    </row>
    <row r="33" spans="1:5" ht="14.1" customHeight="1">
      <c r="B33" s="472"/>
      <c r="C33" s="535" t="s">
        <v>685</v>
      </c>
      <c r="D33" s="453"/>
      <c r="E33" s="533"/>
    </row>
    <row r="34" spans="1:5" ht="14.1" customHeight="1">
      <c r="C34" s="452">
        <v>2012</v>
      </c>
      <c r="D34" s="541"/>
    </row>
    <row r="35" spans="1:5" ht="15.95" customHeight="1">
      <c r="A35" s="538"/>
      <c r="B35" s="452"/>
      <c r="C35" s="454"/>
    </row>
    <row r="36" spans="1:5" ht="14.1" customHeight="1">
      <c r="A36" s="538">
        <v>3.7</v>
      </c>
      <c r="B36" s="553" t="s">
        <v>664</v>
      </c>
      <c r="C36" s="553"/>
      <c r="D36" s="61"/>
    </row>
    <row r="37" spans="1:5" ht="14.1" customHeight="1">
      <c r="A37" s="538"/>
      <c r="B37" s="553" t="s">
        <v>665</v>
      </c>
      <c r="C37" s="553"/>
      <c r="D37" s="61"/>
    </row>
    <row r="38" spans="1:5" ht="14.1" customHeight="1">
      <c r="A38" s="538"/>
      <c r="B38" s="452" t="s">
        <v>531</v>
      </c>
      <c r="C38" s="454"/>
      <c r="D38" s="541"/>
    </row>
    <row r="39" spans="1:5" ht="15.95" customHeight="1">
      <c r="A39" s="538"/>
      <c r="B39" s="452"/>
      <c r="C39" s="454"/>
    </row>
    <row r="40" spans="1:5" ht="14.1" customHeight="1">
      <c r="A40" s="538">
        <v>3.8</v>
      </c>
      <c r="B40" s="553" t="s">
        <v>666</v>
      </c>
      <c r="C40" s="553"/>
      <c r="D40" s="2"/>
    </row>
    <row r="41" spans="1:5" ht="14.1" customHeight="1">
      <c r="A41" s="538"/>
      <c r="B41" s="553" t="s">
        <v>667</v>
      </c>
      <c r="C41" s="553"/>
      <c r="D41" s="1"/>
    </row>
    <row r="42" spans="1:5" ht="14.1" customHeight="1">
      <c r="A42" s="538"/>
      <c r="B42" s="553" t="s">
        <v>476</v>
      </c>
      <c r="C42" s="553"/>
      <c r="D42" s="1"/>
    </row>
    <row r="43" spans="1:5" ht="14.1" customHeight="1">
      <c r="A43" s="538"/>
      <c r="B43" s="452" t="s">
        <v>477</v>
      </c>
      <c r="C43" s="454"/>
      <c r="D43" s="541"/>
    </row>
    <row r="44" spans="1:5" ht="15.95" customHeight="1">
      <c r="A44" s="538"/>
      <c r="B44" s="452"/>
      <c r="C44" s="454"/>
    </row>
    <row r="45" spans="1:5" ht="14.1" customHeight="1">
      <c r="A45" s="538">
        <v>3.9</v>
      </c>
      <c r="B45" s="553" t="s">
        <v>666</v>
      </c>
      <c r="C45" s="553"/>
      <c r="D45" s="1"/>
    </row>
    <row r="46" spans="1:5" ht="14.1" customHeight="1">
      <c r="A46" s="539"/>
      <c r="B46" s="553" t="s">
        <v>668</v>
      </c>
      <c r="C46" s="553"/>
      <c r="D46" s="381"/>
    </row>
    <row r="47" spans="1:5" ht="14.1" customHeight="1">
      <c r="A47" s="539"/>
      <c r="B47" s="553" t="s">
        <v>502</v>
      </c>
      <c r="C47" s="553"/>
      <c r="D47" s="10"/>
    </row>
    <row r="48" spans="1:5" ht="14.1" customHeight="1">
      <c r="A48" s="539"/>
      <c r="B48" s="452" t="s">
        <v>532</v>
      </c>
      <c r="C48" s="454"/>
      <c r="D48" s="541"/>
    </row>
    <row r="49" spans="1:5" ht="14.1" customHeight="1">
      <c r="A49" s="539"/>
      <c r="B49" s="452"/>
      <c r="C49" s="454"/>
    </row>
    <row r="50" spans="1:5" ht="14.1" customHeight="1">
      <c r="A50" s="539">
        <v>3.1</v>
      </c>
      <c r="B50" s="553" t="s">
        <v>631</v>
      </c>
      <c r="C50" s="553"/>
      <c r="D50" s="344"/>
    </row>
    <row r="51" spans="1:5" ht="14.1" customHeight="1">
      <c r="A51" s="539"/>
      <c r="B51" s="553" t="s">
        <v>512</v>
      </c>
      <c r="C51" s="553"/>
      <c r="D51" s="344"/>
    </row>
    <row r="52" spans="1:5" ht="14.1" customHeight="1">
      <c r="A52" s="471"/>
      <c r="B52" s="452" t="s">
        <v>531</v>
      </c>
      <c r="C52" s="454"/>
      <c r="D52" s="541"/>
    </row>
    <row r="53" spans="1:5" ht="14.1" customHeight="1">
      <c r="B53" s="452"/>
    </row>
    <row r="54" spans="1:5" ht="14.1" customHeight="1">
      <c r="B54" s="452"/>
    </row>
    <row r="55" spans="1:5" ht="14.1" customHeight="1">
      <c r="B55" s="452"/>
    </row>
    <row r="56" spans="1:5" ht="14.1" customHeight="1">
      <c r="B56" s="452"/>
    </row>
    <row r="57" spans="1:5" ht="16.5" customHeight="1">
      <c r="A57" s="554"/>
      <c r="B57" s="554"/>
      <c r="C57" s="554"/>
    </row>
    <row r="58" spans="1:5" ht="14.1" customHeight="1">
      <c r="B58" s="452"/>
    </row>
    <row r="59" spans="1:5" ht="14.1" customHeight="1">
      <c r="A59" s="472"/>
      <c r="B59" s="535"/>
      <c r="E59" s="533"/>
    </row>
    <row r="60" spans="1:5" ht="14.1" customHeight="1">
      <c r="A60" s="472"/>
      <c r="B60" s="452"/>
      <c r="E60" s="533"/>
    </row>
    <row r="61" spans="1:5" ht="14.1" customHeight="1">
      <c r="A61" s="472"/>
      <c r="B61" s="452"/>
      <c r="E61" s="534"/>
    </row>
    <row r="62" spans="1:5" ht="14.1" customHeight="1">
      <c r="A62" s="472"/>
      <c r="B62" s="452"/>
    </row>
    <row r="63" spans="1:5" ht="14.1" customHeight="1">
      <c r="A63" s="472"/>
      <c r="B63" s="535"/>
      <c r="D63" s="533"/>
    </row>
    <row r="64" spans="1:5" ht="14.1" customHeight="1">
      <c r="A64" s="472"/>
      <c r="B64" s="535"/>
      <c r="D64" s="533"/>
    </row>
    <row r="65" spans="2:2" ht="14.1" customHeight="1">
      <c r="B65" s="452"/>
    </row>
    <row r="66" spans="2:2" ht="14.1" customHeight="1">
      <c r="B66" s="452"/>
    </row>
    <row r="67" spans="2:2" ht="14.1" customHeight="1">
      <c r="B67" s="452"/>
    </row>
    <row r="68" spans="2:2" ht="14.1" customHeight="1">
      <c r="B68" s="452"/>
    </row>
    <row r="69" spans="2:2" ht="14.1" customHeight="1">
      <c r="B69" s="452"/>
    </row>
    <row r="70" spans="2:2" ht="14.1" customHeight="1">
      <c r="B70" s="452"/>
    </row>
    <row r="71" spans="2:2" ht="14.1" customHeight="1">
      <c r="B71" s="452"/>
    </row>
    <row r="72" spans="2:2" ht="14.1" customHeight="1">
      <c r="B72" s="452"/>
    </row>
    <row r="73" spans="2:2" ht="14.1" customHeight="1">
      <c r="B73" s="452"/>
    </row>
    <row r="74" spans="2:2" ht="14.1" customHeight="1">
      <c r="B74" s="452"/>
    </row>
    <row r="75" spans="2:2" ht="14.1" customHeight="1">
      <c r="B75" s="452"/>
    </row>
    <row r="76" spans="2:2" ht="14.1" customHeight="1">
      <c r="B76" s="452"/>
    </row>
    <row r="77" spans="2:2" ht="14.1" customHeight="1">
      <c r="B77" s="452"/>
    </row>
    <row r="78" spans="2:2" ht="14.1" customHeight="1">
      <c r="B78" s="452"/>
    </row>
    <row r="79" spans="2:2" ht="14.1" customHeight="1">
      <c r="B79" s="452"/>
    </row>
    <row r="80" spans="2:2" ht="14.1" customHeight="1">
      <c r="B80" s="452"/>
    </row>
    <row r="81" spans="2:2" ht="14.1" customHeight="1">
      <c r="B81" s="452"/>
    </row>
    <row r="82" spans="2:2" ht="14.1" customHeight="1">
      <c r="B82" s="452"/>
    </row>
    <row r="83" spans="2:2" ht="14.1" customHeight="1">
      <c r="B83" s="452"/>
    </row>
    <row r="84" spans="2:2" ht="14.1" customHeight="1">
      <c r="B84" s="452"/>
    </row>
    <row r="85" spans="2:2" ht="14.1" customHeight="1">
      <c r="B85" s="452"/>
    </row>
    <row r="86" spans="2:2" ht="14.1" customHeight="1">
      <c r="B86" s="452"/>
    </row>
    <row r="87" spans="2:2" ht="14.1" customHeight="1">
      <c r="B87" s="452"/>
    </row>
    <row r="88" spans="2:2" ht="14.1" customHeight="1">
      <c r="B88" s="452"/>
    </row>
    <row r="89" spans="2:2" ht="14.1" customHeight="1">
      <c r="B89" s="452"/>
    </row>
    <row r="90" spans="2:2" ht="14.1" customHeight="1">
      <c r="B90" s="452"/>
    </row>
    <row r="91" spans="2:2" ht="14.1" customHeight="1">
      <c r="B91" s="452"/>
    </row>
    <row r="92" spans="2:2" ht="14.1" customHeight="1">
      <c r="B92" s="452"/>
    </row>
    <row r="93" spans="2:2" ht="14.1" customHeight="1">
      <c r="B93" s="452"/>
    </row>
    <row r="94" spans="2:2" ht="14.1" customHeight="1">
      <c r="B94" s="452"/>
    </row>
    <row r="95" spans="2:2" ht="14.1" customHeight="1">
      <c r="B95" s="452"/>
    </row>
    <row r="96" spans="2:2" ht="14.1" customHeight="1">
      <c r="B96" s="452"/>
    </row>
    <row r="97" spans="2:2" ht="14.1" customHeight="1">
      <c r="B97" s="452"/>
    </row>
    <row r="98" spans="2:2" ht="14.1" customHeight="1">
      <c r="B98" s="452"/>
    </row>
    <row r="99" spans="2:2" ht="14.1" customHeight="1">
      <c r="B99" s="452"/>
    </row>
    <row r="100" spans="2:2" ht="14.1" customHeight="1">
      <c r="B100" s="452"/>
    </row>
    <row r="101" spans="2:2" ht="14.1" customHeight="1">
      <c r="B101" s="452"/>
    </row>
    <row r="102" spans="2:2" ht="14.1" customHeight="1">
      <c r="B102" s="452"/>
    </row>
    <row r="103" spans="2:2" ht="14.1" customHeight="1">
      <c r="B103" s="452"/>
    </row>
    <row r="104" spans="2:2" ht="14.1" customHeight="1">
      <c r="B104" s="452"/>
    </row>
    <row r="105" spans="2:2" ht="14.1" customHeight="1">
      <c r="B105" s="452"/>
    </row>
    <row r="106" spans="2:2" ht="14.1" customHeight="1">
      <c r="B106" s="452"/>
    </row>
    <row r="107" spans="2:2" ht="14.1" customHeight="1">
      <c r="B107" s="452"/>
    </row>
    <row r="108" spans="2:2" ht="14.1" customHeight="1">
      <c r="B108" s="452"/>
    </row>
    <row r="109" spans="2:2" ht="14.1" customHeight="1">
      <c r="B109" s="452"/>
    </row>
    <row r="110" spans="2:2" ht="14.1" customHeight="1">
      <c r="B110" s="452"/>
    </row>
    <row r="111" spans="2:2" ht="14.1" customHeight="1">
      <c r="B111" s="452"/>
    </row>
    <row r="112" spans="2:2" ht="14.1" customHeight="1">
      <c r="B112" s="452"/>
    </row>
    <row r="113" spans="2:2" ht="14.1" customHeight="1">
      <c r="B113" s="452"/>
    </row>
    <row r="114" spans="2:2" ht="14.1" customHeight="1">
      <c r="B114" s="452"/>
    </row>
    <row r="115" spans="2:2" ht="14.1" customHeight="1">
      <c r="B115" s="452"/>
    </row>
    <row r="116" spans="2:2" ht="14.1" customHeight="1">
      <c r="B116" s="452"/>
    </row>
    <row r="117" spans="2:2" ht="14.1" customHeight="1">
      <c r="B117" s="452"/>
    </row>
    <row r="118" spans="2:2" ht="14.1" customHeight="1">
      <c r="B118" s="452"/>
    </row>
    <row r="119" spans="2:2" ht="14.1" customHeight="1">
      <c r="B119" s="452"/>
    </row>
    <row r="120" spans="2:2" ht="14.1" customHeight="1">
      <c r="B120" s="452"/>
    </row>
    <row r="121" spans="2:2" ht="14.1" customHeight="1">
      <c r="B121" s="452"/>
    </row>
    <row r="122" spans="2:2" ht="14.1" customHeight="1">
      <c r="B122" s="452"/>
    </row>
    <row r="123" spans="2:2" ht="14.1" customHeight="1">
      <c r="B123" s="452"/>
    </row>
    <row r="124" spans="2:2" ht="14.1" customHeight="1">
      <c r="B124" s="452"/>
    </row>
    <row r="125" spans="2:2" ht="14.1" customHeight="1">
      <c r="B125" s="452"/>
    </row>
    <row r="126" spans="2:2" ht="14.1" customHeight="1">
      <c r="B126" s="452"/>
    </row>
    <row r="127" spans="2:2" ht="14.1" customHeight="1">
      <c r="B127" s="452"/>
    </row>
    <row r="128" spans="2:2" ht="14.1" customHeight="1">
      <c r="B128" s="452"/>
    </row>
    <row r="129" spans="2:2" ht="14.1" customHeight="1">
      <c r="B129" s="452"/>
    </row>
    <row r="130" spans="2:2" ht="14.1" customHeight="1">
      <c r="B130" s="452"/>
    </row>
    <row r="131" spans="2:2" ht="14.1" customHeight="1">
      <c r="B131" s="452"/>
    </row>
    <row r="132" spans="2:2" ht="14.1" customHeight="1">
      <c r="B132" s="452"/>
    </row>
    <row r="133" spans="2:2" ht="14.1" customHeight="1">
      <c r="B133" s="452"/>
    </row>
    <row r="134" spans="2:2" ht="14.1" customHeight="1">
      <c r="B134" s="452"/>
    </row>
    <row r="135" spans="2:2" ht="14.1" customHeight="1">
      <c r="B135" s="452"/>
    </row>
    <row r="136" spans="2:2" ht="14.1" customHeight="1">
      <c r="B136" s="452"/>
    </row>
    <row r="137" spans="2:2" ht="14.1" customHeight="1">
      <c r="B137" s="452"/>
    </row>
    <row r="138" spans="2:2" ht="14.1" customHeight="1">
      <c r="B138" s="452"/>
    </row>
    <row r="139" spans="2:2" ht="14.1" customHeight="1">
      <c r="B139" s="452"/>
    </row>
    <row r="140" spans="2:2" ht="14.1" customHeight="1">
      <c r="B140" s="452"/>
    </row>
    <row r="141" spans="2:2" ht="14.1" customHeight="1">
      <c r="B141" s="452"/>
    </row>
    <row r="142" spans="2:2" ht="14.1" customHeight="1">
      <c r="B142" s="452"/>
    </row>
    <row r="143" spans="2:2" ht="14.1" customHeight="1">
      <c r="B143" s="452"/>
    </row>
    <row r="144" spans="2:2" ht="14.1" customHeight="1">
      <c r="B144" s="452"/>
    </row>
    <row r="145" spans="2:2" ht="14.1" customHeight="1">
      <c r="B145" s="452"/>
    </row>
    <row r="146" spans="2:2" ht="14.1" customHeight="1">
      <c r="B146" s="452"/>
    </row>
    <row r="147" spans="2:2" ht="14.1" customHeight="1">
      <c r="B147" s="452"/>
    </row>
    <row r="148" spans="2:2" ht="14.1" customHeight="1">
      <c r="B148" s="452"/>
    </row>
    <row r="149" spans="2:2" ht="14.1" customHeight="1">
      <c r="B149" s="452"/>
    </row>
    <row r="150" spans="2:2" ht="14.1" customHeight="1">
      <c r="B150" s="452"/>
    </row>
    <row r="151" spans="2:2" ht="14.1" customHeight="1">
      <c r="B151" s="452"/>
    </row>
    <row r="152" spans="2:2" ht="14.1" customHeight="1">
      <c r="B152" s="452"/>
    </row>
    <row r="153" spans="2:2" ht="14.1" customHeight="1">
      <c r="B153" s="452"/>
    </row>
    <row r="154" spans="2:2" ht="14.1" customHeight="1">
      <c r="B154" s="452"/>
    </row>
    <row r="155" spans="2:2" ht="14.1" customHeight="1">
      <c r="B155" s="452"/>
    </row>
    <row r="156" spans="2:2" ht="14.1" customHeight="1">
      <c r="B156" s="452"/>
    </row>
    <row r="157" spans="2:2" ht="14.1" customHeight="1">
      <c r="B157" s="452"/>
    </row>
    <row r="158" spans="2:2" ht="14.1" customHeight="1">
      <c r="B158" s="452"/>
    </row>
    <row r="159" spans="2:2" ht="14.1" customHeight="1">
      <c r="B159" s="452"/>
    </row>
    <row r="160" spans="2:2" ht="14.1" customHeight="1">
      <c r="B160" s="452"/>
    </row>
    <row r="161" spans="2:2" ht="14.1" customHeight="1">
      <c r="B161" s="452"/>
    </row>
    <row r="162" spans="2:2" ht="14.1" customHeight="1">
      <c r="B162" s="452"/>
    </row>
    <row r="163" spans="2:2" ht="14.1" customHeight="1">
      <c r="B163" s="452"/>
    </row>
    <row r="164" spans="2:2" ht="14.1" customHeight="1">
      <c r="B164" s="452"/>
    </row>
    <row r="165" spans="2:2" ht="14.1" customHeight="1">
      <c r="B165" s="452"/>
    </row>
    <row r="166" spans="2:2" ht="14.1" customHeight="1">
      <c r="B166" s="452"/>
    </row>
    <row r="167" spans="2:2" ht="14.1" customHeight="1">
      <c r="B167" s="452"/>
    </row>
    <row r="168" spans="2:2" ht="14.1" customHeight="1">
      <c r="B168" s="452"/>
    </row>
    <row r="169" spans="2:2" ht="14.1" customHeight="1">
      <c r="B169" s="452"/>
    </row>
    <row r="170" spans="2:2" ht="14.1" customHeight="1">
      <c r="B170" s="452"/>
    </row>
    <row r="171" spans="2:2" ht="14.1" customHeight="1">
      <c r="B171" s="452"/>
    </row>
    <row r="172" spans="2:2" ht="14.1" customHeight="1">
      <c r="B172" s="452"/>
    </row>
    <row r="173" spans="2:2" ht="14.1" customHeight="1">
      <c r="B173" s="452"/>
    </row>
    <row r="174" spans="2:2" ht="14.1" customHeight="1">
      <c r="B174" s="452"/>
    </row>
    <row r="176" spans="2:2" ht="14.1" customHeight="1">
      <c r="B176" s="452"/>
    </row>
  </sheetData>
  <mergeCells count="20">
    <mergeCell ref="B17:C17"/>
    <mergeCell ref="B26:C26"/>
    <mergeCell ref="B27:C27"/>
    <mergeCell ref="B46:C46"/>
    <mergeCell ref="B47:C47"/>
    <mergeCell ref="B36:C36"/>
    <mergeCell ref="B37:C37"/>
    <mergeCell ref="B40:C40"/>
    <mergeCell ref="A1:D1"/>
    <mergeCell ref="B3:C3"/>
    <mergeCell ref="B6:C6"/>
    <mergeCell ref="B10:C10"/>
    <mergeCell ref="B13:C13"/>
    <mergeCell ref="B41:C41"/>
    <mergeCell ref="B42:C42"/>
    <mergeCell ref="B45:C45"/>
    <mergeCell ref="B18:C18"/>
    <mergeCell ref="A57:C57"/>
    <mergeCell ref="B50:C50"/>
    <mergeCell ref="B51:C51"/>
  </mergeCells>
  <phoneticPr fontId="0" type="noConversion"/>
  <hyperlinks>
    <hyperlink ref="B3" location="'3.1'!A2" display="Escuelas a inicio de cursos según nivel educativo"/>
    <hyperlink ref="B6:B7" location="'3.2'!A2" display="Alumnos inscritos a inicio de cursos según"/>
    <hyperlink ref="B10" location="'3.3'!A2" display="Maestros a inicio de cursos según nivel educativo"/>
    <hyperlink ref="B13" location="'3.4'!A2" display="Presupuesto en educación"/>
    <hyperlink ref="B17" location="'3.5 y gráf. 3.5'!A2" display="Gasto nacional en educación según sector"/>
    <hyperlink ref="B26:B27" location="'3.6 y gráf. 3.6.1'!A2" display="Gasto público en educación del sistema"/>
    <hyperlink ref="B36:B37" location="'3.7'!A2" display="Población de 10 y más años por entidad federativa,"/>
    <hyperlink ref="B40:B41" location="'3.8'!A2" display="Población de 5 y más años hablante de español"/>
    <hyperlink ref="B45:B47" location="'3.9'!A2" display="Población de 5 y más años hablante de lengua"/>
    <hyperlink ref="B50:B51" location="'3.10'!A2" display="Población de 5 y más años que habla lengua"/>
    <hyperlink ref="C21" location="'3.5 y gráf. 3.5'!A75" display="Distribución porcentual del gasto "/>
    <hyperlink ref="B26" location="'3.6 y gráf. 3.6'!A2" display="Gasto público en educación del sistema"/>
    <hyperlink ref="C31" location="'3.6 y gráf. 3.6'!A60" display="Distribución porcentual "/>
    <hyperlink ref="C21:C22" location="'3.5 y gráf. 3.1'!A30" display="Distribución porcentual del gasto "/>
    <hyperlink ref="C21:C23" location="'3.5 y gráf. 3.1'!A30" display="Distribución porcentual del gasto "/>
    <hyperlink ref="B27:C27" location="'3.6 y gráf. 3.6'!A2" display="escolarizado según nivel educativo"/>
    <hyperlink ref="B42:C42" location="'3.8'!A2" display="por entidad federativa"/>
    <hyperlink ref="B17:C17" location="'3.5 y gráf. 3.1'!A2" display="Gasto nacional en educación según sector"/>
    <hyperlink ref="B26:C27" location="'3.6 y gráf. 3.2'!A1" display="Gasto público en educación del sistema"/>
    <hyperlink ref="C31:C33" location="'3.6 y gráf. 3.2'!A30" display="Distribución porcentual del gasto"/>
    <hyperlink ref="B36:C37" location="'3.7'!A2" display="Población de 10 y más años por entidad "/>
    <hyperlink ref="B40:C42" location="'3.8'!A2" display="Población de 5 y más años hablante "/>
    <hyperlink ref="B26:C26" location="'3.6 y gráf. 3.2'!A2" display="Gasto público en educación del sistema"/>
  </hyperlinks>
  <pageMargins left="3.0708661417322838" right="0.9055118110236221" top="0.59055118110236227" bottom="0.59055118110236227" header="0.31496062992125984" footer="0.51181102362204722"/>
  <pageSetup orientation="portrait" r:id="rId1"/>
  <headerFooter alignWithMargins="0">
    <oddHeader>&amp;L&amp;K0070C0INEGI. Estadísticas históricas de México 2014. 2015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BA57"/>
  <sheetViews>
    <sheetView showGridLines="0" topLeftCell="AE1" zoomScaleNormal="115" workbookViewId="0">
      <pane ySplit="1" topLeftCell="A57" activePane="bottomLeft" state="frozen"/>
      <selection sqref="A1:D1"/>
      <selection pane="bottomLeft" sqref="A1:D1"/>
    </sheetView>
  </sheetViews>
  <sheetFormatPr baseColWidth="10" defaultRowHeight="12.75"/>
  <cols>
    <col min="1" max="1" width="23.5703125" style="59" customWidth="1"/>
    <col min="2" max="2" width="8.7109375" style="59" customWidth="1"/>
    <col min="3" max="4" width="9.42578125" style="59" customWidth="1"/>
    <col min="5" max="5" width="4.42578125" style="59" customWidth="1"/>
    <col min="6" max="6" width="8.7109375" style="59" customWidth="1"/>
    <col min="7" max="9" width="9.42578125" style="59" customWidth="1"/>
    <col min="10" max="10" width="22.7109375" style="59" customWidth="1"/>
    <col min="11" max="11" width="8.85546875" style="59" customWidth="1"/>
    <col min="12" max="12" width="8" style="59" customWidth="1"/>
    <col min="13" max="13" width="7.85546875" style="59" customWidth="1"/>
    <col min="14" max="14" width="8.140625" style="59" customWidth="1"/>
    <col min="15" max="15" width="3.140625" style="59" customWidth="1"/>
    <col min="16" max="16" width="8.28515625" style="59" customWidth="1"/>
    <col min="17" max="17" width="8" style="59" customWidth="1"/>
    <col min="18" max="19" width="8.7109375" style="59" customWidth="1"/>
    <col min="20" max="20" width="20.85546875" style="59" customWidth="1"/>
    <col min="21" max="21" width="9.5703125" style="59" customWidth="1"/>
    <col min="22" max="22" width="7.7109375" style="59" customWidth="1"/>
    <col min="23" max="23" width="8.85546875" style="59" customWidth="1"/>
    <col min="24" max="24" width="8.28515625" style="59" customWidth="1"/>
    <col min="25" max="25" width="3.28515625" style="59" customWidth="1"/>
    <col min="26" max="26" width="8.7109375" style="59" customWidth="1"/>
    <col min="27" max="27" width="8.42578125" style="59" customWidth="1"/>
    <col min="28" max="28" width="7.42578125" style="59" customWidth="1"/>
    <col min="29" max="29" width="9.28515625" style="59" customWidth="1"/>
    <col min="30" max="30" width="20.85546875" style="59" customWidth="1"/>
    <col min="31" max="31" width="9.5703125" style="59" customWidth="1"/>
    <col min="32" max="32" width="7.7109375" style="59" customWidth="1"/>
    <col min="33" max="36" width="12.85546875" style="59" customWidth="1"/>
    <col min="37" max="38" width="8" style="54" customWidth="1"/>
    <col min="39" max="39" width="2.140625" style="54" customWidth="1"/>
    <col min="40" max="40" width="9.7109375" style="54" customWidth="1"/>
    <col min="41" max="43" width="8" style="54" customWidth="1"/>
    <col min="44" max="44" width="2.7109375" style="54" customWidth="1"/>
    <col min="45" max="45" width="9.7109375" style="54" customWidth="1"/>
    <col min="46" max="48" width="8" style="54" customWidth="1"/>
    <col min="49" max="49" width="2.7109375" style="54" customWidth="1"/>
    <col min="50" max="50" width="9.7109375" style="54" customWidth="1"/>
    <col min="51" max="53" width="8" style="54" customWidth="1"/>
    <col min="54" max="54" width="2.7109375" style="54" customWidth="1"/>
    <col min="55" max="55" width="9.7109375" style="54" customWidth="1"/>
    <col min="56" max="58" width="8" style="54" customWidth="1"/>
    <col min="59" max="16384" width="11.42578125" style="54"/>
  </cols>
  <sheetData>
    <row r="1" spans="1:53" ht="24.75" customHeight="1"/>
    <row r="2" spans="1:53" s="3" customFormat="1" ht="12.75" customHeight="1">
      <c r="A2" s="1" t="s">
        <v>632</v>
      </c>
      <c r="B2" s="4"/>
      <c r="C2" s="4"/>
      <c r="D2" s="4"/>
      <c r="E2" s="4"/>
      <c r="F2" s="5"/>
      <c r="G2" s="5"/>
      <c r="H2" s="6"/>
      <c r="I2" s="210" t="s">
        <v>500</v>
      </c>
      <c r="J2" s="1" t="s">
        <v>632</v>
      </c>
      <c r="K2" s="4"/>
      <c r="L2" s="4"/>
      <c r="M2" s="4"/>
      <c r="N2" s="4"/>
      <c r="O2" s="4"/>
      <c r="P2" s="4"/>
      <c r="Q2" s="5"/>
      <c r="R2" s="5"/>
      <c r="S2" s="210" t="s">
        <v>500</v>
      </c>
      <c r="T2" s="1" t="s">
        <v>632</v>
      </c>
      <c r="U2" s="4"/>
      <c r="V2" s="4"/>
      <c r="W2" s="4"/>
      <c r="X2" s="4"/>
      <c r="Y2" s="4"/>
      <c r="Z2" s="4"/>
      <c r="AA2" s="5"/>
      <c r="AB2" s="6"/>
      <c r="AC2" s="210" t="s">
        <v>500</v>
      </c>
      <c r="AD2" s="1" t="s">
        <v>632</v>
      </c>
      <c r="AE2" s="4"/>
      <c r="AF2" s="4"/>
      <c r="AG2" s="4"/>
      <c r="AH2" s="5"/>
      <c r="AI2" s="6"/>
      <c r="AJ2" s="210" t="s">
        <v>500</v>
      </c>
      <c r="AK2" s="9"/>
      <c r="AL2" s="7"/>
      <c r="AM2" s="8"/>
      <c r="AN2" s="8"/>
      <c r="AO2" s="9"/>
      <c r="AP2" s="9"/>
      <c r="AQ2" s="8"/>
      <c r="AR2" s="8"/>
      <c r="AS2" s="8"/>
      <c r="AT2" s="8"/>
      <c r="AU2" s="8"/>
      <c r="AV2" s="7"/>
      <c r="AW2" s="8"/>
      <c r="AX2" s="8"/>
      <c r="AY2" s="8"/>
      <c r="AZ2" s="8"/>
      <c r="BA2" s="8"/>
    </row>
    <row r="3" spans="1:53" s="3" customFormat="1" ht="12.75" customHeight="1">
      <c r="A3" s="381" t="s">
        <v>502</v>
      </c>
      <c r="B3" s="4"/>
      <c r="C3" s="4"/>
      <c r="D3" s="4"/>
      <c r="E3" s="4"/>
      <c r="F3" s="5"/>
      <c r="G3" s="5"/>
      <c r="H3" s="6"/>
      <c r="I3" s="214" t="s">
        <v>0</v>
      </c>
      <c r="J3" s="381" t="s">
        <v>502</v>
      </c>
      <c r="K3" s="4"/>
      <c r="L3" s="4"/>
      <c r="M3" s="4"/>
      <c r="N3" s="4"/>
      <c r="O3" s="4"/>
      <c r="P3" s="4"/>
      <c r="Q3" s="5"/>
      <c r="R3" s="5"/>
      <c r="S3" s="214" t="s">
        <v>1</v>
      </c>
      <c r="T3" s="381" t="s">
        <v>502</v>
      </c>
      <c r="U3" s="4"/>
      <c r="V3" s="4"/>
      <c r="W3" s="4"/>
      <c r="X3" s="4"/>
      <c r="Y3" s="4"/>
      <c r="Z3" s="4"/>
      <c r="AA3" s="5"/>
      <c r="AB3" s="6"/>
      <c r="AC3" s="214" t="s">
        <v>550</v>
      </c>
      <c r="AD3" s="381" t="s">
        <v>502</v>
      </c>
      <c r="AE3" s="4"/>
      <c r="AF3" s="4"/>
      <c r="AG3" s="4"/>
      <c r="AH3" s="5"/>
      <c r="AI3" s="6"/>
      <c r="AJ3" s="214" t="s">
        <v>509</v>
      </c>
      <c r="AK3" s="9"/>
      <c r="AL3" s="7"/>
      <c r="AM3" s="8"/>
      <c r="AN3" s="8"/>
      <c r="AO3" s="9"/>
      <c r="AP3" s="9"/>
      <c r="AQ3" s="8"/>
      <c r="AR3" s="8"/>
      <c r="AS3" s="8"/>
      <c r="AT3" s="8"/>
      <c r="AU3" s="8"/>
      <c r="AV3" s="7"/>
      <c r="AW3" s="8"/>
      <c r="AX3" s="8"/>
      <c r="AY3" s="8"/>
      <c r="AZ3" s="8"/>
      <c r="BA3" s="8"/>
    </row>
    <row r="4" spans="1:53" s="5" customFormat="1" ht="12.75" customHeight="1">
      <c r="A4" s="10" t="s">
        <v>532</v>
      </c>
      <c r="B4" s="11"/>
      <c r="C4" s="11"/>
      <c r="D4" s="11"/>
      <c r="E4" s="11"/>
      <c r="F4" s="9"/>
      <c r="G4" s="9"/>
      <c r="H4" s="13"/>
      <c r="J4" s="10" t="s">
        <v>532</v>
      </c>
      <c r="K4" s="11"/>
      <c r="L4" s="11"/>
      <c r="M4" s="11"/>
      <c r="N4" s="11"/>
      <c r="O4" s="11"/>
      <c r="P4" s="11"/>
      <c r="Q4" s="9"/>
      <c r="R4" s="9"/>
      <c r="T4" s="10" t="s">
        <v>532</v>
      </c>
      <c r="U4" s="11"/>
      <c r="V4" s="11"/>
      <c r="W4" s="11"/>
      <c r="X4" s="11"/>
      <c r="Y4" s="11"/>
      <c r="Z4" s="11"/>
      <c r="AA4" s="9"/>
      <c r="AB4" s="13"/>
      <c r="AD4" s="10" t="s">
        <v>532</v>
      </c>
      <c r="AE4" s="11"/>
      <c r="AF4" s="11"/>
      <c r="AG4" s="11"/>
      <c r="AH4" s="9"/>
      <c r="AI4" s="13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s="6" customFormat="1" ht="3" customHeight="1">
      <c r="A5" s="14"/>
      <c r="B5" s="17"/>
      <c r="C5" s="17"/>
      <c r="D5" s="17"/>
      <c r="E5" s="17"/>
      <c r="F5" s="17"/>
      <c r="G5" s="17"/>
      <c r="H5" s="17"/>
      <c r="I5" s="18"/>
      <c r="J5" s="14"/>
      <c r="K5" s="17"/>
      <c r="L5" s="17"/>
      <c r="M5" s="17"/>
      <c r="N5" s="17"/>
      <c r="O5" s="17"/>
      <c r="P5" s="17"/>
      <c r="Q5" s="17"/>
      <c r="R5" s="17"/>
      <c r="S5" s="18"/>
      <c r="T5" s="14"/>
      <c r="U5" s="17"/>
      <c r="V5" s="17"/>
      <c r="W5" s="17"/>
      <c r="X5" s="17"/>
      <c r="Y5" s="17"/>
      <c r="Z5" s="17"/>
      <c r="AA5" s="17"/>
      <c r="AB5" s="17"/>
      <c r="AC5" s="18"/>
      <c r="AD5" s="14"/>
      <c r="AE5" s="17"/>
      <c r="AF5" s="17"/>
      <c r="AG5" s="17"/>
      <c r="AH5" s="17"/>
      <c r="AI5" s="17"/>
      <c r="AJ5" s="18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s="6" customFormat="1" ht="3" customHeight="1">
      <c r="A6" s="19"/>
      <c r="B6" s="22"/>
      <c r="C6" s="22"/>
      <c r="D6" s="22"/>
      <c r="E6" s="22"/>
      <c r="F6" s="22"/>
      <c r="G6" s="22"/>
      <c r="H6" s="22"/>
      <c r="I6" s="23"/>
      <c r="J6" s="19"/>
      <c r="K6" s="22"/>
      <c r="L6" s="22"/>
      <c r="M6" s="22"/>
      <c r="N6" s="22"/>
      <c r="O6" s="22"/>
      <c r="P6" s="22"/>
      <c r="Q6" s="22"/>
      <c r="R6" s="22"/>
      <c r="S6" s="23"/>
      <c r="T6" s="19"/>
      <c r="U6" s="22"/>
      <c r="V6" s="22"/>
      <c r="W6" s="22"/>
      <c r="X6" s="22"/>
      <c r="Y6" s="22"/>
      <c r="Z6" s="22"/>
      <c r="AA6" s="22"/>
      <c r="AB6" s="22"/>
      <c r="AC6" s="23"/>
      <c r="AD6" s="19"/>
      <c r="AE6" s="22"/>
      <c r="AF6" s="22"/>
      <c r="AG6" s="22"/>
      <c r="AH6" s="22"/>
      <c r="AI6" s="22"/>
      <c r="AJ6" s="2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s="37" customFormat="1" ht="12" customHeight="1">
      <c r="A7" s="569" t="s">
        <v>417</v>
      </c>
      <c r="B7" s="29">
        <v>1970</v>
      </c>
      <c r="C7" s="27"/>
      <c r="D7" s="27"/>
      <c r="E7" s="30"/>
      <c r="F7" s="27"/>
      <c r="G7" s="27">
        <v>1980</v>
      </c>
      <c r="H7" s="27"/>
      <c r="I7" s="31"/>
      <c r="J7" s="569" t="s">
        <v>417</v>
      </c>
      <c r="K7" s="27">
        <v>1990</v>
      </c>
      <c r="L7" s="27"/>
      <c r="M7" s="27"/>
      <c r="N7" s="32"/>
      <c r="O7" s="30"/>
      <c r="P7" s="24">
        <v>1995</v>
      </c>
      <c r="Q7" s="27"/>
      <c r="R7" s="27"/>
      <c r="S7" s="32"/>
      <c r="T7" s="569" t="s">
        <v>417</v>
      </c>
      <c r="U7" s="24">
        <v>2000</v>
      </c>
      <c r="V7" s="25"/>
      <c r="W7" s="25"/>
      <c r="X7" s="33"/>
      <c r="Y7" s="34"/>
      <c r="Z7" s="24">
        <v>2005</v>
      </c>
      <c r="AA7" s="25"/>
      <c r="AB7" s="25"/>
      <c r="AC7" s="33"/>
      <c r="AD7" s="569" t="s">
        <v>417</v>
      </c>
      <c r="AE7" s="24"/>
      <c r="AF7" s="25"/>
      <c r="AG7" s="24">
        <v>2010</v>
      </c>
      <c r="AH7" s="25"/>
      <c r="AI7" s="25"/>
      <c r="AJ7" s="33"/>
      <c r="AK7" s="36"/>
      <c r="AL7" s="36"/>
      <c r="AM7" s="35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</row>
    <row r="8" spans="1:53" s="37" customFormat="1" ht="12" customHeight="1">
      <c r="A8" s="570"/>
      <c r="B8" s="38" t="s">
        <v>6</v>
      </c>
      <c r="C8" s="38" t="s">
        <v>5</v>
      </c>
      <c r="D8" s="38" t="s">
        <v>7</v>
      </c>
      <c r="E8" s="30"/>
      <c r="F8" s="38" t="s">
        <v>6</v>
      </c>
      <c r="G8" s="38" t="s">
        <v>5</v>
      </c>
      <c r="H8" s="38" t="s">
        <v>7</v>
      </c>
      <c r="I8" s="39" t="s">
        <v>8</v>
      </c>
      <c r="J8" s="570"/>
      <c r="K8" s="38" t="s">
        <v>6</v>
      </c>
      <c r="L8" s="38" t="s">
        <v>5</v>
      </c>
      <c r="M8" s="38" t="s">
        <v>7</v>
      </c>
      <c r="N8" s="39" t="s">
        <v>8</v>
      </c>
      <c r="O8" s="30"/>
      <c r="P8" s="38" t="s">
        <v>6</v>
      </c>
      <c r="Q8" s="38" t="s">
        <v>5</v>
      </c>
      <c r="R8" s="38" t="s">
        <v>7</v>
      </c>
      <c r="S8" s="39" t="s">
        <v>8</v>
      </c>
      <c r="T8" s="570"/>
      <c r="U8" s="38" t="s">
        <v>6</v>
      </c>
      <c r="V8" s="38" t="s">
        <v>5</v>
      </c>
      <c r="W8" s="38" t="s">
        <v>7</v>
      </c>
      <c r="X8" s="39" t="s">
        <v>8</v>
      </c>
      <c r="Y8" s="30"/>
      <c r="Z8" s="38" t="s">
        <v>6</v>
      </c>
      <c r="AA8" s="38" t="s">
        <v>5</v>
      </c>
      <c r="AB8" s="38" t="s">
        <v>7</v>
      </c>
      <c r="AC8" s="39" t="s">
        <v>8</v>
      </c>
      <c r="AD8" s="570"/>
      <c r="AE8" s="39"/>
      <c r="AF8" s="39"/>
      <c r="AG8" s="38" t="s">
        <v>6</v>
      </c>
      <c r="AH8" s="38" t="s">
        <v>5</v>
      </c>
      <c r="AI8" s="38" t="s">
        <v>7</v>
      </c>
      <c r="AJ8" s="39" t="s">
        <v>8</v>
      </c>
      <c r="AK8" s="36"/>
      <c r="AL8" s="36"/>
      <c r="AM8" s="35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</row>
    <row r="9" spans="1:53" s="37" customFormat="1" ht="12" customHeight="1">
      <c r="A9" s="570"/>
      <c r="B9" s="39" t="s">
        <v>10</v>
      </c>
      <c r="C9" s="39" t="s">
        <v>9</v>
      </c>
      <c r="D9" s="39" t="s">
        <v>11</v>
      </c>
      <c r="E9" s="30"/>
      <c r="F9" s="39" t="s">
        <v>10</v>
      </c>
      <c r="G9" s="39" t="s">
        <v>9</v>
      </c>
      <c r="H9" s="39" t="s">
        <v>11</v>
      </c>
      <c r="I9" s="39" t="s">
        <v>489</v>
      </c>
      <c r="J9" s="570"/>
      <c r="K9" s="39" t="s">
        <v>10</v>
      </c>
      <c r="L9" s="39" t="s">
        <v>9</v>
      </c>
      <c r="M9" s="39" t="s">
        <v>11</v>
      </c>
      <c r="N9" s="39" t="s">
        <v>489</v>
      </c>
      <c r="O9" s="30"/>
      <c r="P9" s="39" t="s">
        <v>10</v>
      </c>
      <c r="Q9" s="39" t="s">
        <v>9</v>
      </c>
      <c r="R9" s="39" t="s">
        <v>11</v>
      </c>
      <c r="S9" s="39" t="s">
        <v>489</v>
      </c>
      <c r="T9" s="570"/>
      <c r="U9" s="39" t="s">
        <v>10</v>
      </c>
      <c r="V9" s="39" t="s">
        <v>9</v>
      </c>
      <c r="W9" s="39" t="s">
        <v>11</v>
      </c>
      <c r="X9" s="39" t="s">
        <v>489</v>
      </c>
      <c r="Y9" s="30"/>
      <c r="Z9" s="39" t="s">
        <v>10</v>
      </c>
      <c r="AA9" s="39" t="s">
        <v>9</v>
      </c>
      <c r="AB9" s="39" t="s">
        <v>11</v>
      </c>
      <c r="AC9" s="39" t="s">
        <v>489</v>
      </c>
      <c r="AD9" s="570"/>
      <c r="AE9" s="39"/>
      <c r="AF9" s="39"/>
      <c r="AG9" s="39" t="s">
        <v>10</v>
      </c>
      <c r="AH9" s="39" t="s">
        <v>9</v>
      </c>
      <c r="AI9" s="39" t="s">
        <v>11</v>
      </c>
      <c r="AJ9" s="39" t="s">
        <v>489</v>
      </c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</row>
    <row r="10" spans="1:53" s="37" customFormat="1" ht="12" customHeight="1">
      <c r="A10" s="570"/>
      <c r="B10" s="39" t="s">
        <v>13</v>
      </c>
      <c r="C10" s="39" t="s">
        <v>12</v>
      </c>
      <c r="D10" s="39" t="s">
        <v>12</v>
      </c>
      <c r="E10" s="41"/>
      <c r="F10" s="39" t="s">
        <v>13</v>
      </c>
      <c r="G10" s="39" t="s">
        <v>12</v>
      </c>
      <c r="H10" s="39" t="s">
        <v>12</v>
      </c>
      <c r="J10" s="570"/>
      <c r="K10" s="39" t="s">
        <v>13</v>
      </c>
      <c r="L10" s="39" t="s">
        <v>12</v>
      </c>
      <c r="M10" s="39" t="s">
        <v>12</v>
      </c>
      <c r="O10" s="41"/>
      <c r="P10" s="39" t="s">
        <v>13</v>
      </c>
      <c r="Q10" s="39" t="s">
        <v>12</v>
      </c>
      <c r="R10" s="39" t="s">
        <v>12</v>
      </c>
      <c r="S10" s="39"/>
      <c r="T10" s="570"/>
      <c r="U10" s="39" t="s">
        <v>13</v>
      </c>
      <c r="V10" s="39" t="s">
        <v>12</v>
      </c>
      <c r="W10" s="39" t="s">
        <v>12</v>
      </c>
      <c r="X10" s="39"/>
      <c r="Y10" s="30"/>
      <c r="Z10" s="39" t="s">
        <v>13</v>
      </c>
      <c r="AA10" s="39" t="s">
        <v>12</v>
      </c>
      <c r="AB10" s="39" t="s">
        <v>12</v>
      </c>
      <c r="AD10" s="570"/>
      <c r="AE10" s="39"/>
      <c r="AF10" s="39"/>
      <c r="AG10" s="39" t="s">
        <v>13</v>
      </c>
      <c r="AH10" s="39" t="s">
        <v>12</v>
      </c>
      <c r="AI10" s="39" t="s">
        <v>12</v>
      </c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</row>
    <row r="11" spans="1:53" s="47" customFormat="1" ht="3" customHeight="1">
      <c r="A11" s="42"/>
      <c r="B11" s="43"/>
      <c r="C11" s="43"/>
      <c r="D11" s="43"/>
      <c r="E11" s="15"/>
      <c r="F11" s="43"/>
      <c r="G11" s="43"/>
      <c r="H11" s="43"/>
      <c r="I11" s="43"/>
      <c r="J11" s="42"/>
      <c r="K11" s="43"/>
      <c r="L11" s="43"/>
      <c r="M11" s="43"/>
      <c r="N11" s="43"/>
      <c r="O11" s="15"/>
      <c r="P11" s="43"/>
      <c r="Q11" s="43"/>
      <c r="R11" s="43"/>
      <c r="S11" s="43"/>
      <c r="T11" s="44"/>
      <c r="U11" s="16"/>
      <c r="V11" s="16"/>
      <c r="W11" s="16"/>
      <c r="X11" s="16"/>
      <c r="Y11" s="45"/>
      <c r="Z11" s="16"/>
      <c r="AA11" s="16"/>
      <c r="AB11" s="16"/>
      <c r="AC11" s="16"/>
      <c r="AD11" s="44"/>
      <c r="AE11" s="16"/>
      <c r="AF11" s="16"/>
      <c r="AG11" s="16"/>
      <c r="AH11" s="16"/>
      <c r="AI11" s="16"/>
      <c r="AJ11" s="16"/>
      <c r="AK11" s="46"/>
      <c r="AL11" s="46"/>
      <c r="AM11" s="3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</row>
    <row r="12" spans="1:53" s="47" customFormat="1" ht="3" customHeight="1">
      <c r="A12" s="48"/>
      <c r="B12" s="40"/>
      <c r="C12" s="40"/>
      <c r="D12" s="40"/>
      <c r="E12" s="13"/>
      <c r="F12" s="40"/>
      <c r="G12" s="40"/>
      <c r="H12" s="40"/>
      <c r="I12" s="40"/>
      <c r="J12" s="48"/>
      <c r="K12" s="40"/>
      <c r="L12" s="40"/>
      <c r="M12" s="40"/>
      <c r="N12" s="40"/>
      <c r="O12" s="13"/>
      <c r="P12" s="40"/>
      <c r="Q12" s="40"/>
      <c r="R12" s="40"/>
      <c r="S12" s="40"/>
      <c r="T12" s="48"/>
      <c r="U12" s="40"/>
      <c r="V12" s="40"/>
      <c r="W12" s="40"/>
      <c r="X12" s="40"/>
      <c r="Z12" s="40"/>
      <c r="AA12" s="40"/>
      <c r="AB12" s="40"/>
      <c r="AC12" s="40"/>
      <c r="AD12" s="48"/>
      <c r="AE12" s="40"/>
      <c r="AF12" s="40"/>
      <c r="AG12" s="40"/>
      <c r="AH12" s="40"/>
      <c r="AI12" s="40"/>
      <c r="AJ12" s="40"/>
      <c r="AK12" s="46"/>
      <c r="AL12" s="46"/>
      <c r="AM12" s="3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</row>
    <row r="13" spans="1:53" ht="12" customHeight="1">
      <c r="A13" s="48" t="s">
        <v>418</v>
      </c>
      <c r="B13" s="50">
        <v>3111415</v>
      </c>
      <c r="C13" s="50">
        <v>2251561</v>
      </c>
      <c r="D13" s="50">
        <v>859854</v>
      </c>
      <c r="E13" s="36"/>
      <c r="F13" s="50">
        <v>5181038</v>
      </c>
      <c r="G13" s="50">
        <v>3699653</v>
      </c>
      <c r="H13" s="50">
        <v>1174594</v>
      </c>
      <c r="I13" s="50">
        <v>306791</v>
      </c>
      <c r="J13" s="48" t="s">
        <v>418</v>
      </c>
      <c r="K13" s="51">
        <v>5282347</v>
      </c>
      <c r="L13" s="51">
        <v>4237962</v>
      </c>
      <c r="M13" s="51">
        <v>836224</v>
      </c>
      <c r="N13" s="51">
        <v>208161</v>
      </c>
      <c r="O13" s="37"/>
      <c r="P13" s="51">
        <v>5483555</v>
      </c>
      <c r="Q13" s="51">
        <v>4649103</v>
      </c>
      <c r="R13" s="51">
        <v>808100</v>
      </c>
      <c r="S13" s="51">
        <v>26352</v>
      </c>
      <c r="T13" s="48" t="s">
        <v>418</v>
      </c>
      <c r="U13" s="265">
        <v>6044547</v>
      </c>
      <c r="V13" s="265">
        <v>4924412</v>
      </c>
      <c r="W13" s="265">
        <v>1002236</v>
      </c>
      <c r="X13" s="265">
        <v>117899</v>
      </c>
      <c r="Y13" s="265"/>
      <c r="Z13" s="265">
        <v>6011202</v>
      </c>
      <c r="AA13" s="265">
        <v>5154331</v>
      </c>
      <c r="AB13" s="265">
        <v>720009</v>
      </c>
      <c r="AC13" s="265">
        <v>136862</v>
      </c>
      <c r="AD13" s="48" t="s">
        <v>418</v>
      </c>
      <c r="AE13" s="265"/>
      <c r="AF13" s="265"/>
      <c r="AG13" s="265">
        <f>SUM(AG15:AG47)</f>
        <v>6695228</v>
      </c>
      <c r="AH13" s="265">
        <f>SUM(AH15:AH47)</f>
        <v>5467527</v>
      </c>
      <c r="AI13" s="265">
        <f>SUM(AI15:AI47)</f>
        <v>980894</v>
      </c>
      <c r="AJ13" s="265">
        <f>SUM(AJ15:AJ47)</f>
        <v>246807</v>
      </c>
      <c r="AK13" s="53"/>
      <c r="AL13" s="53"/>
      <c r="AM13" s="1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</row>
    <row r="14" spans="1:53" ht="4.5" customHeight="1">
      <c r="A14" s="13"/>
      <c r="B14" s="50"/>
      <c r="C14" s="50"/>
      <c r="D14" s="50"/>
      <c r="E14" s="36"/>
      <c r="F14" s="50"/>
      <c r="G14" s="50"/>
      <c r="H14" s="50"/>
      <c r="I14" s="50"/>
      <c r="J14" s="13"/>
      <c r="K14" s="55"/>
      <c r="L14" s="55"/>
      <c r="M14" s="55"/>
      <c r="N14" s="55"/>
      <c r="O14" s="6"/>
      <c r="P14" s="55"/>
      <c r="Q14" s="55"/>
      <c r="R14" s="55"/>
      <c r="S14" s="55"/>
      <c r="T14" s="13"/>
      <c r="U14" s="266"/>
      <c r="V14" s="266"/>
      <c r="W14" s="266"/>
      <c r="X14" s="266"/>
      <c r="Y14" s="266"/>
      <c r="Z14" s="266"/>
      <c r="AA14" s="266"/>
      <c r="AB14" s="266"/>
      <c r="AC14" s="266"/>
      <c r="AD14" s="13"/>
      <c r="AE14" s="266"/>
      <c r="AF14" s="266"/>
      <c r="AG14" s="266"/>
      <c r="AH14" s="266"/>
      <c r="AI14" s="266"/>
      <c r="AJ14" s="266"/>
      <c r="AK14" s="53"/>
      <c r="AL14" s="53"/>
      <c r="AM14" s="1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</row>
    <row r="15" spans="1:53" ht="12" customHeight="1">
      <c r="A15" s="6" t="s">
        <v>15</v>
      </c>
      <c r="B15" s="52">
        <v>283</v>
      </c>
      <c r="C15" s="52">
        <v>174</v>
      </c>
      <c r="D15" s="52">
        <v>109</v>
      </c>
      <c r="E15" s="13"/>
      <c r="F15" s="52">
        <v>5680</v>
      </c>
      <c r="G15" s="52">
        <v>3747</v>
      </c>
      <c r="H15" s="52">
        <v>1394</v>
      </c>
      <c r="I15" s="52">
        <v>539</v>
      </c>
      <c r="J15" s="6" t="s">
        <v>15</v>
      </c>
      <c r="K15" s="55">
        <v>599</v>
      </c>
      <c r="L15" s="55">
        <v>574</v>
      </c>
      <c r="M15" s="55">
        <v>9</v>
      </c>
      <c r="N15" s="55">
        <v>16</v>
      </c>
      <c r="O15" s="6"/>
      <c r="P15" s="55">
        <v>729</v>
      </c>
      <c r="Q15" s="55">
        <v>693</v>
      </c>
      <c r="R15" s="55">
        <v>30</v>
      </c>
      <c r="S15" s="55">
        <v>6</v>
      </c>
      <c r="T15" s="6" t="s">
        <v>15</v>
      </c>
      <c r="U15" s="266">
        <v>1244</v>
      </c>
      <c r="V15" s="266">
        <v>1195</v>
      </c>
      <c r="W15" s="266">
        <v>10</v>
      </c>
      <c r="X15" s="266">
        <v>39</v>
      </c>
      <c r="Y15" s="266"/>
      <c r="Z15" s="266">
        <v>2713</v>
      </c>
      <c r="AA15" s="266">
        <v>2565</v>
      </c>
      <c r="AB15" s="266">
        <v>1</v>
      </c>
      <c r="AC15" s="266">
        <v>147</v>
      </c>
      <c r="AD15" s="6" t="s">
        <v>15</v>
      </c>
      <c r="AE15" s="266"/>
      <c r="AF15" s="266"/>
      <c r="AG15" s="266">
        <f>SUM(AH15:AJ15)</f>
        <v>2436</v>
      </c>
      <c r="AH15" s="266">
        <v>1212</v>
      </c>
      <c r="AI15" s="266">
        <v>4</v>
      </c>
      <c r="AJ15" s="266">
        <v>1220</v>
      </c>
      <c r="AK15" s="53"/>
      <c r="AL15" s="53"/>
      <c r="AM15" s="1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</row>
    <row r="16" spans="1:53" ht="12" customHeight="1">
      <c r="A16" s="6" t="s">
        <v>16</v>
      </c>
      <c r="B16" s="52">
        <v>2096</v>
      </c>
      <c r="C16" s="52">
        <v>1618</v>
      </c>
      <c r="D16" s="52">
        <v>478</v>
      </c>
      <c r="E16" s="13"/>
      <c r="F16" s="52">
        <v>21429</v>
      </c>
      <c r="G16" s="52">
        <v>16505</v>
      </c>
      <c r="H16" s="52">
        <v>3705</v>
      </c>
      <c r="I16" s="52">
        <v>1219</v>
      </c>
      <c r="J16" s="6" t="s">
        <v>16</v>
      </c>
      <c r="K16" s="55">
        <v>18177</v>
      </c>
      <c r="L16" s="55">
        <v>16700</v>
      </c>
      <c r="M16" s="55">
        <v>388</v>
      </c>
      <c r="N16" s="55">
        <v>1089</v>
      </c>
      <c r="O16" s="6"/>
      <c r="P16" s="55">
        <v>22912</v>
      </c>
      <c r="Q16" s="55">
        <v>21829</v>
      </c>
      <c r="R16" s="55">
        <v>852</v>
      </c>
      <c r="S16" s="55">
        <v>231</v>
      </c>
      <c r="T16" s="6" t="s">
        <v>16</v>
      </c>
      <c r="U16" s="266">
        <v>37685</v>
      </c>
      <c r="V16" s="266">
        <v>34842</v>
      </c>
      <c r="W16" s="266">
        <v>1120</v>
      </c>
      <c r="X16" s="266">
        <v>1723</v>
      </c>
      <c r="Y16" s="266"/>
      <c r="Z16" s="266">
        <v>33604</v>
      </c>
      <c r="AA16" s="266">
        <v>30905</v>
      </c>
      <c r="AB16" s="266">
        <v>622</v>
      </c>
      <c r="AC16" s="266">
        <v>2077</v>
      </c>
      <c r="AD16" s="6" t="s">
        <v>16</v>
      </c>
      <c r="AE16" s="266"/>
      <c r="AF16" s="266"/>
      <c r="AG16" s="266">
        <f t="shared" ref="AG16:AG47" si="0">SUM(AH16:AJ16)</f>
        <v>41005</v>
      </c>
      <c r="AH16" s="266">
        <v>33283</v>
      </c>
      <c r="AI16" s="266">
        <v>1398</v>
      </c>
      <c r="AJ16" s="266">
        <v>6324</v>
      </c>
      <c r="AK16" s="53"/>
      <c r="AL16" s="53"/>
      <c r="AM16" s="1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</row>
    <row r="17" spans="1:53" ht="12" customHeight="1">
      <c r="A17" s="6" t="s">
        <v>17</v>
      </c>
      <c r="B17" s="52">
        <v>119</v>
      </c>
      <c r="C17" s="52">
        <v>89</v>
      </c>
      <c r="D17" s="52">
        <v>30</v>
      </c>
      <c r="E17" s="13"/>
      <c r="F17" s="52">
        <v>3864</v>
      </c>
      <c r="G17" s="52">
        <v>2999</v>
      </c>
      <c r="H17" s="52">
        <v>770</v>
      </c>
      <c r="I17" s="52">
        <v>95</v>
      </c>
      <c r="J17" s="6" t="s">
        <v>17</v>
      </c>
      <c r="K17" s="55">
        <v>2749</v>
      </c>
      <c r="L17" s="55">
        <v>2515</v>
      </c>
      <c r="M17" s="55">
        <v>112</v>
      </c>
      <c r="N17" s="55">
        <v>122</v>
      </c>
      <c r="O17" s="6"/>
      <c r="P17" s="55">
        <v>3468</v>
      </c>
      <c r="Q17" s="55">
        <v>3304</v>
      </c>
      <c r="R17" s="55">
        <v>135</v>
      </c>
      <c r="S17" s="55">
        <v>29</v>
      </c>
      <c r="T17" s="6" t="s">
        <v>17</v>
      </c>
      <c r="U17" s="266">
        <v>5353</v>
      </c>
      <c r="V17" s="266">
        <v>4985</v>
      </c>
      <c r="W17" s="266">
        <v>147</v>
      </c>
      <c r="X17" s="266">
        <v>221</v>
      </c>
      <c r="Y17" s="266"/>
      <c r="Z17" s="266">
        <v>7095</v>
      </c>
      <c r="AA17" s="266">
        <v>6447</v>
      </c>
      <c r="AB17" s="266">
        <v>67</v>
      </c>
      <c r="AC17" s="266">
        <v>581</v>
      </c>
      <c r="AD17" s="6" t="s">
        <v>17</v>
      </c>
      <c r="AE17" s="266"/>
      <c r="AF17" s="266"/>
      <c r="AG17" s="266">
        <f t="shared" si="0"/>
        <v>10661</v>
      </c>
      <c r="AH17" s="266">
        <v>9442</v>
      </c>
      <c r="AI17" s="266">
        <v>131</v>
      </c>
      <c r="AJ17" s="266">
        <v>1088</v>
      </c>
      <c r="AK17" s="53"/>
      <c r="AL17" s="53"/>
      <c r="AM17" s="1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</row>
    <row r="18" spans="1:53" ht="12" customHeight="1">
      <c r="A18" s="6" t="s">
        <v>18</v>
      </c>
      <c r="B18" s="52">
        <v>57031</v>
      </c>
      <c r="C18" s="52">
        <v>51111</v>
      </c>
      <c r="D18" s="52">
        <v>5920</v>
      </c>
      <c r="E18" s="13"/>
      <c r="F18" s="52">
        <v>77090</v>
      </c>
      <c r="G18" s="52">
        <v>64329</v>
      </c>
      <c r="H18" s="52">
        <v>7453</v>
      </c>
      <c r="I18" s="52">
        <v>5308</v>
      </c>
      <c r="J18" s="6" t="s">
        <v>18</v>
      </c>
      <c r="K18" s="55">
        <v>86676</v>
      </c>
      <c r="L18" s="55">
        <v>79252</v>
      </c>
      <c r="M18" s="55">
        <v>5465</v>
      </c>
      <c r="N18" s="55">
        <v>1959</v>
      </c>
      <c r="O18" s="6"/>
      <c r="P18" s="55">
        <v>89180</v>
      </c>
      <c r="Q18" s="55">
        <v>84316</v>
      </c>
      <c r="R18" s="55">
        <v>4648</v>
      </c>
      <c r="S18" s="55">
        <v>216</v>
      </c>
      <c r="T18" s="6" t="s">
        <v>18</v>
      </c>
      <c r="U18" s="266">
        <v>93765</v>
      </c>
      <c r="V18" s="266">
        <v>87161</v>
      </c>
      <c r="W18" s="266">
        <v>5281</v>
      </c>
      <c r="X18" s="266">
        <v>1323</v>
      </c>
      <c r="Y18" s="266"/>
      <c r="Z18" s="266">
        <v>89084</v>
      </c>
      <c r="AA18" s="266">
        <v>84125</v>
      </c>
      <c r="AB18" s="266">
        <v>3140</v>
      </c>
      <c r="AC18" s="266">
        <v>1819</v>
      </c>
      <c r="AD18" s="6" t="s">
        <v>18</v>
      </c>
      <c r="AE18" s="266"/>
      <c r="AF18" s="266"/>
      <c r="AG18" s="266">
        <f t="shared" si="0"/>
        <v>91094</v>
      </c>
      <c r="AH18" s="266">
        <v>85513</v>
      </c>
      <c r="AI18" s="266">
        <v>2926</v>
      </c>
      <c r="AJ18" s="266">
        <v>2655</v>
      </c>
      <c r="AK18" s="53"/>
      <c r="AL18" s="53"/>
      <c r="AM18" s="1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</row>
    <row r="19" spans="1:53" ht="12" customHeight="1">
      <c r="A19" s="6" t="s">
        <v>19</v>
      </c>
      <c r="B19" s="52">
        <v>581</v>
      </c>
      <c r="C19" s="52">
        <v>425</v>
      </c>
      <c r="D19" s="52">
        <v>156</v>
      </c>
      <c r="E19" s="13"/>
      <c r="F19" s="52">
        <v>19369</v>
      </c>
      <c r="G19" s="52">
        <v>14810</v>
      </c>
      <c r="H19" s="52">
        <v>2963</v>
      </c>
      <c r="I19" s="52">
        <v>1596</v>
      </c>
      <c r="J19" s="6" t="s">
        <v>19</v>
      </c>
      <c r="K19" s="55">
        <v>3821</v>
      </c>
      <c r="L19" s="55">
        <v>3563</v>
      </c>
      <c r="M19" s="55">
        <v>12</v>
      </c>
      <c r="N19" s="55">
        <v>246</v>
      </c>
      <c r="O19" s="6"/>
      <c r="P19" s="55">
        <v>2039</v>
      </c>
      <c r="Q19" s="55">
        <v>1747</v>
      </c>
      <c r="R19" s="55">
        <v>253</v>
      </c>
      <c r="S19" s="55">
        <v>39</v>
      </c>
      <c r="T19" s="6" t="s">
        <v>19</v>
      </c>
      <c r="U19" s="266">
        <v>3032</v>
      </c>
      <c r="V19" s="266">
        <v>2903</v>
      </c>
      <c r="W19" s="266">
        <v>37</v>
      </c>
      <c r="X19" s="266">
        <v>92</v>
      </c>
      <c r="Y19" s="266"/>
      <c r="Z19" s="266">
        <v>5842</v>
      </c>
      <c r="AA19" s="266">
        <v>5506</v>
      </c>
      <c r="AB19" s="266">
        <v>26</v>
      </c>
      <c r="AC19" s="266">
        <v>310</v>
      </c>
      <c r="AD19" s="6" t="s">
        <v>19</v>
      </c>
      <c r="AE19" s="266"/>
      <c r="AF19" s="266"/>
      <c r="AG19" s="266">
        <f t="shared" si="0"/>
        <v>6105</v>
      </c>
      <c r="AH19" s="266">
        <v>3052</v>
      </c>
      <c r="AI19" s="266">
        <v>39</v>
      </c>
      <c r="AJ19" s="266">
        <v>3014</v>
      </c>
      <c r="AK19" s="53"/>
      <c r="AL19" s="53"/>
      <c r="AM19" s="1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</row>
    <row r="20" spans="1:53" ht="12" customHeight="1">
      <c r="A20" s="6" t="s">
        <v>20</v>
      </c>
      <c r="B20" s="52">
        <v>406</v>
      </c>
      <c r="C20" s="52">
        <v>311</v>
      </c>
      <c r="D20" s="52">
        <v>95</v>
      </c>
      <c r="E20" s="13"/>
      <c r="F20" s="52">
        <v>3971</v>
      </c>
      <c r="G20" s="52">
        <v>2601</v>
      </c>
      <c r="H20" s="52">
        <v>909</v>
      </c>
      <c r="I20" s="52">
        <v>461</v>
      </c>
      <c r="J20" s="6" t="s">
        <v>20</v>
      </c>
      <c r="K20" s="55">
        <v>1481</v>
      </c>
      <c r="L20" s="55">
        <v>1391</v>
      </c>
      <c r="M20" s="55">
        <v>13</v>
      </c>
      <c r="N20" s="55">
        <v>77</v>
      </c>
      <c r="O20" s="6"/>
      <c r="P20" s="55">
        <v>1599</v>
      </c>
      <c r="Q20" s="55">
        <v>1551</v>
      </c>
      <c r="R20" s="55">
        <v>28</v>
      </c>
      <c r="S20" s="55">
        <v>20</v>
      </c>
      <c r="T20" s="6" t="s">
        <v>20</v>
      </c>
      <c r="U20" s="266">
        <v>2932</v>
      </c>
      <c r="V20" s="266">
        <v>2656</v>
      </c>
      <c r="W20" s="266">
        <v>133</v>
      </c>
      <c r="X20" s="266">
        <v>143</v>
      </c>
      <c r="Y20" s="266"/>
      <c r="Z20" s="266">
        <v>2889</v>
      </c>
      <c r="AA20" s="266">
        <v>2623</v>
      </c>
      <c r="AB20" s="266">
        <v>23</v>
      </c>
      <c r="AC20" s="266">
        <v>243</v>
      </c>
      <c r="AD20" s="6" t="s">
        <v>20</v>
      </c>
      <c r="AE20" s="266"/>
      <c r="AF20" s="266"/>
      <c r="AG20" s="266">
        <f t="shared" si="0"/>
        <v>3983</v>
      </c>
      <c r="AH20" s="266">
        <v>3037</v>
      </c>
      <c r="AI20" s="266">
        <v>152</v>
      </c>
      <c r="AJ20" s="266">
        <v>794</v>
      </c>
      <c r="AK20" s="53"/>
      <c r="AL20" s="53"/>
      <c r="AM20" s="1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</row>
    <row r="21" spans="1:53" ht="12" customHeight="1">
      <c r="A21" s="6" t="s">
        <v>21</v>
      </c>
      <c r="B21" s="52">
        <v>287836</v>
      </c>
      <c r="C21" s="52">
        <v>140116</v>
      </c>
      <c r="D21" s="52">
        <v>147720</v>
      </c>
      <c r="E21" s="13"/>
      <c r="F21" s="52">
        <v>492700</v>
      </c>
      <c r="G21" s="52">
        <v>248817</v>
      </c>
      <c r="H21" s="52">
        <v>211429</v>
      </c>
      <c r="I21" s="52">
        <v>32454</v>
      </c>
      <c r="J21" s="6" t="s">
        <v>21</v>
      </c>
      <c r="K21" s="55">
        <v>716012</v>
      </c>
      <c r="L21" s="55">
        <v>453508</v>
      </c>
      <c r="M21" s="55">
        <v>228889</v>
      </c>
      <c r="N21" s="55">
        <v>33615</v>
      </c>
      <c r="O21" s="6"/>
      <c r="P21" s="55">
        <v>768720</v>
      </c>
      <c r="Q21" s="55">
        <v>506499</v>
      </c>
      <c r="R21" s="55">
        <v>247646</v>
      </c>
      <c r="S21" s="55">
        <v>14575</v>
      </c>
      <c r="T21" s="6" t="s">
        <v>21</v>
      </c>
      <c r="U21" s="266">
        <v>809592</v>
      </c>
      <c r="V21" s="266">
        <v>495597</v>
      </c>
      <c r="W21" s="266">
        <v>295868</v>
      </c>
      <c r="X21" s="266">
        <v>18127</v>
      </c>
      <c r="Y21" s="267"/>
      <c r="Z21" s="266">
        <v>957255</v>
      </c>
      <c r="AA21" s="266">
        <v>705169</v>
      </c>
      <c r="AB21" s="266">
        <v>238154</v>
      </c>
      <c r="AC21" s="266">
        <v>13932</v>
      </c>
      <c r="AD21" s="6" t="s">
        <v>21</v>
      </c>
      <c r="AE21" s="266"/>
      <c r="AF21" s="266"/>
      <c r="AG21" s="266">
        <f t="shared" si="0"/>
        <v>1141499</v>
      </c>
      <c r="AH21" s="266">
        <v>756236</v>
      </c>
      <c r="AI21" s="266">
        <v>371315</v>
      </c>
      <c r="AJ21" s="266">
        <v>13948</v>
      </c>
      <c r="AK21" s="53"/>
      <c r="AL21" s="53"/>
      <c r="AM21" s="1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</row>
    <row r="22" spans="1:53" ht="12" customHeight="1">
      <c r="A22" s="6" t="s">
        <v>22</v>
      </c>
      <c r="B22" s="52">
        <v>26309</v>
      </c>
      <c r="C22" s="52">
        <v>17647</v>
      </c>
      <c r="D22" s="52">
        <v>8662</v>
      </c>
      <c r="E22" s="13"/>
      <c r="F22" s="52">
        <v>68504</v>
      </c>
      <c r="G22" s="52">
        <v>49067</v>
      </c>
      <c r="H22" s="52">
        <v>15258</v>
      </c>
      <c r="I22" s="52">
        <v>4179</v>
      </c>
      <c r="J22" s="6" t="s">
        <v>22</v>
      </c>
      <c r="K22" s="55">
        <v>61504</v>
      </c>
      <c r="L22" s="55">
        <v>47483</v>
      </c>
      <c r="M22" s="55">
        <v>10628</v>
      </c>
      <c r="N22" s="55">
        <v>3393</v>
      </c>
      <c r="O22" s="6"/>
      <c r="P22" s="55">
        <v>67930</v>
      </c>
      <c r="Q22" s="55">
        <v>57107</v>
      </c>
      <c r="R22" s="55">
        <v>10214</v>
      </c>
      <c r="S22" s="55">
        <v>609</v>
      </c>
      <c r="T22" s="6" t="s">
        <v>22</v>
      </c>
      <c r="U22" s="266">
        <v>84086</v>
      </c>
      <c r="V22" s="266">
        <v>67467</v>
      </c>
      <c r="W22" s="266">
        <v>14047</v>
      </c>
      <c r="X22" s="266">
        <v>2572</v>
      </c>
      <c r="Y22" s="267"/>
      <c r="Z22" s="266">
        <v>93709</v>
      </c>
      <c r="AA22" s="266">
        <v>77641</v>
      </c>
      <c r="AB22" s="266">
        <v>10730</v>
      </c>
      <c r="AC22" s="266">
        <v>5338</v>
      </c>
      <c r="AD22" s="6" t="s">
        <v>22</v>
      </c>
      <c r="AE22" s="266"/>
      <c r="AF22" s="266"/>
      <c r="AG22" s="266">
        <f t="shared" si="0"/>
        <v>104014</v>
      </c>
      <c r="AH22" s="266">
        <v>85733</v>
      </c>
      <c r="AI22" s="266">
        <v>11215</v>
      </c>
      <c r="AJ22" s="266">
        <v>7066</v>
      </c>
      <c r="AK22" s="53"/>
      <c r="AL22" s="53"/>
      <c r="AM22" s="1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</row>
    <row r="23" spans="1:53" ht="12" customHeight="1">
      <c r="A23" s="6" t="s">
        <v>23</v>
      </c>
      <c r="B23" s="52">
        <v>68660</v>
      </c>
      <c r="C23" s="52">
        <v>67213</v>
      </c>
      <c r="D23" s="52">
        <v>1447</v>
      </c>
      <c r="E23" s="13"/>
      <c r="F23" s="52">
        <v>208466</v>
      </c>
      <c r="G23" s="52">
        <v>173297</v>
      </c>
      <c r="H23" s="52">
        <v>21815</v>
      </c>
      <c r="I23" s="52">
        <v>13354</v>
      </c>
      <c r="J23" s="6" t="s">
        <v>23</v>
      </c>
      <c r="K23" s="55">
        <v>111552</v>
      </c>
      <c r="L23" s="55">
        <v>107308</v>
      </c>
      <c r="M23" s="55">
        <v>339</v>
      </c>
      <c r="N23" s="55">
        <v>3905</v>
      </c>
      <c r="O23" s="6"/>
      <c r="P23" s="55">
        <v>100890</v>
      </c>
      <c r="Q23" s="55">
        <v>100049</v>
      </c>
      <c r="R23" s="55">
        <v>297</v>
      </c>
      <c r="S23" s="55">
        <v>544</v>
      </c>
      <c r="T23" s="6" t="s">
        <v>23</v>
      </c>
      <c r="U23" s="266">
        <v>141710</v>
      </c>
      <c r="V23" s="266">
        <v>137621</v>
      </c>
      <c r="W23" s="266">
        <v>713</v>
      </c>
      <c r="X23" s="266">
        <v>3376</v>
      </c>
      <c r="Y23" s="267"/>
      <c r="Z23" s="266">
        <v>118424</v>
      </c>
      <c r="AA23" s="266">
        <v>113181</v>
      </c>
      <c r="AB23" s="266">
        <v>401</v>
      </c>
      <c r="AC23" s="266">
        <v>4842</v>
      </c>
      <c r="AD23" s="6" t="s">
        <v>23</v>
      </c>
      <c r="AE23" s="266"/>
      <c r="AF23" s="266"/>
      <c r="AG23" s="266">
        <f t="shared" si="0"/>
        <v>122411</v>
      </c>
      <c r="AH23" s="266">
        <v>101491</v>
      </c>
      <c r="AI23" s="266">
        <v>659</v>
      </c>
      <c r="AJ23" s="266">
        <v>20261</v>
      </c>
      <c r="AK23" s="53"/>
      <c r="AL23" s="53"/>
      <c r="AM23" s="1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</row>
    <row r="24" spans="1:53" ht="12" customHeight="1">
      <c r="A24" s="6" t="s">
        <v>24</v>
      </c>
      <c r="B24" s="52">
        <v>4848</v>
      </c>
      <c r="C24" s="52">
        <v>3481</v>
      </c>
      <c r="D24" s="52">
        <v>1367</v>
      </c>
      <c r="E24" s="13"/>
      <c r="F24" s="52">
        <v>19419</v>
      </c>
      <c r="G24" s="52">
        <v>14860</v>
      </c>
      <c r="H24" s="52">
        <v>3189</v>
      </c>
      <c r="I24" s="52">
        <v>1370</v>
      </c>
      <c r="J24" s="6" t="s">
        <v>24</v>
      </c>
      <c r="K24" s="55">
        <v>18125</v>
      </c>
      <c r="L24" s="55">
        <v>13433</v>
      </c>
      <c r="M24" s="55">
        <v>3767</v>
      </c>
      <c r="N24" s="55">
        <v>925</v>
      </c>
      <c r="O24" s="6"/>
      <c r="P24" s="55">
        <v>20281</v>
      </c>
      <c r="Q24" s="55">
        <v>18245</v>
      </c>
      <c r="R24" s="55">
        <v>1945</v>
      </c>
      <c r="S24" s="55">
        <v>91</v>
      </c>
      <c r="T24" s="6" t="s">
        <v>24</v>
      </c>
      <c r="U24" s="266">
        <v>24934</v>
      </c>
      <c r="V24" s="266">
        <v>19906</v>
      </c>
      <c r="W24" s="266">
        <v>4294</v>
      </c>
      <c r="X24" s="266">
        <v>734</v>
      </c>
      <c r="Y24" s="267"/>
      <c r="Z24" s="266">
        <v>27792</v>
      </c>
      <c r="AA24" s="266">
        <v>23239</v>
      </c>
      <c r="AB24" s="266">
        <v>3838</v>
      </c>
      <c r="AC24" s="266">
        <v>715</v>
      </c>
      <c r="AD24" s="6" t="s">
        <v>24</v>
      </c>
      <c r="AE24" s="266"/>
      <c r="AF24" s="266"/>
      <c r="AG24" s="266">
        <f t="shared" si="0"/>
        <v>30894</v>
      </c>
      <c r="AH24" s="266">
        <v>23546</v>
      </c>
      <c r="AI24" s="266">
        <v>4825</v>
      </c>
      <c r="AJ24" s="266">
        <v>2523</v>
      </c>
      <c r="AK24" s="53"/>
      <c r="AL24" s="53"/>
      <c r="AM24" s="1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</row>
    <row r="25" spans="1:53" ht="12" customHeight="1">
      <c r="A25" s="6" t="s">
        <v>25</v>
      </c>
      <c r="B25" s="52">
        <v>2272</v>
      </c>
      <c r="C25" s="52">
        <v>1858</v>
      </c>
      <c r="D25" s="52">
        <v>414</v>
      </c>
      <c r="E25" s="13"/>
      <c r="F25" s="52">
        <v>35181</v>
      </c>
      <c r="G25" s="52">
        <v>25912</v>
      </c>
      <c r="H25" s="52">
        <v>5848</v>
      </c>
      <c r="I25" s="52">
        <v>3421</v>
      </c>
      <c r="J25" s="6" t="s">
        <v>25</v>
      </c>
      <c r="K25" s="55">
        <v>8966</v>
      </c>
      <c r="L25" s="55">
        <v>8051</v>
      </c>
      <c r="M25" s="55">
        <v>133</v>
      </c>
      <c r="N25" s="55">
        <v>782</v>
      </c>
      <c r="O25" s="6"/>
      <c r="P25" s="55">
        <v>4738</v>
      </c>
      <c r="Q25" s="55">
        <v>4574</v>
      </c>
      <c r="R25" s="55">
        <v>88</v>
      </c>
      <c r="S25" s="55">
        <v>76</v>
      </c>
      <c r="T25" s="6" t="s">
        <v>25</v>
      </c>
      <c r="U25" s="266">
        <v>10689</v>
      </c>
      <c r="V25" s="266">
        <v>9919</v>
      </c>
      <c r="W25" s="266">
        <v>113</v>
      </c>
      <c r="X25" s="266">
        <v>657</v>
      </c>
      <c r="Y25" s="267"/>
      <c r="Z25" s="266">
        <v>10347</v>
      </c>
      <c r="AA25" s="266">
        <v>9555</v>
      </c>
      <c r="AB25" s="266">
        <v>35</v>
      </c>
      <c r="AC25" s="266">
        <v>757</v>
      </c>
      <c r="AD25" s="6" t="s">
        <v>25</v>
      </c>
      <c r="AE25" s="266"/>
      <c r="AF25" s="266"/>
      <c r="AG25" s="266">
        <f t="shared" si="0"/>
        <v>14835</v>
      </c>
      <c r="AH25" s="266">
        <v>9171</v>
      </c>
      <c r="AI25" s="266">
        <v>96</v>
      </c>
      <c r="AJ25" s="266">
        <v>5568</v>
      </c>
      <c r="AK25" s="53"/>
      <c r="AL25" s="53"/>
      <c r="AM25" s="1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</row>
    <row r="26" spans="1:53" ht="12" customHeight="1">
      <c r="A26" s="6" t="s">
        <v>26</v>
      </c>
      <c r="B26" s="52">
        <v>160182</v>
      </c>
      <c r="C26" s="52">
        <v>75091</v>
      </c>
      <c r="D26" s="52">
        <v>85091</v>
      </c>
      <c r="E26" s="13"/>
      <c r="F26" s="52">
        <v>274426</v>
      </c>
      <c r="G26" s="52">
        <v>149526</v>
      </c>
      <c r="H26" s="52">
        <v>108947</v>
      </c>
      <c r="I26" s="52">
        <v>15953</v>
      </c>
      <c r="J26" s="6" t="s">
        <v>26</v>
      </c>
      <c r="K26" s="55">
        <v>298532</v>
      </c>
      <c r="L26" s="55">
        <v>193706</v>
      </c>
      <c r="M26" s="55">
        <v>86219</v>
      </c>
      <c r="N26" s="55">
        <v>18607</v>
      </c>
      <c r="O26" s="6"/>
      <c r="P26" s="55">
        <v>319707</v>
      </c>
      <c r="Q26" s="55">
        <v>218549</v>
      </c>
      <c r="R26" s="55">
        <v>100090</v>
      </c>
      <c r="S26" s="55">
        <v>1068</v>
      </c>
      <c r="T26" s="6" t="s">
        <v>26</v>
      </c>
      <c r="U26" s="266">
        <v>367110</v>
      </c>
      <c r="V26" s="266">
        <v>233832</v>
      </c>
      <c r="W26" s="266">
        <v>125182</v>
      </c>
      <c r="X26" s="266">
        <v>8096</v>
      </c>
      <c r="Y26" s="267"/>
      <c r="Z26" s="266">
        <v>383427</v>
      </c>
      <c r="AA26" s="266">
        <v>284149</v>
      </c>
      <c r="AB26" s="266">
        <v>87923</v>
      </c>
      <c r="AC26" s="266">
        <v>11355</v>
      </c>
      <c r="AD26" s="6" t="s">
        <v>26</v>
      </c>
      <c r="AE26" s="266"/>
      <c r="AF26" s="266"/>
      <c r="AG26" s="266">
        <f t="shared" si="0"/>
        <v>456774</v>
      </c>
      <c r="AH26" s="266">
        <v>312453</v>
      </c>
      <c r="AI26" s="266">
        <v>134797</v>
      </c>
      <c r="AJ26" s="266">
        <v>9524</v>
      </c>
      <c r="AK26" s="53"/>
      <c r="AL26" s="53"/>
      <c r="AM26" s="1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</row>
    <row r="27" spans="1:53" ht="12" customHeight="1">
      <c r="A27" s="6" t="s">
        <v>27</v>
      </c>
      <c r="B27" s="52">
        <v>201368</v>
      </c>
      <c r="C27" s="52">
        <v>123500</v>
      </c>
      <c r="D27" s="52">
        <v>77868</v>
      </c>
      <c r="E27" s="13"/>
      <c r="F27" s="52">
        <v>304085</v>
      </c>
      <c r="G27" s="52">
        <v>202927</v>
      </c>
      <c r="H27" s="52">
        <v>82419</v>
      </c>
      <c r="I27" s="52">
        <v>18739</v>
      </c>
      <c r="J27" s="6" t="s">
        <v>27</v>
      </c>
      <c r="K27" s="55">
        <v>317838</v>
      </c>
      <c r="L27" s="55">
        <v>251985</v>
      </c>
      <c r="M27" s="55">
        <v>53185</v>
      </c>
      <c r="N27" s="55">
        <v>12668</v>
      </c>
      <c r="O27" s="6"/>
      <c r="P27" s="55">
        <v>327991</v>
      </c>
      <c r="Q27" s="55">
        <v>279511</v>
      </c>
      <c r="R27" s="55">
        <v>47867</v>
      </c>
      <c r="S27" s="55">
        <v>613</v>
      </c>
      <c r="T27" s="6" t="s">
        <v>27</v>
      </c>
      <c r="U27" s="266">
        <v>339866</v>
      </c>
      <c r="V27" s="266">
        <v>276717</v>
      </c>
      <c r="W27" s="266">
        <v>58152</v>
      </c>
      <c r="X27" s="266">
        <v>4997</v>
      </c>
      <c r="Y27" s="267"/>
      <c r="Z27" s="266">
        <v>320029</v>
      </c>
      <c r="AA27" s="266">
        <v>274694</v>
      </c>
      <c r="AB27" s="266">
        <v>40045</v>
      </c>
      <c r="AC27" s="266">
        <v>5290</v>
      </c>
      <c r="AD27" s="6" t="s">
        <v>27</v>
      </c>
      <c r="AE27" s="266"/>
      <c r="AF27" s="266"/>
      <c r="AG27" s="266">
        <f t="shared" si="0"/>
        <v>359972</v>
      </c>
      <c r="AH27" s="266">
        <v>308688</v>
      </c>
      <c r="AI27" s="266">
        <v>43991</v>
      </c>
      <c r="AJ27" s="266">
        <v>7293</v>
      </c>
      <c r="AK27" s="53"/>
      <c r="AL27" s="53"/>
      <c r="AM27" s="1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3" ht="12" customHeight="1">
      <c r="A28" s="6" t="s">
        <v>28</v>
      </c>
      <c r="B28" s="52">
        <v>5559</v>
      </c>
      <c r="C28" s="52">
        <v>3462</v>
      </c>
      <c r="D28" s="52">
        <v>2097</v>
      </c>
      <c r="E28" s="13"/>
      <c r="F28" s="52">
        <v>64760</v>
      </c>
      <c r="G28" s="52">
        <v>48260</v>
      </c>
      <c r="H28" s="52">
        <v>11188</v>
      </c>
      <c r="I28" s="52">
        <v>5312</v>
      </c>
      <c r="J28" s="6" t="s">
        <v>28</v>
      </c>
      <c r="K28" s="55">
        <v>24914</v>
      </c>
      <c r="L28" s="55">
        <v>20911</v>
      </c>
      <c r="M28" s="55">
        <v>2461</v>
      </c>
      <c r="N28" s="55">
        <v>1542</v>
      </c>
      <c r="O28" s="6"/>
      <c r="P28" s="55">
        <v>21927</v>
      </c>
      <c r="Q28" s="55">
        <v>18670</v>
      </c>
      <c r="R28" s="55">
        <v>3074</v>
      </c>
      <c r="S28" s="55">
        <v>183</v>
      </c>
      <c r="T28" s="6" t="s">
        <v>28</v>
      </c>
      <c r="U28" s="266">
        <v>39259</v>
      </c>
      <c r="V28" s="266">
        <v>34550</v>
      </c>
      <c r="W28" s="266">
        <v>3171</v>
      </c>
      <c r="X28" s="266">
        <v>1538</v>
      </c>
      <c r="Y28" s="267"/>
      <c r="Z28" s="266">
        <v>42372</v>
      </c>
      <c r="AA28" s="266">
        <v>37439</v>
      </c>
      <c r="AB28" s="266">
        <v>2856</v>
      </c>
      <c r="AC28" s="266">
        <v>2077</v>
      </c>
      <c r="AD28" s="6" t="s">
        <v>28</v>
      </c>
      <c r="AE28" s="266"/>
      <c r="AF28" s="266"/>
      <c r="AG28" s="266">
        <f t="shared" si="0"/>
        <v>51702</v>
      </c>
      <c r="AH28" s="266">
        <v>36899</v>
      </c>
      <c r="AI28" s="266">
        <v>4353</v>
      </c>
      <c r="AJ28" s="266">
        <v>10450</v>
      </c>
      <c r="AK28" s="53"/>
      <c r="AL28" s="53"/>
      <c r="AM28" s="1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</row>
    <row r="29" spans="1:53" ht="12" customHeight="1">
      <c r="A29" s="6" t="s">
        <v>29</v>
      </c>
      <c r="B29" s="52">
        <v>200729</v>
      </c>
      <c r="C29" s="52">
        <v>180046</v>
      </c>
      <c r="D29" s="52">
        <v>20683</v>
      </c>
      <c r="E29" s="13"/>
      <c r="F29" s="52">
        <v>360402</v>
      </c>
      <c r="G29" s="52">
        <v>297263</v>
      </c>
      <c r="H29" s="52">
        <v>39681</v>
      </c>
      <c r="I29" s="52">
        <v>23458</v>
      </c>
      <c r="J29" s="6" t="s">
        <v>29</v>
      </c>
      <c r="K29" s="55">
        <v>312595</v>
      </c>
      <c r="L29" s="55">
        <v>294858</v>
      </c>
      <c r="M29" s="55">
        <v>5397</v>
      </c>
      <c r="N29" s="55">
        <v>12340</v>
      </c>
      <c r="O29" s="6"/>
      <c r="P29" s="55">
        <v>310785</v>
      </c>
      <c r="Q29" s="55">
        <v>306728</v>
      </c>
      <c r="R29" s="55">
        <v>2573</v>
      </c>
      <c r="S29" s="55">
        <v>1484</v>
      </c>
      <c r="T29" s="6" t="s">
        <v>29</v>
      </c>
      <c r="U29" s="266">
        <v>361972</v>
      </c>
      <c r="V29" s="266">
        <v>346021</v>
      </c>
      <c r="W29" s="266">
        <v>4521</v>
      </c>
      <c r="X29" s="266">
        <v>11430</v>
      </c>
      <c r="Y29" s="267"/>
      <c r="Z29" s="266">
        <v>312319</v>
      </c>
      <c r="AA29" s="266">
        <v>295908</v>
      </c>
      <c r="AB29" s="266">
        <v>2830</v>
      </c>
      <c r="AC29" s="266">
        <v>13581</v>
      </c>
      <c r="AD29" s="6" t="s">
        <v>29</v>
      </c>
      <c r="AE29" s="266"/>
      <c r="AF29" s="266"/>
      <c r="AG29" s="266">
        <f t="shared" si="0"/>
        <v>376830</v>
      </c>
      <c r="AH29" s="266">
        <v>341491</v>
      </c>
      <c r="AI29" s="266">
        <v>2806</v>
      </c>
      <c r="AJ29" s="266">
        <v>32533</v>
      </c>
      <c r="AK29" s="53"/>
      <c r="AL29" s="53"/>
      <c r="AM29" s="1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</row>
    <row r="30" spans="1:53" ht="12" customHeight="1">
      <c r="A30" s="6" t="s">
        <v>30</v>
      </c>
      <c r="B30" s="52">
        <v>62851</v>
      </c>
      <c r="C30" s="52">
        <v>50525</v>
      </c>
      <c r="D30" s="52">
        <v>12326</v>
      </c>
      <c r="E30" s="13"/>
      <c r="F30" s="52">
        <v>113299</v>
      </c>
      <c r="G30" s="52">
        <v>85595</v>
      </c>
      <c r="H30" s="52">
        <v>19164</v>
      </c>
      <c r="I30" s="52">
        <v>8540</v>
      </c>
      <c r="J30" s="6" t="s">
        <v>30</v>
      </c>
      <c r="K30" s="55">
        <v>105578</v>
      </c>
      <c r="L30" s="55">
        <v>89374</v>
      </c>
      <c r="M30" s="55">
        <v>9869</v>
      </c>
      <c r="N30" s="55">
        <v>6335</v>
      </c>
      <c r="O30" s="6"/>
      <c r="P30" s="55">
        <v>108545</v>
      </c>
      <c r="Q30" s="55">
        <v>100815</v>
      </c>
      <c r="R30" s="55">
        <v>7324</v>
      </c>
      <c r="S30" s="55">
        <v>406</v>
      </c>
      <c r="T30" s="6" t="s">
        <v>30</v>
      </c>
      <c r="U30" s="266">
        <v>121849</v>
      </c>
      <c r="V30" s="266">
        <v>103512</v>
      </c>
      <c r="W30" s="266">
        <v>15422</v>
      </c>
      <c r="X30" s="266">
        <v>2915</v>
      </c>
      <c r="Y30" s="267"/>
      <c r="Z30" s="266">
        <v>113166</v>
      </c>
      <c r="AA30" s="266">
        <v>103244</v>
      </c>
      <c r="AB30" s="266">
        <v>5881</v>
      </c>
      <c r="AC30" s="266">
        <v>4041</v>
      </c>
      <c r="AD30" s="6" t="s">
        <v>30</v>
      </c>
      <c r="AE30" s="266"/>
      <c r="AF30" s="266"/>
      <c r="AG30" s="266">
        <f t="shared" si="0"/>
        <v>136608</v>
      </c>
      <c r="AH30" s="266">
        <v>119995</v>
      </c>
      <c r="AI30" s="266">
        <v>9601</v>
      </c>
      <c r="AJ30" s="266">
        <v>7012</v>
      </c>
      <c r="AK30" s="53"/>
      <c r="AL30" s="53"/>
      <c r="AM30" s="1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</row>
    <row r="31" spans="1:53" ht="12" customHeight="1">
      <c r="A31" s="6" t="s">
        <v>31</v>
      </c>
      <c r="B31" s="52">
        <v>16354</v>
      </c>
      <c r="C31" s="52">
        <v>14858</v>
      </c>
      <c r="D31" s="52">
        <v>1496</v>
      </c>
      <c r="E31" s="13"/>
      <c r="F31" s="52">
        <v>31443</v>
      </c>
      <c r="G31" s="52">
        <v>25245</v>
      </c>
      <c r="H31" s="52">
        <v>4079</v>
      </c>
      <c r="I31" s="52">
        <v>2119</v>
      </c>
      <c r="J31" s="6" t="s">
        <v>31</v>
      </c>
      <c r="K31" s="55">
        <v>19940</v>
      </c>
      <c r="L31" s="55">
        <v>18834</v>
      </c>
      <c r="M31" s="55">
        <v>168</v>
      </c>
      <c r="N31" s="55">
        <v>938</v>
      </c>
      <c r="O31" s="6"/>
      <c r="P31" s="55">
        <v>25133</v>
      </c>
      <c r="Q31" s="55">
        <v>24655</v>
      </c>
      <c r="R31" s="55">
        <v>363</v>
      </c>
      <c r="S31" s="55">
        <v>115</v>
      </c>
      <c r="T31" s="6" t="s">
        <v>31</v>
      </c>
      <c r="U31" s="266">
        <v>30896</v>
      </c>
      <c r="V31" s="266">
        <v>28759</v>
      </c>
      <c r="W31" s="266">
        <v>646</v>
      </c>
      <c r="X31" s="266">
        <v>1491</v>
      </c>
      <c r="Y31" s="267"/>
      <c r="Z31" s="266">
        <v>24757</v>
      </c>
      <c r="AA31" s="266">
        <v>22848</v>
      </c>
      <c r="AB31" s="266">
        <v>292</v>
      </c>
      <c r="AC31" s="266">
        <v>1617</v>
      </c>
      <c r="AD31" s="6" t="s">
        <v>31</v>
      </c>
      <c r="AE31" s="266"/>
      <c r="AF31" s="266"/>
      <c r="AG31" s="266">
        <f t="shared" si="0"/>
        <v>31388</v>
      </c>
      <c r="AH31" s="266">
        <v>27606</v>
      </c>
      <c r="AI31" s="266">
        <v>466</v>
      </c>
      <c r="AJ31" s="266">
        <v>3316</v>
      </c>
      <c r="AK31" s="53"/>
      <c r="AL31" s="53"/>
      <c r="AM31" s="1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ht="12" customHeight="1">
      <c r="A32" s="263" t="s">
        <v>55</v>
      </c>
      <c r="B32" s="52">
        <v>9476</v>
      </c>
      <c r="C32" s="52">
        <v>6360</v>
      </c>
      <c r="D32" s="52">
        <v>3116</v>
      </c>
      <c r="E32" s="13"/>
      <c r="F32" s="52">
        <v>24140</v>
      </c>
      <c r="G32" s="52">
        <v>17920</v>
      </c>
      <c r="H32" s="52">
        <v>5377</v>
      </c>
      <c r="I32" s="52">
        <v>843</v>
      </c>
      <c r="J32" s="263" t="s">
        <v>55</v>
      </c>
      <c r="K32" s="55">
        <v>24157</v>
      </c>
      <c r="L32" s="55">
        <v>19144</v>
      </c>
      <c r="M32" s="55">
        <v>3920</v>
      </c>
      <c r="N32" s="55">
        <v>1093</v>
      </c>
      <c r="O32" s="6"/>
      <c r="P32" s="55">
        <v>32503</v>
      </c>
      <c r="Q32" s="55">
        <v>28027</v>
      </c>
      <c r="R32" s="55">
        <v>4395</v>
      </c>
      <c r="S32" s="55">
        <v>81</v>
      </c>
      <c r="T32" s="263" t="s">
        <v>55</v>
      </c>
      <c r="U32" s="266">
        <v>37206</v>
      </c>
      <c r="V32" s="266">
        <v>29557</v>
      </c>
      <c r="W32" s="266">
        <v>6785</v>
      </c>
      <c r="X32" s="266">
        <v>864</v>
      </c>
      <c r="Y32" s="267"/>
      <c r="Z32" s="266">
        <v>41689</v>
      </c>
      <c r="AA32" s="266">
        <v>35574</v>
      </c>
      <c r="AB32" s="266">
        <v>5132</v>
      </c>
      <c r="AC32" s="266">
        <v>983</v>
      </c>
      <c r="AD32" s="263" t="s">
        <v>55</v>
      </c>
      <c r="AE32" s="266"/>
      <c r="AF32" s="266"/>
      <c r="AG32" s="266">
        <f t="shared" si="0"/>
        <v>49963</v>
      </c>
      <c r="AH32" s="266">
        <v>40691</v>
      </c>
      <c r="AI32" s="266">
        <v>7525</v>
      </c>
      <c r="AJ32" s="266">
        <v>1747</v>
      </c>
      <c r="AK32" s="53"/>
      <c r="AL32" s="53"/>
      <c r="AM32" s="1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</row>
    <row r="33" spans="1:53" ht="12" customHeight="1">
      <c r="A33" s="6" t="s">
        <v>32</v>
      </c>
      <c r="B33" s="52">
        <v>787</v>
      </c>
      <c r="C33" s="52">
        <v>646</v>
      </c>
      <c r="D33" s="52">
        <v>141</v>
      </c>
      <c r="E33" s="13"/>
      <c r="F33" s="52">
        <v>29865</v>
      </c>
      <c r="G33" s="52">
        <v>23709</v>
      </c>
      <c r="H33" s="52">
        <v>3830</v>
      </c>
      <c r="I33" s="52">
        <v>2326</v>
      </c>
      <c r="J33" s="6" t="s">
        <v>32</v>
      </c>
      <c r="K33" s="55">
        <v>4852</v>
      </c>
      <c r="L33" s="55">
        <v>4629</v>
      </c>
      <c r="M33" s="55">
        <v>27</v>
      </c>
      <c r="N33" s="55">
        <v>196</v>
      </c>
      <c r="O33" s="6"/>
      <c r="P33" s="55">
        <v>7467</v>
      </c>
      <c r="Q33" s="55">
        <v>7373</v>
      </c>
      <c r="R33" s="55">
        <v>35</v>
      </c>
      <c r="S33" s="55">
        <v>59</v>
      </c>
      <c r="T33" s="6" t="s">
        <v>32</v>
      </c>
      <c r="U33" s="266">
        <v>15446</v>
      </c>
      <c r="V33" s="266">
        <v>15041</v>
      </c>
      <c r="W33" s="266">
        <v>107</v>
      </c>
      <c r="X33" s="266">
        <v>298</v>
      </c>
      <c r="Y33" s="267"/>
      <c r="Z33" s="266">
        <v>29538</v>
      </c>
      <c r="AA33" s="266">
        <v>28604</v>
      </c>
      <c r="AB33" s="266">
        <v>30</v>
      </c>
      <c r="AC33" s="266">
        <v>904</v>
      </c>
      <c r="AD33" s="6" t="s">
        <v>32</v>
      </c>
      <c r="AE33" s="266"/>
      <c r="AF33" s="266"/>
      <c r="AG33" s="266">
        <f t="shared" si="0"/>
        <v>40137</v>
      </c>
      <c r="AH33" s="266">
        <v>31078</v>
      </c>
      <c r="AI33" s="266">
        <v>104</v>
      </c>
      <c r="AJ33" s="266">
        <v>8955</v>
      </c>
      <c r="AK33" s="53"/>
      <c r="AL33" s="53"/>
      <c r="AM33" s="1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</row>
    <row r="34" spans="1:53" ht="12" customHeight="1">
      <c r="A34" s="6" t="s">
        <v>33</v>
      </c>
      <c r="B34" s="52">
        <v>677347</v>
      </c>
      <c r="C34" s="52">
        <v>471024</v>
      </c>
      <c r="D34" s="52">
        <v>206323</v>
      </c>
      <c r="E34" s="13"/>
      <c r="F34" s="52">
        <v>891048</v>
      </c>
      <c r="G34" s="52">
        <v>616933</v>
      </c>
      <c r="H34" s="52">
        <v>225632</v>
      </c>
      <c r="I34" s="52">
        <v>48483</v>
      </c>
      <c r="J34" s="6" t="s">
        <v>33</v>
      </c>
      <c r="K34" s="55">
        <v>1018106</v>
      </c>
      <c r="L34" s="55">
        <v>791451</v>
      </c>
      <c r="M34" s="55">
        <v>192821</v>
      </c>
      <c r="N34" s="55">
        <v>33834</v>
      </c>
      <c r="O34" s="6"/>
      <c r="P34" s="55">
        <v>1027847</v>
      </c>
      <c r="Q34" s="55">
        <v>867878</v>
      </c>
      <c r="R34" s="55">
        <v>157989</v>
      </c>
      <c r="S34" s="55">
        <v>1980</v>
      </c>
      <c r="T34" s="6" t="s">
        <v>33</v>
      </c>
      <c r="U34" s="266">
        <v>1120312</v>
      </c>
      <c r="V34" s="266">
        <v>885539</v>
      </c>
      <c r="W34" s="266">
        <v>219171</v>
      </c>
      <c r="X34" s="266">
        <v>15602</v>
      </c>
      <c r="Y34" s="267"/>
      <c r="Z34" s="266">
        <v>1091502</v>
      </c>
      <c r="AA34" s="266">
        <v>917607</v>
      </c>
      <c r="AB34" s="266">
        <v>155640</v>
      </c>
      <c r="AC34" s="266">
        <v>18255</v>
      </c>
      <c r="AD34" s="6" t="s">
        <v>33</v>
      </c>
      <c r="AE34" s="266"/>
      <c r="AF34" s="266"/>
      <c r="AG34" s="266">
        <f t="shared" si="0"/>
        <v>1165186</v>
      </c>
      <c r="AH34" s="266">
        <v>958662</v>
      </c>
      <c r="AI34" s="266">
        <v>188230</v>
      </c>
      <c r="AJ34" s="266">
        <v>18294</v>
      </c>
      <c r="AK34" s="53"/>
      <c r="AL34" s="53"/>
      <c r="AM34" s="1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</row>
    <row r="35" spans="1:53" ht="12" customHeight="1">
      <c r="A35" s="6" t="s">
        <v>34</v>
      </c>
      <c r="B35" s="52">
        <v>346140</v>
      </c>
      <c r="C35" s="52">
        <v>251946</v>
      </c>
      <c r="D35" s="52">
        <v>94194</v>
      </c>
      <c r="E35" s="13"/>
      <c r="F35" s="52">
        <v>488131</v>
      </c>
      <c r="G35" s="52">
        <v>344460</v>
      </c>
      <c r="H35" s="52">
        <v>117870</v>
      </c>
      <c r="I35" s="52">
        <v>25801</v>
      </c>
      <c r="J35" s="6" t="s">
        <v>34</v>
      </c>
      <c r="K35" s="55">
        <v>503277</v>
      </c>
      <c r="L35" s="55">
        <v>402122</v>
      </c>
      <c r="M35" s="55">
        <v>76568</v>
      </c>
      <c r="N35" s="55">
        <v>24587</v>
      </c>
      <c r="O35" s="6"/>
      <c r="P35" s="55">
        <v>527559</v>
      </c>
      <c r="Q35" s="55">
        <v>456495</v>
      </c>
      <c r="R35" s="55">
        <v>69956</v>
      </c>
      <c r="S35" s="55">
        <v>1108</v>
      </c>
      <c r="T35" s="6" t="s">
        <v>34</v>
      </c>
      <c r="U35" s="266">
        <v>565509</v>
      </c>
      <c r="V35" s="266">
        <v>477788</v>
      </c>
      <c r="W35" s="266">
        <v>76022</v>
      </c>
      <c r="X35" s="266">
        <v>11699</v>
      </c>
      <c r="Y35" s="267"/>
      <c r="Z35" s="266">
        <v>548723</v>
      </c>
      <c r="AA35" s="266">
        <v>485858</v>
      </c>
      <c r="AB35" s="266">
        <v>51856</v>
      </c>
      <c r="AC35" s="266">
        <v>11009</v>
      </c>
      <c r="AD35" s="6" t="s">
        <v>34</v>
      </c>
      <c r="AE35" s="266"/>
      <c r="AF35" s="266"/>
      <c r="AG35" s="266">
        <f t="shared" si="0"/>
        <v>601680</v>
      </c>
      <c r="AH35" s="266">
        <v>524920</v>
      </c>
      <c r="AI35" s="266">
        <v>57649</v>
      </c>
      <c r="AJ35" s="266">
        <v>19111</v>
      </c>
      <c r="AK35" s="53"/>
      <c r="AL35" s="53"/>
      <c r="AM35" s="1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</row>
    <row r="36" spans="1:53" ht="12" customHeight="1">
      <c r="A36" s="6" t="s">
        <v>408</v>
      </c>
      <c r="B36" s="52">
        <v>11660</v>
      </c>
      <c r="C36" s="52">
        <v>9131</v>
      </c>
      <c r="D36" s="52">
        <v>2529</v>
      </c>
      <c r="E36" s="13"/>
      <c r="F36" s="52">
        <v>22436</v>
      </c>
      <c r="G36" s="52">
        <v>17765</v>
      </c>
      <c r="H36" s="52">
        <v>3709</v>
      </c>
      <c r="I36" s="52">
        <v>962</v>
      </c>
      <c r="J36" s="6" t="s">
        <v>408</v>
      </c>
      <c r="K36" s="55">
        <v>20392</v>
      </c>
      <c r="L36" s="55">
        <v>17704</v>
      </c>
      <c r="M36" s="55">
        <v>1710</v>
      </c>
      <c r="N36" s="55">
        <v>978</v>
      </c>
      <c r="O36" s="6"/>
      <c r="P36" s="55">
        <v>20738</v>
      </c>
      <c r="Q36" s="55">
        <v>19509</v>
      </c>
      <c r="R36" s="55">
        <v>1156</v>
      </c>
      <c r="S36" s="55">
        <v>73</v>
      </c>
      <c r="T36" s="6" t="s">
        <v>408</v>
      </c>
      <c r="U36" s="266">
        <v>25269</v>
      </c>
      <c r="V36" s="266">
        <v>22896</v>
      </c>
      <c r="W36" s="266">
        <v>1687</v>
      </c>
      <c r="X36" s="266">
        <v>686</v>
      </c>
      <c r="Y36" s="267"/>
      <c r="Z36" s="266">
        <v>23363</v>
      </c>
      <c r="AA36" s="266">
        <v>22144</v>
      </c>
      <c r="AB36" s="266">
        <v>673</v>
      </c>
      <c r="AC36" s="266">
        <v>546</v>
      </c>
      <c r="AD36" s="6" t="s">
        <v>408</v>
      </c>
      <c r="AE36" s="266"/>
      <c r="AF36" s="266"/>
      <c r="AG36" s="266">
        <f t="shared" si="0"/>
        <v>29585</v>
      </c>
      <c r="AH36" s="266">
        <v>25887</v>
      </c>
      <c r="AI36" s="266">
        <v>1016</v>
      </c>
      <c r="AJ36" s="266">
        <v>2682</v>
      </c>
      <c r="AK36" s="53"/>
      <c r="AL36" s="53"/>
      <c r="AM36" s="1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</row>
    <row r="37" spans="1:53" ht="12" customHeight="1">
      <c r="A37" s="6" t="s">
        <v>35</v>
      </c>
      <c r="B37" s="52">
        <v>38529</v>
      </c>
      <c r="C37" s="52">
        <v>30305</v>
      </c>
      <c r="D37" s="52">
        <v>8224</v>
      </c>
      <c r="E37" s="13"/>
      <c r="F37" s="52">
        <v>82772</v>
      </c>
      <c r="G37" s="52">
        <v>66273</v>
      </c>
      <c r="H37" s="52">
        <v>12819</v>
      </c>
      <c r="I37" s="52">
        <v>3680</v>
      </c>
      <c r="J37" s="6" t="s">
        <v>35</v>
      </c>
      <c r="K37" s="55">
        <v>133081</v>
      </c>
      <c r="L37" s="55">
        <v>119207</v>
      </c>
      <c r="M37" s="55">
        <v>11114</v>
      </c>
      <c r="N37" s="55">
        <v>2760</v>
      </c>
      <c r="O37" s="6"/>
      <c r="P37" s="55">
        <v>157770</v>
      </c>
      <c r="Q37" s="55">
        <v>146360</v>
      </c>
      <c r="R37" s="55">
        <v>11175</v>
      </c>
      <c r="S37" s="55">
        <v>235</v>
      </c>
      <c r="T37" s="6" t="s">
        <v>35</v>
      </c>
      <c r="U37" s="266">
        <v>173592</v>
      </c>
      <c r="V37" s="266">
        <v>159170</v>
      </c>
      <c r="W37" s="266">
        <v>12713</v>
      </c>
      <c r="X37" s="266">
        <v>1709</v>
      </c>
      <c r="Y37" s="267"/>
      <c r="Z37" s="266">
        <v>170982</v>
      </c>
      <c r="AA37" s="266">
        <v>160057</v>
      </c>
      <c r="AB37" s="266">
        <v>7766</v>
      </c>
      <c r="AC37" s="266">
        <v>3159</v>
      </c>
      <c r="AD37" s="6" t="s">
        <v>35</v>
      </c>
      <c r="AE37" s="266"/>
      <c r="AF37" s="266"/>
      <c r="AG37" s="266">
        <f t="shared" si="0"/>
        <v>196060</v>
      </c>
      <c r="AH37" s="266">
        <v>180035</v>
      </c>
      <c r="AI37" s="266">
        <v>8867</v>
      </c>
      <c r="AJ37" s="266">
        <v>7158</v>
      </c>
      <c r="AK37" s="53"/>
      <c r="AL37" s="53"/>
      <c r="AM37" s="1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</row>
    <row r="38" spans="1:53" ht="12" customHeight="1">
      <c r="A38" s="6" t="s">
        <v>36</v>
      </c>
      <c r="B38" s="52">
        <v>113898</v>
      </c>
      <c r="C38" s="52">
        <v>87945</v>
      </c>
      <c r="D38" s="52">
        <v>25953</v>
      </c>
      <c r="E38" s="13"/>
      <c r="F38" s="52">
        <v>193247</v>
      </c>
      <c r="G38" s="52">
        <v>145215</v>
      </c>
      <c r="H38" s="52">
        <v>38077</v>
      </c>
      <c r="I38" s="52">
        <v>9955</v>
      </c>
      <c r="J38" s="6" t="s">
        <v>36</v>
      </c>
      <c r="K38" s="55">
        <v>204328</v>
      </c>
      <c r="L38" s="55">
        <v>176553</v>
      </c>
      <c r="M38" s="55">
        <v>20933</v>
      </c>
      <c r="N38" s="55">
        <v>6842</v>
      </c>
      <c r="O38" s="6"/>
      <c r="P38" s="55">
        <v>213717</v>
      </c>
      <c r="Q38" s="55">
        <v>197969</v>
      </c>
      <c r="R38" s="55">
        <v>15598</v>
      </c>
      <c r="S38" s="55">
        <v>150</v>
      </c>
      <c r="T38" s="6" t="s">
        <v>36</v>
      </c>
      <c r="U38" s="266">
        <v>235253</v>
      </c>
      <c r="V38" s="266">
        <v>208717</v>
      </c>
      <c r="W38" s="266">
        <v>23908</v>
      </c>
      <c r="X38" s="266">
        <v>2628</v>
      </c>
      <c r="Y38" s="267"/>
      <c r="Z38" s="266">
        <v>234815</v>
      </c>
      <c r="AA38" s="266">
        <v>219516</v>
      </c>
      <c r="AB38" s="266">
        <v>12951</v>
      </c>
      <c r="AC38" s="266">
        <v>2348</v>
      </c>
      <c r="AD38" s="6" t="s">
        <v>36</v>
      </c>
      <c r="AE38" s="266"/>
      <c r="AF38" s="266"/>
      <c r="AG38" s="266">
        <f t="shared" si="0"/>
        <v>248196</v>
      </c>
      <c r="AH38" s="266">
        <v>223605</v>
      </c>
      <c r="AI38" s="266">
        <v>19439</v>
      </c>
      <c r="AJ38" s="266">
        <v>5152</v>
      </c>
      <c r="AK38" s="53"/>
      <c r="AL38" s="53"/>
      <c r="AM38" s="1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</row>
    <row r="39" spans="1:53" ht="12" customHeight="1">
      <c r="A39" s="6" t="s">
        <v>37</v>
      </c>
      <c r="B39" s="52">
        <v>11979</v>
      </c>
      <c r="C39" s="52">
        <v>11364</v>
      </c>
      <c r="D39" s="52">
        <v>615</v>
      </c>
      <c r="E39" s="13"/>
      <c r="F39" s="52">
        <v>37993</v>
      </c>
      <c r="G39" s="52">
        <v>30789</v>
      </c>
      <c r="H39" s="52">
        <v>4481</v>
      </c>
      <c r="I39" s="52">
        <v>2723</v>
      </c>
      <c r="J39" s="6" t="s">
        <v>37</v>
      </c>
      <c r="K39" s="55">
        <v>31390</v>
      </c>
      <c r="L39" s="55">
        <v>27179</v>
      </c>
      <c r="M39" s="55">
        <v>1657</v>
      </c>
      <c r="N39" s="55">
        <v>2554</v>
      </c>
      <c r="O39" s="6"/>
      <c r="P39" s="55">
        <v>24864</v>
      </c>
      <c r="Q39" s="55">
        <v>22175</v>
      </c>
      <c r="R39" s="55">
        <v>2429</v>
      </c>
      <c r="S39" s="55">
        <v>260</v>
      </c>
      <c r="T39" s="6" t="s">
        <v>37</v>
      </c>
      <c r="U39" s="266">
        <v>49744</v>
      </c>
      <c r="V39" s="266">
        <v>42026</v>
      </c>
      <c r="W39" s="266">
        <v>4532</v>
      </c>
      <c r="X39" s="266">
        <v>3186</v>
      </c>
      <c r="Y39" s="267"/>
      <c r="Z39" s="266">
        <v>30459</v>
      </c>
      <c r="AA39" s="266">
        <v>27578</v>
      </c>
      <c r="AB39" s="266">
        <v>442</v>
      </c>
      <c r="AC39" s="266">
        <v>2439</v>
      </c>
      <c r="AD39" s="6" t="s">
        <v>37</v>
      </c>
      <c r="AE39" s="266"/>
      <c r="AF39" s="266"/>
      <c r="AG39" s="266">
        <f t="shared" si="0"/>
        <v>23426</v>
      </c>
      <c r="AH39" s="266">
        <v>19398</v>
      </c>
      <c r="AI39" s="266">
        <v>94</v>
      </c>
      <c r="AJ39" s="266">
        <v>3934</v>
      </c>
      <c r="AK39" s="53"/>
      <c r="AL39" s="53"/>
      <c r="AM39" s="1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</row>
    <row r="40" spans="1:53" ht="12" customHeight="1">
      <c r="A40" s="6" t="s">
        <v>38</v>
      </c>
      <c r="B40" s="52">
        <v>29116</v>
      </c>
      <c r="C40" s="52">
        <v>27034</v>
      </c>
      <c r="D40" s="52">
        <v>2082</v>
      </c>
      <c r="E40" s="13"/>
      <c r="F40" s="52">
        <v>6139</v>
      </c>
      <c r="G40" s="52">
        <v>51324</v>
      </c>
      <c r="H40" s="52">
        <v>6114</v>
      </c>
      <c r="I40" s="52">
        <v>3701</v>
      </c>
      <c r="J40" s="6" t="s">
        <v>38</v>
      </c>
      <c r="K40" s="55">
        <v>47913</v>
      </c>
      <c r="L40" s="55">
        <v>45834</v>
      </c>
      <c r="M40" s="55">
        <v>935</v>
      </c>
      <c r="N40" s="55">
        <v>1144</v>
      </c>
      <c r="O40" s="6"/>
      <c r="P40" s="55">
        <v>48212</v>
      </c>
      <c r="Q40" s="55">
        <v>47466</v>
      </c>
      <c r="R40" s="55">
        <v>542</v>
      </c>
      <c r="S40" s="55">
        <v>204</v>
      </c>
      <c r="T40" s="6" t="s">
        <v>38</v>
      </c>
      <c r="U40" s="266">
        <v>55694</v>
      </c>
      <c r="V40" s="266">
        <v>53049</v>
      </c>
      <c r="W40" s="266">
        <v>1328</v>
      </c>
      <c r="X40" s="266">
        <v>1317</v>
      </c>
      <c r="Y40" s="267"/>
      <c r="Z40" s="266">
        <v>51701</v>
      </c>
      <c r="AA40" s="266">
        <v>48600</v>
      </c>
      <c r="AB40" s="266">
        <v>885</v>
      </c>
      <c r="AC40" s="266">
        <v>2216</v>
      </c>
      <c r="AD40" s="6" t="s">
        <v>38</v>
      </c>
      <c r="AE40" s="266"/>
      <c r="AF40" s="266"/>
      <c r="AG40" s="266">
        <f t="shared" si="0"/>
        <v>60310</v>
      </c>
      <c r="AH40" s="266">
        <v>54626</v>
      </c>
      <c r="AI40" s="266">
        <v>1242</v>
      </c>
      <c r="AJ40" s="266">
        <v>4442</v>
      </c>
      <c r="AK40" s="53"/>
      <c r="AL40" s="53"/>
      <c r="AM40" s="1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</row>
    <row r="41" spans="1:53" ht="12" customHeight="1">
      <c r="A41" s="6" t="s">
        <v>39</v>
      </c>
      <c r="B41" s="52">
        <v>34188</v>
      </c>
      <c r="C41" s="52">
        <v>31988</v>
      </c>
      <c r="D41" s="52">
        <v>2200</v>
      </c>
      <c r="E41" s="13"/>
      <c r="F41" s="52">
        <v>56519</v>
      </c>
      <c r="G41" s="52">
        <v>47157</v>
      </c>
      <c r="H41" s="52">
        <v>5860</v>
      </c>
      <c r="I41" s="52">
        <v>3502</v>
      </c>
      <c r="J41" s="6" t="s">
        <v>39</v>
      </c>
      <c r="K41" s="55">
        <v>47967</v>
      </c>
      <c r="L41" s="55">
        <v>45209</v>
      </c>
      <c r="M41" s="55">
        <v>814</v>
      </c>
      <c r="N41" s="55">
        <v>1944</v>
      </c>
      <c r="O41" s="6"/>
      <c r="P41" s="55">
        <v>51364</v>
      </c>
      <c r="Q41" s="55">
        <v>50897</v>
      </c>
      <c r="R41" s="55">
        <v>314</v>
      </c>
      <c r="S41" s="55">
        <v>153</v>
      </c>
      <c r="T41" s="6" t="s">
        <v>39</v>
      </c>
      <c r="U41" s="266">
        <v>62027</v>
      </c>
      <c r="V41" s="266">
        <v>59198</v>
      </c>
      <c r="W41" s="266">
        <v>808</v>
      </c>
      <c r="X41" s="266">
        <v>2021</v>
      </c>
      <c r="Y41" s="267"/>
      <c r="Z41" s="266">
        <v>52139</v>
      </c>
      <c r="AA41" s="266">
        <v>50374</v>
      </c>
      <c r="AB41" s="266">
        <v>262</v>
      </c>
      <c r="AC41" s="266">
        <v>1503</v>
      </c>
      <c r="AD41" s="6" t="s">
        <v>39</v>
      </c>
      <c r="AE41" s="266"/>
      <c r="AF41" s="266"/>
      <c r="AG41" s="266">
        <f t="shared" si="0"/>
        <v>60526</v>
      </c>
      <c r="AH41" s="266">
        <v>56367</v>
      </c>
      <c r="AI41" s="266">
        <v>533</v>
      </c>
      <c r="AJ41" s="266">
        <v>3626</v>
      </c>
      <c r="AK41" s="53"/>
      <c r="AL41" s="53"/>
      <c r="AM41" s="1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</row>
    <row r="42" spans="1:53" ht="12" customHeight="1">
      <c r="A42" s="6" t="s">
        <v>40</v>
      </c>
      <c r="B42" s="52">
        <v>2346</v>
      </c>
      <c r="C42" s="52">
        <v>1688</v>
      </c>
      <c r="D42" s="52">
        <v>658</v>
      </c>
      <c r="E42" s="13"/>
      <c r="F42" s="52">
        <v>29458</v>
      </c>
      <c r="G42" s="52">
        <v>23361</v>
      </c>
      <c r="H42" s="52">
        <v>3954</v>
      </c>
      <c r="I42" s="52">
        <v>2143</v>
      </c>
      <c r="J42" s="6" t="s">
        <v>40</v>
      </c>
      <c r="K42" s="55">
        <v>8509</v>
      </c>
      <c r="L42" s="55">
        <v>8208</v>
      </c>
      <c r="M42" s="55">
        <v>41</v>
      </c>
      <c r="N42" s="55">
        <v>260</v>
      </c>
      <c r="O42" s="6"/>
      <c r="P42" s="55">
        <v>10061</v>
      </c>
      <c r="Q42" s="55">
        <v>9920</v>
      </c>
      <c r="R42" s="55">
        <v>50</v>
      </c>
      <c r="S42" s="55">
        <v>91</v>
      </c>
      <c r="T42" s="6" t="s">
        <v>40</v>
      </c>
      <c r="U42" s="266">
        <v>17118</v>
      </c>
      <c r="V42" s="266">
        <v>16572</v>
      </c>
      <c r="W42" s="266">
        <v>68</v>
      </c>
      <c r="X42" s="266">
        <v>478</v>
      </c>
      <c r="Y42" s="267"/>
      <c r="Z42" s="266">
        <v>20221</v>
      </c>
      <c r="AA42" s="266">
        <v>19182</v>
      </c>
      <c r="AB42" s="266">
        <v>41</v>
      </c>
      <c r="AC42" s="266">
        <v>998</v>
      </c>
      <c r="AD42" s="6" t="s">
        <v>40</v>
      </c>
      <c r="AE42" s="266"/>
      <c r="AF42" s="266"/>
      <c r="AG42" s="266">
        <f t="shared" si="0"/>
        <v>23296</v>
      </c>
      <c r="AH42" s="266">
        <v>18154</v>
      </c>
      <c r="AI42" s="266">
        <v>63</v>
      </c>
      <c r="AJ42" s="266">
        <v>5079</v>
      </c>
      <c r="AK42" s="53"/>
      <c r="AL42" s="53"/>
      <c r="AM42" s="1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</row>
    <row r="43" spans="1:53" ht="12" customHeight="1">
      <c r="A43" s="6" t="s">
        <v>41</v>
      </c>
      <c r="B43" s="52">
        <v>19886</v>
      </c>
      <c r="C43" s="52">
        <v>18910</v>
      </c>
      <c r="D43" s="52">
        <v>976</v>
      </c>
      <c r="E43" s="13"/>
      <c r="F43" s="52">
        <v>38780</v>
      </c>
      <c r="G43" s="52">
        <v>25644</v>
      </c>
      <c r="H43" s="52">
        <v>3133</v>
      </c>
      <c r="I43" s="52">
        <v>2003</v>
      </c>
      <c r="J43" s="6" t="s">
        <v>41</v>
      </c>
      <c r="K43" s="55">
        <v>22783</v>
      </c>
      <c r="L43" s="55">
        <v>20933</v>
      </c>
      <c r="M43" s="55">
        <v>870</v>
      </c>
      <c r="N43" s="55">
        <v>980</v>
      </c>
      <c r="O43" s="6"/>
      <c r="P43" s="55">
        <v>26886</v>
      </c>
      <c r="Q43" s="55">
        <v>26564</v>
      </c>
      <c r="R43" s="55">
        <v>248</v>
      </c>
      <c r="S43" s="55">
        <v>74</v>
      </c>
      <c r="T43" s="6" t="s">
        <v>41</v>
      </c>
      <c r="U43" s="266">
        <v>26662</v>
      </c>
      <c r="V43" s="266">
        <v>25329</v>
      </c>
      <c r="W43" s="266">
        <v>432</v>
      </c>
      <c r="X43" s="266">
        <v>901</v>
      </c>
      <c r="Y43" s="267"/>
      <c r="Z43" s="266">
        <v>23807</v>
      </c>
      <c r="AA43" s="266">
        <v>22706</v>
      </c>
      <c r="AB43" s="266">
        <v>286</v>
      </c>
      <c r="AC43" s="266">
        <v>815</v>
      </c>
      <c r="AD43" s="6" t="s">
        <v>41</v>
      </c>
      <c r="AE43" s="266"/>
      <c r="AF43" s="266"/>
      <c r="AG43" s="266">
        <f t="shared" si="0"/>
        <v>27653</v>
      </c>
      <c r="AH43" s="266">
        <v>24988</v>
      </c>
      <c r="AI43" s="266">
        <v>273</v>
      </c>
      <c r="AJ43" s="266">
        <v>2392</v>
      </c>
      <c r="AK43" s="53"/>
      <c r="AL43" s="53"/>
      <c r="AM43" s="1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</row>
    <row r="44" spans="1:53" ht="12" customHeight="1">
      <c r="A44" s="13" t="s">
        <v>411</v>
      </c>
      <c r="B44" s="52"/>
      <c r="C44" s="52"/>
      <c r="D44" s="52"/>
      <c r="E44" s="13"/>
      <c r="F44" s="52"/>
      <c r="G44" s="52"/>
      <c r="H44" s="52"/>
      <c r="I44" s="52"/>
      <c r="J44" s="13" t="s">
        <v>411</v>
      </c>
      <c r="K44" s="55"/>
      <c r="L44" s="55"/>
      <c r="M44" s="55"/>
      <c r="N44" s="55"/>
      <c r="O44" s="6"/>
      <c r="P44" s="55"/>
      <c r="Q44" s="55"/>
      <c r="R44" s="55"/>
      <c r="S44" s="55"/>
      <c r="T44" s="13" t="s">
        <v>411</v>
      </c>
      <c r="U44" s="266"/>
      <c r="V44" s="266"/>
      <c r="W44" s="266"/>
      <c r="X44" s="266"/>
      <c r="Y44" s="267"/>
      <c r="Z44" s="266"/>
      <c r="AA44" s="266"/>
      <c r="AB44" s="266"/>
      <c r="AC44" s="266"/>
      <c r="AD44" s="13" t="s">
        <v>411</v>
      </c>
      <c r="AE44" s="266"/>
      <c r="AF44" s="266"/>
      <c r="AG44" s="266"/>
      <c r="AH44" s="266"/>
      <c r="AI44" s="266"/>
      <c r="AJ44" s="266"/>
      <c r="AK44" s="53"/>
      <c r="AL44" s="53"/>
      <c r="AM44" s="1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</row>
    <row r="45" spans="1:53" ht="12" customHeight="1">
      <c r="A45" s="543" t="s">
        <v>57</v>
      </c>
      <c r="B45" s="52">
        <v>360309</v>
      </c>
      <c r="C45" s="52">
        <v>270686</v>
      </c>
      <c r="D45" s="52">
        <v>89623</v>
      </c>
      <c r="E45" s="13"/>
      <c r="F45" s="52">
        <v>634208</v>
      </c>
      <c r="G45" s="52">
        <v>465077</v>
      </c>
      <c r="H45" s="52">
        <v>130916</v>
      </c>
      <c r="I45" s="52">
        <v>38215</v>
      </c>
      <c r="J45" s="543" t="s">
        <v>57</v>
      </c>
      <c r="K45" s="55">
        <v>580386</v>
      </c>
      <c r="L45" s="55">
        <v>479585</v>
      </c>
      <c r="M45" s="55">
        <v>76910</v>
      </c>
      <c r="N45" s="55">
        <v>23891</v>
      </c>
      <c r="O45" s="6"/>
      <c r="P45" s="55">
        <v>590829</v>
      </c>
      <c r="Q45" s="55">
        <v>519865</v>
      </c>
      <c r="R45" s="55">
        <v>69807</v>
      </c>
      <c r="S45" s="55">
        <v>1157</v>
      </c>
      <c r="T45" s="543" t="s">
        <v>57</v>
      </c>
      <c r="U45" s="266">
        <v>633372</v>
      </c>
      <c r="V45" s="266">
        <v>542509</v>
      </c>
      <c r="W45" s="266">
        <v>77646</v>
      </c>
      <c r="X45" s="266">
        <v>13217</v>
      </c>
      <c r="Y45" s="267"/>
      <c r="Z45" s="266">
        <v>605135</v>
      </c>
      <c r="AA45" s="266">
        <v>533807</v>
      </c>
      <c r="AB45" s="266">
        <v>57290</v>
      </c>
      <c r="AC45" s="266">
        <v>14038</v>
      </c>
      <c r="AD45" s="543" t="s">
        <v>57</v>
      </c>
      <c r="AE45" s="266"/>
      <c r="AF45" s="266"/>
      <c r="AG45" s="266">
        <f t="shared" si="0"/>
        <v>644559</v>
      </c>
      <c r="AH45" s="266">
        <v>559409</v>
      </c>
      <c r="AI45" s="266">
        <v>66646</v>
      </c>
      <c r="AJ45" s="266">
        <v>18504</v>
      </c>
      <c r="AK45" s="53"/>
      <c r="AL45" s="53"/>
      <c r="AM45" s="1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</row>
    <row r="46" spans="1:53" ht="12" customHeight="1">
      <c r="A46" s="6" t="s">
        <v>42</v>
      </c>
      <c r="B46" s="52">
        <v>357270</v>
      </c>
      <c r="C46" s="52">
        <v>300700</v>
      </c>
      <c r="D46" s="52">
        <v>56570</v>
      </c>
      <c r="E46" s="13"/>
      <c r="F46" s="52">
        <v>489958</v>
      </c>
      <c r="G46" s="52">
        <v>395043</v>
      </c>
      <c r="H46" s="52">
        <v>71511</v>
      </c>
      <c r="I46" s="52">
        <v>23404</v>
      </c>
      <c r="J46" s="6" t="s">
        <v>42</v>
      </c>
      <c r="K46" s="55">
        <v>525264</v>
      </c>
      <c r="L46" s="55">
        <v>475962</v>
      </c>
      <c r="M46" s="55">
        <v>40813</v>
      </c>
      <c r="N46" s="55">
        <v>8489</v>
      </c>
      <c r="O46" s="6"/>
      <c r="P46" s="55">
        <v>545902</v>
      </c>
      <c r="Q46" s="55">
        <v>498570</v>
      </c>
      <c r="R46" s="55">
        <v>46918</v>
      </c>
      <c r="S46" s="55">
        <v>414</v>
      </c>
      <c r="T46" s="6" t="s">
        <v>42</v>
      </c>
      <c r="U46" s="266">
        <v>549532</v>
      </c>
      <c r="V46" s="266">
        <v>497722</v>
      </c>
      <c r="W46" s="266">
        <v>48066</v>
      </c>
      <c r="X46" s="266">
        <v>3744</v>
      </c>
      <c r="Y46" s="267"/>
      <c r="Z46" s="266">
        <v>538355</v>
      </c>
      <c r="AA46" s="266">
        <v>499897</v>
      </c>
      <c r="AB46" s="266">
        <v>29799</v>
      </c>
      <c r="AC46" s="266">
        <v>8659</v>
      </c>
      <c r="AD46" s="6" t="s">
        <v>42</v>
      </c>
      <c r="AE46" s="266"/>
      <c r="AF46" s="266"/>
      <c r="AG46" s="266">
        <f t="shared" si="0"/>
        <v>537516</v>
      </c>
      <c r="AH46" s="266">
        <v>487751</v>
      </c>
      <c r="AI46" s="266">
        <v>40273</v>
      </c>
      <c r="AJ46" s="266">
        <v>9492</v>
      </c>
      <c r="AK46" s="53"/>
      <c r="AL46" s="53"/>
      <c r="AM46" s="1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</row>
    <row r="47" spans="1:53" ht="12" customHeight="1">
      <c r="A47" s="6" t="s">
        <v>43</v>
      </c>
      <c r="B47" s="52">
        <v>1000</v>
      </c>
      <c r="C47" s="52">
        <v>309</v>
      </c>
      <c r="D47" s="52">
        <v>691</v>
      </c>
      <c r="E47" s="13"/>
      <c r="F47" s="52">
        <v>5256</v>
      </c>
      <c r="G47" s="52">
        <v>3223</v>
      </c>
      <c r="H47" s="52">
        <v>100</v>
      </c>
      <c r="I47" s="52">
        <v>933</v>
      </c>
      <c r="J47" s="6" t="s">
        <v>43</v>
      </c>
      <c r="K47" s="55">
        <v>883</v>
      </c>
      <c r="L47" s="55">
        <v>796</v>
      </c>
      <c r="M47" s="55">
        <v>37</v>
      </c>
      <c r="N47" s="55">
        <v>50</v>
      </c>
      <c r="O47" s="6"/>
      <c r="P47" s="55">
        <v>1262</v>
      </c>
      <c r="Q47" s="55">
        <v>1193</v>
      </c>
      <c r="R47" s="55">
        <v>61</v>
      </c>
      <c r="S47" s="55">
        <v>8</v>
      </c>
      <c r="T47" s="6" t="s">
        <v>43</v>
      </c>
      <c r="U47" s="266">
        <v>1837</v>
      </c>
      <c r="V47" s="266">
        <v>1656</v>
      </c>
      <c r="W47" s="266">
        <v>106</v>
      </c>
      <c r="X47" s="266">
        <v>75</v>
      </c>
      <c r="Y47" s="267"/>
      <c r="Z47" s="266">
        <v>3949</v>
      </c>
      <c r="AA47" s="266">
        <v>3589</v>
      </c>
      <c r="AB47" s="266">
        <v>92</v>
      </c>
      <c r="AC47" s="266">
        <v>268</v>
      </c>
      <c r="AD47" s="6" t="s">
        <v>43</v>
      </c>
      <c r="AE47" s="266"/>
      <c r="AF47" s="266"/>
      <c r="AG47" s="266">
        <f t="shared" si="0"/>
        <v>4924</v>
      </c>
      <c r="AH47" s="266">
        <v>3108</v>
      </c>
      <c r="AI47" s="266">
        <v>166</v>
      </c>
      <c r="AJ47" s="266">
        <v>1650</v>
      </c>
      <c r="AK47" s="53"/>
      <c r="AL47" s="53"/>
      <c r="AM47" s="1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</row>
    <row r="48" spans="1:53" ht="3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5"/>
      <c r="U48" s="57"/>
      <c r="V48" s="57"/>
      <c r="W48" s="57"/>
      <c r="X48" s="57"/>
      <c r="Y48" s="45"/>
      <c r="Z48" s="57"/>
      <c r="AA48" s="57"/>
      <c r="AB48" s="57"/>
      <c r="AC48" s="57"/>
      <c r="AD48" s="15"/>
      <c r="AE48" s="57"/>
      <c r="AF48" s="57"/>
      <c r="AG48" s="57"/>
      <c r="AH48" s="57"/>
      <c r="AI48" s="57"/>
      <c r="AJ48" s="57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</row>
    <row r="49" spans="1:53" ht="3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</row>
    <row r="50" spans="1:53" ht="11.45" customHeight="1">
      <c r="T50" s="264"/>
      <c r="AD50" s="264" t="s">
        <v>548</v>
      </c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</row>
    <row r="51" spans="1:53" ht="11.45" customHeight="1">
      <c r="T51" s="264"/>
      <c r="AD51" s="264" t="s">
        <v>549</v>
      </c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</row>
    <row r="52" spans="1:53" ht="11.45" customHeight="1">
      <c r="T52" s="261"/>
      <c r="AD52" s="261" t="s">
        <v>622</v>
      </c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</row>
    <row r="53" spans="1:53" ht="11.45" customHeight="1">
      <c r="T53" s="261"/>
      <c r="AD53" s="261" t="s">
        <v>413</v>
      </c>
    </row>
    <row r="54" spans="1:53" ht="11.45" customHeight="1">
      <c r="T54" s="262"/>
      <c r="AD54" s="262" t="s">
        <v>621</v>
      </c>
    </row>
    <row r="55" spans="1:53" ht="11.45" customHeight="1">
      <c r="T55" s="264"/>
      <c r="AD55" s="264" t="s">
        <v>508</v>
      </c>
    </row>
    <row r="56" spans="1:53" ht="11.45" customHeight="1">
      <c r="AD56" s="262" t="s">
        <v>556</v>
      </c>
    </row>
    <row r="57" spans="1:53" ht="11.45" customHeight="1">
      <c r="AD57" s="262" t="s">
        <v>552</v>
      </c>
    </row>
  </sheetData>
  <mergeCells count="4">
    <mergeCell ref="A7:A10"/>
    <mergeCell ref="J7:J10"/>
    <mergeCell ref="T7:T10"/>
    <mergeCell ref="AD7:AD10"/>
  </mergeCells>
  <phoneticPr fontId="22" type="noConversion"/>
  <hyperlinks>
    <hyperlink ref="AD57" r:id="rId1" display="            www.inegi.org.mx (1 de abril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  <oddFooter>&amp;C&amp;K0070C0Censos y Conteos de Población y vivienda. Censo de Población y Vivienda 2010. SNIEG. Información de Interés Nacional.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R59"/>
  <sheetViews>
    <sheetView zoomScaleNormal="115" workbookViewId="0">
      <pane ySplit="1" topLeftCell="A20" activePane="bottomLeft" state="frozen"/>
      <selection sqref="A1:D1"/>
      <selection pane="bottomLeft" sqref="A1:D1"/>
    </sheetView>
  </sheetViews>
  <sheetFormatPr baseColWidth="10" defaultRowHeight="12.75"/>
  <cols>
    <col min="1" max="1" width="16.140625" style="208" customWidth="1"/>
    <col min="2" max="2" width="7.85546875" style="208" bestFit="1" customWidth="1"/>
    <col min="3" max="3" width="8.28515625" style="208" bestFit="1" customWidth="1"/>
    <col min="4" max="4" width="7.85546875" style="208" bestFit="1" customWidth="1"/>
    <col min="5" max="5" width="2.5703125" style="208" customWidth="1"/>
    <col min="6" max="6" width="7.5703125" style="208" customWidth="1"/>
    <col min="7" max="7" width="8.28515625" style="208" bestFit="1" customWidth="1"/>
    <col min="8" max="8" width="7.85546875" style="208" bestFit="1" customWidth="1"/>
    <col min="9" max="9" width="2.5703125" style="208" customWidth="1"/>
    <col min="10" max="10" width="7.85546875" style="208" bestFit="1" customWidth="1"/>
    <col min="11" max="11" width="8.28515625" style="208" bestFit="1" customWidth="1"/>
    <col min="12" max="12" width="7.5703125" style="208" bestFit="1" customWidth="1"/>
    <col min="13" max="13" width="16.140625" style="59" customWidth="1"/>
    <col min="14" max="14" width="7.85546875" style="59" bestFit="1" customWidth="1"/>
    <col min="15" max="15" width="8.28515625" style="59" bestFit="1" customWidth="1"/>
    <col min="16" max="16" width="7.5703125" style="59" bestFit="1" customWidth="1"/>
    <col min="17" max="17" width="3" style="59" customWidth="1"/>
    <col min="18" max="18" width="7.85546875" style="59" bestFit="1" customWidth="1"/>
    <col min="19" max="19" width="8.28515625" style="59" bestFit="1" customWidth="1"/>
    <col min="20" max="20" width="7.5703125" style="59" bestFit="1" customWidth="1"/>
    <col min="21" max="21" width="3" style="59" customWidth="1"/>
    <col min="22" max="22" width="7" style="59" bestFit="1" customWidth="1"/>
    <col min="23" max="23" width="8.28515625" style="59" bestFit="1" customWidth="1"/>
    <col min="24" max="24" width="7.5703125" style="59" bestFit="1" customWidth="1"/>
    <col min="25" max="25" width="23.28515625" style="59" customWidth="1"/>
    <col min="26" max="28" width="10.28515625" style="59" customWidth="1"/>
    <col min="29" max="29" width="7.7109375" style="59" customWidth="1"/>
    <col min="30" max="32" width="10.28515625" style="59" customWidth="1"/>
    <col min="33" max="16384" width="11.42578125" style="208"/>
  </cols>
  <sheetData>
    <row r="1" spans="1:44" ht="24.75" customHeight="1"/>
    <row r="2" spans="1:44" ht="12.75" customHeight="1">
      <c r="A2" s="344" t="s">
        <v>633</v>
      </c>
      <c r="K2" s="209"/>
      <c r="L2" s="342" t="s">
        <v>501</v>
      </c>
      <c r="M2" s="344" t="s">
        <v>633</v>
      </c>
      <c r="X2" s="342" t="s">
        <v>501</v>
      </c>
      <c r="Y2" s="344" t="s">
        <v>633</v>
      </c>
      <c r="AF2" s="342" t="s">
        <v>501</v>
      </c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</row>
    <row r="3" spans="1:44" ht="12.75" customHeight="1">
      <c r="A3" s="344" t="s">
        <v>503</v>
      </c>
      <c r="K3" s="209"/>
      <c r="L3" s="213" t="s">
        <v>0</v>
      </c>
      <c r="M3" s="344" t="s">
        <v>503</v>
      </c>
      <c r="X3" s="213" t="s">
        <v>1</v>
      </c>
      <c r="Y3" s="344" t="s">
        <v>503</v>
      </c>
      <c r="AF3" s="214" t="s">
        <v>2</v>
      </c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</row>
    <row r="4" spans="1:44" ht="12.75" customHeight="1">
      <c r="A4" s="345" t="s">
        <v>531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M4" s="345" t="s">
        <v>531</v>
      </c>
      <c r="N4" s="60"/>
      <c r="O4" s="60"/>
      <c r="P4" s="60"/>
      <c r="Q4" s="60"/>
      <c r="R4" s="60"/>
      <c r="S4" s="60"/>
      <c r="T4" s="60"/>
      <c r="U4" s="60"/>
      <c r="V4" s="60"/>
      <c r="W4" s="60"/>
      <c r="X4" s="208"/>
      <c r="Y4" s="345" t="s">
        <v>531</v>
      </c>
      <c r="Z4" s="60"/>
      <c r="AA4" s="60"/>
      <c r="AB4" s="60"/>
      <c r="AC4" s="60"/>
      <c r="AD4" s="60"/>
      <c r="AE4" s="60"/>
      <c r="AF4" s="208"/>
      <c r="AI4" s="215"/>
      <c r="AJ4" s="215"/>
      <c r="AK4" s="215"/>
      <c r="AL4" s="215"/>
      <c r="AM4" s="215"/>
      <c r="AN4" s="215"/>
      <c r="AO4" s="215"/>
      <c r="AP4" s="215"/>
      <c r="AQ4" s="215"/>
      <c r="AR4" s="215"/>
    </row>
    <row r="5" spans="1:44" ht="3" customHeight="1">
      <c r="A5" s="216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8"/>
      <c r="M5" s="2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216"/>
      <c r="Z5" s="17"/>
      <c r="AA5" s="17"/>
      <c r="AB5" s="17"/>
      <c r="AC5" s="17"/>
      <c r="AD5" s="17"/>
      <c r="AE5" s="17"/>
      <c r="AF5" s="17"/>
      <c r="AI5" s="215"/>
      <c r="AJ5" s="215"/>
      <c r="AK5" s="215"/>
      <c r="AL5" s="215"/>
      <c r="AM5" s="215"/>
      <c r="AN5" s="215"/>
      <c r="AO5" s="215"/>
      <c r="AP5" s="215"/>
      <c r="AQ5" s="215"/>
      <c r="AR5" s="215"/>
    </row>
    <row r="6" spans="1:44" ht="2.25" customHeight="1">
      <c r="A6" s="219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  <c r="M6" s="219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19"/>
      <c r="Z6" s="22"/>
      <c r="AA6" s="22"/>
      <c r="AB6" s="22"/>
      <c r="AC6" s="22"/>
      <c r="AD6" s="22"/>
      <c r="AE6" s="22"/>
      <c r="AF6" s="22"/>
    </row>
    <row r="7" spans="1:44" s="444" customFormat="1" ht="13.5" customHeight="1">
      <c r="A7" s="572" t="s">
        <v>466</v>
      </c>
      <c r="B7" s="442" t="s">
        <v>649</v>
      </c>
      <c r="C7" s="443"/>
      <c r="D7" s="443"/>
      <c r="E7" s="447"/>
      <c r="F7" s="443">
        <v>1910</v>
      </c>
      <c r="G7" s="443"/>
      <c r="H7" s="443"/>
      <c r="I7" s="447"/>
      <c r="J7" s="443">
        <v>1921</v>
      </c>
      <c r="K7" s="443"/>
      <c r="L7" s="443"/>
      <c r="M7" s="572" t="s">
        <v>466</v>
      </c>
      <c r="N7" s="443">
        <v>1930</v>
      </c>
      <c r="O7" s="443"/>
      <c r="P7" s="443"/>
      <c r="Q7" s="440"/>
      <c r="R7" s="443">
        <v>1940</v>
      </c>
      <c r="S7" s="443"/>
      <c r="T7" s="443"/>
      <c r="U7" s="440"/>
      <c r="V7" s="443">
        <v>1950</v>
      </c>
      <c r="W7" s="443"/>
      <c r="X7" s="443"/>
      <c r="Y7" s="572" t="s">
        <v>466</v>
      </c>
      <c r="Z7" s="443">
        <v>1960</v>
      </c>
      <c r="AA7" s="443"/>
      <c r="AB7" s="443"/>
      <c r="AC7" s="440"/>
      <c r="AD7" s="571">
        <v>1970</v>
      </c>
      <c r="AE7" s="571"/>
      <c r="AF7" s="571"/>
    </row>
    <row r="8" spans="1:44" s="444" customFormat="1" ht="12" customHeight="1">
      <c r="A8" s="572"/>
      <c r="B8" s="446" t="s">
        <v>14</v>
      </c>
      <c r="C8" s="446" t="s">
        <v>340</v>
      </c>
      <c r="D8" s="446" t="s">
        <v>341</v>
      </c>
      <c r="E8" s="445"/>
      <c r="F8" s="446" t="s">
        <v>14</v>
      </c>
      <c r="G8" s="446" t="s">
        <v>340</v>
      </c>
      <c r="H8" s="446" t="s">
        <v>341</v>
      </c>
      <c r="I8" s="445"/>
      <c r="J8" s="446" t="s">
        <v>14</v>
      </c>
      <c r="K8" s="446" t="s">
        <v>340</v>
      </c>
      <c r="L8" s="446" t="s">
        <v>341</v>
      </c>
      <c r="M8" s="572"/>
      <c r="N8" s="446" t="s">
        <v>14</v>
      </c>
      <c r="O8" s="446" t="s">
        <v>340</v>
      </c>
      <c r="P8" s="446" t="s">
        <v>341</v>
      </c>
      <c r="Q8" s="445"/>
      <c r="R8" s="446" t="s">
        <v>14</v>
      </c>
      <c r="S8" s="446" t="s">
        <v>340</v>
      </c>
      <c r="T8" s="446" t="s">
        <v>341</v>
      </c>
      <c r="U8" s="445"/>
      <c r="V8" s="446" t="s">
        <v>14</v>
      </c>
      <c r="W8" s="446" t="s">
        <v>340</v>
      </c>
      <c r="X8" s="446" t="s">
        <v>341</v>
      </c>
      <c r="Y8" s="572"/>
      <c r="Z8" s="446" t="s">
        <v>14</v>
      </c>
      <c r="AA8" s="446" t="s">
        <v>340</v>
      </c>
      <c r="AB8" s="446" t="s">
        <v>341</v>
      </c>
      <c r="AC8" s="445"/>
      <c r="AD8" s="446" t="s">
        <v>14</v>
      </c>
      <c r="AE8" s="446" t="s">
        <v>340</v>
      </c>
      <c r="AF8" s="446" t="s">
        <v>341</v>
      </c>
    </row>
    <row r="9" spans="1:44" ht="3" customHeight="1">
      <c r="A9" s="217"/>
      <c r="B9" s="222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7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23"/>
      <c r="Z9" s="222"/>
      <c r="AA9" s="222"/>
      <c r="AB9" s="222"/>
      <c r="AC9" s="222"/>
      <c r="AD9" s="222"/>
      <c r="AE9" s="222"/>
      <c r="AF9" s="222"/>
    </row>
    <row r="10" spans="1:44" ht="3" customHeight="1">
      <c r="A10" s="212"/>
      <c r="B10" s="224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25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5"/>
      <c r="Z10" s="224"/>
      <c r="AA10" s="224"/>
      <c r="AB10" s="224"/>
      <c r="AC10" s="224"/>
      <c r="AD10" s="224"/>
      <c r="AE10" s="224"/>
      <c r="AF10" s="224"/>
    </row>
    <row r="11" spans="1:44" s="215" customFormat="1" ht="14.25" customHeight="1">
      <c r="A11" s="226" t="s">
        <v>14</v>
      </c>
      <c r="B11" s="227">
        <v>2055544</v>
      </c>
      <c r="C11" s="227">
        <v>1005267</v>
      </c>
      <c r="D11" s="227">
        <v>1050277</v>
      </c>
      <c r="E11" s="227"/>
      <c r="F11" s="227">
        <v>1960306</v>
      </c>
      <c r="G11" s="227">
        <v>956205</v>
      </c>
      <c r="H11" s="227">
        <v>1004101</v>
      </c>
      <c r="I11" s="227"/>
      <c r="J11" s="227">
        <v>1820844</v>
      </c>
      <c r="K11" s="227">
        <v>896574</v>
      </c>
      <c r="L11" s="227">
        <v>924270</v>
      </c>
      <c r="M11" s="226" t="s">
        <v>14</v>
      </c>
      <c r="N11" s="227">
        <v>1185073</v>
      </c>
      <c r="O11" s="227">
        <v>529063</v>
      </c>
      <c r="P11" s="227">
        <v>656010</v>
      </c>
      <c r="Q11" s="227"/>
      <c r="R11" s="227">
        <v>1237038</v>
      </c>
      <c r="S11" s="227">
        <v>556119</v>
      </c>
      <c r="T11" s="227">
        <v>680919</v>
      </c>
      <c r="U11" s="227"/>
      <c r="V11" s="227">
        <v>795069</v>
      </c>
      <c r="W11" s="227">
        <v>374125</v>
      </c>
      <c r="X11" s="227">
        <v>420944</v>
      </c>
      <c r="Y11" s="226" t="s">
        <v>14</v>
      </c>
      <c r="Z11" s="227">
        <v>1104855</v>
      </c>
      <c r="AA11" s="227">
        <v>504260</v>
      </c>
      <c r="AB11" s="227">
        <v>600595</v>
      </c>
      <c r="AC11" s="227"/>
      <c r="AD11" s="227">
        <v>3111415</v>
      </c>
      <c r="AE11" s="227">
        <v>1566511</v>
      </c>
      <c r="AF11" s="227">
        <v>1544904</v>
      </c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</row>
    <row r="12" spans="1:44" s="215" customFormat="1" ht="1.5" customHeight="1">
      <c r="A12" s="228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8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8"/>
      <c r="Z12" s="227"/>
      <c r="AA12" s="227"/>
      <c r="AB12" s="227"/>
      <c r="AC12" s="227"/>
      <c r="AD12" s="227"/>
      <c r="AE12" s="227"/>
      <c r="AF12" s="227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</row>
    <row r="13" spans="1:44" s="215" customFormat="1" ht="13.7" customHeight="1">
      <c r="A13" s="274" t="s">
        <v>375</v>
      </c>
      <c r="B13" s="230">
        <v>4694</v>
      </c>
      <c r="C13" s="230">
        <v>2395</v>
      </c>
      <c r="D13" s="230">
        <v>2299</v>
      </c>
      <c r="E13" s="230"/>
      <c r="F13" s="230">
        <v>9224</v>
      </c>
      <c r="G13" s="230">
        <v>4688</v>
      </c>
      <c r="H13" s="230">
        <v>4536</v>
      </c>
      <c r="I13" s="230"/>
      <c r="J13" s="230">
        <v>4807</v>
      </c>
      <c r="K13" s="230">
        <v>2400</v>
      </c>
      <c r="L13" s="230">
        <v>2407</v>
      </c>
      <c r="M13" s="274" t="s">
        <v>375</v>
      </c>
      <c r="N13" s="230">
        <v>5779</v>
      </c>
      <c r="O13" s="230">
        <v>2809</v>
      </c>
      <c r="P13" s="230">
        <v>2970</v>
      </c>
      <c r="Q13" s="230"/>
      <c r="R13" s="230">
        <v>7540</v>
      </c>
      <c r="S13" s="230">
        <v>3688</v>
      </c>
      <c r="T13" s="230">
        <v>3852</v>
      </c>
      <c r="U13" s="230"/>
      <c r="V13" s="230">
        <v>5839</v>
      </c>
      <c r="W13" s="230">
        <v>2829</v>
      </c>
      <c r="X13" s="230">
        <v>3010</v>
      </c>
      <c r="Y13" s="274" t="s">
        <v>375</v>
      </c>
      <c r="Z13" s="230">
        <v>11066</v>
      </c>
      <c r="AA13" s="230">
        <v>5369</v>
      </c>
      <c r="AB13" s="230">
        <v>5697</v>
      </c>
      <c r="AC13" s="230"/>
      <c r="AD13" s="230">
        <v>13883</v>
      </c>
      <c r="AE13" s="230">
        <v>6902</v>
      </c>
      <c r="AF13" s="230">
        <v>6981</v>
      </c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</row>
    <row r="14" spans="1:44" s="215" customFormat="1" ht="13.7" customHeight="1">
      <c r="A14" s="274" t="s">
        <v>479</v>
      </c>
      <c r="B14" s="230" t="s">
        <v>45</v>
      </c>
      <c r="C14" s="230" t="s">
        <v>45</v>
      </c>
      <c r="D14" s="230" t="s">
        <v>45</v>
      </c>
      <c r="E14" s="230"/>
      <c r="F14" s="230">
        <v>96</v>
      </c>
      <c r="G14" s="230">
        <v>44</v>
      </c>
      <c r="H14" s="230">
        <v>52</v>
      </c>
      <c r="I14" s="230"/>
      <c r="J14" s="230">
        <v>7</v>
      </c>
      <c r="K14" s="230">
        <v>5</v>
      </c>
      <c r="L14" s="230">
        <v>2</v>
      </c>
      <c r="M14" s="274" t="s">
        <v>479</v>
      </c>
      <c r="N14" s="230" t="s">
        <v>45</v>
      </c>
      <c r="O14" s="230" t="s">
        <v>45</v>
      </c>
      <c r="P14" s="230" t="s">
        <v>45</v>
      </c>
      <c r="Q14" s="230"/>
      <c r="R14" s="230" t="s">
        <v>45</v>
      </c>
      <c r="S14" s="230" t="s">
        <v>45</v>
      </c>
      <c r="T14" s="230" t="s">
        <v>45</v>
      </c>
      <c r="U14" s="230"/>
      <c r="V14" s="230" t="s">
        <v>45</v>
      </c>
      <c r="W14" s="230" t="s">
        <v>45</v>
      </c>
      <c r="X14" s="230" t="s">
        <v>45</v>
      </c>
      <c r="Y14" s="274" t="s">
        <v>479</v>
      </c>
      <c r="Z14" s="230" t="s">
        <v>45</v>
      </c>
      <c r="AA14" s="230" t="s">
        <v>45</v>
      </c>
      <c r="AB14" s="230" t="s">
        <v>45</v>
      </c>
      <c r="AC14" s="230"/>
      <c r="AD14" s="230" t="s">
        <v>45</v>
      </c>
      <c r="AE14" s="230" t="s">
        <v>45</v>
      </c>
      <c r="AF14" s="230" t="s">
        <v>45</v>
      </c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</row>
    <row r="15" spans="1:44" s="215" customFormat="1" ht="13.7" customHeight="1">
      <c r="A15" s="274" t="s">
        <v>480</v>
      </c>
      <c r="B15" s="230">
        <v>701</v>
      </c>
      <c r="C15" s="230">
        <v>393</v>
      </c>
      <c r="D15" s="230">
        <v>308</v>
      </c>
      <c r="E15" s="230"/>
      <c r="F15" s="230" t="s">
        <v>45</v>
      </c>
      <c r="G15" s="230" t="s">
        <v>45</v>
      </c>
      <c r="H15" s="230" t="s">
        <v>45</v>
      </c>
      <c r="I15" s="230"/>
      <c r="J15" s="230">
        <v>20</v>
      </c>
      <c r="K15" s="230">
        <v>12</v>
      </c>
      <c r="L15" s="230">
        <v>8</v>
      </c>
      <c r="M15" s="274" t="s">
        <v>480</v>
      </c>
      <c r="N15" s="230" t="s">
        <v>45</v>
      </c>
      <c r="O15" s="230" t="s">
        <v>45</v>
      </c>
      <c r="P15" s="230" t="s">
        <v>45</v>
      </c>
      <c r="Q15" s="230"/>
      <c r="R15" s="230" t="s">
        <v>45</v>
      </c>
      <c r="S15" s="230" t="s">
        <v>45</v>
      </c>
      <c r="T15" s="230" t="s">
        <v>45</v>
      </c>
      <c r="U15" s="230"/>
      <c r="V15" s="230" t="s">
        <v>45</v>
      </c>
      <c r="W15" s="230" t="s">
        <v>45</v>
      </c>
      <c r="X15" s="230" t="s">
        <v>45</v>
      </c>
      <c r="Y15" s="274" t="s">
        <v>480</v>
      </c>
      <c r="Z15" s="230" t="s">
        <v>45</v>
      </c>
      <c r="AA15" s="230" t="s">
        <v>45</v>
      </c>
      <c r="AB15" s="230" t="s">
        <v>45</v>
      </c>
      <c r="AC15" s="230"/>
      <c r="AD15" s="230" t="s">
        <v>45</v>
      </c>
      <c r="AE15" s="230" t="s">
        <v>45</v>
      </c>
      <c r="AF15" s="230" t="s">
        <v>45</v>
      </c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</row>
    <row r="16" spans="1:44" s="215" customFormat="1" ht="13.7" customHeight="1">
      <c r="A16" s="229" t="s">
        <v>342</v>
      </c>
      <c r="B16" s="230">
        <v>2868</v>
      </c>
      <c r="C16" s="230">
        <v>1579</v>
      </c>
      <c r="D16" s="230">
        <v>1289</v>
      </c>
      <c r="E16" s="230"/>
      <c r="F16" s="230">
        <v>7468</v>
      </c>
      <c r="G16" s="230">
        <v>3950</v>
      </c>
      <c r="H16" s="230">
        <v>3518</v>
      </c>
      <c r="I16" s="230"/>
      <c r="J16" s="230">
        <v>341</v>
      </c>
      <c r="K16" s="230">
        <v>173</v>
      </c>
      <c r="L16" s="230">
        <v>168</v>
      </c>
      <c r="M16" s="229" t="s">
        <v>342</v>
      </c>
      <c r="N16" s="230">
        <v>900</v>
      </c>
      <c r="O16" s="230">
        <v>435</v>
      </c>
      <c r="P16" s="230">
        <v>465</v>
      </c>
      <c r="Q16" s="230"/>
      <c r="R16" s="230">
        <v>1724</v>
      </c>
      <c r="S16" s="230">
        <v>732</v>
      </c>
      <c r="T16" s="230">
        <v>992</v>
      </c>
      <c r="U16" s="230"/>
      <c r="V16" s="230">
        <v>228</v>
      </c>
      <c r="W16" s="230">
        <v>112</v>
      </c>
      <c r="X16" s="230">
        <v>116</v>
      </c>
      <c r="Y16" s="229" t="s">
        <v>342</v>
      </c>
      <c r="Z16" s="230">
        <v>3731</v>
      </c>
      <c r="AA16" s="230">
        <v>1943</v>
      </c>
      <c r="AB16" s="230">
        <v>1788</v>
      </c>
      <c r="AC16" s="230"/>
      <c r="AD16" s="230">
        <v>6242</v>
      </c>
      <c r="AE16" s="230">
        <v>3292</v>
      </c>
      <c r="AF16" s="230">
        <v>2950</v>
      </c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</row>
    <row r="17" spans="1:44" s="215" customFormat="1" ht="13.7" customHeight="1">
      <c r="A17" s="229" t="s">
        <v>343</v>
      </c>
      <c r="B17" s="230">
        <v>7058</v>
      </c>
      <c r="C17" s="230">
        <v>4429</v>
      </c>
      <c r="D17" s="230">
        <v>2629</v>
      </c>
      <c r="E17" s="230"/>
      <c r="F17" s="230">
        <v>4717</v>
      </c>
      <c r="G17" s="230">
        <v>2140</v>
      </c>
      <c r="H17" s="230">
        <v>2577</v>
      </c>
      <c r="I17" s="230"/>
      <c r="J17" s="230">
        <v>9587</v>
      </c>
      <c r="K17" s="230">
        <v>4661</v>
      </c>
      <c r="L17" s="230">
        <v>4926</v>
      </c>
      <c r="M17" s="229" t="s">
        <v>343</v>
      </c>
      <c r="N17" s="230">
        <v>5744</v>
      </c>
      <c r="O17" s="230">
        <v>2480</v>
      </c>
      <c r="P17" s="230">
        <v>3264</v>
      </c>
      <c r="Q17" s="230"/>
      <c r="R17" s="230">
        <v>4261</v>
      </c>
      <c r="S17" s="230">
        <v>1639</v>
      </c>
      <c r="T17" s="230">
        <v>2622</v>
      </c>
      <c r="U17" s="230"/>
      <c r="V17" s="230" t="s">
        <v>45</v>
      </c>
      <c r="W17" s="230" t="s">
        <v>45</v>
      </c>
      <c r="X17" s="230" t="s">
        <v>45</v>
      </c>
      <c r="Y17" s="229" t="s">
        <v>343</v>
      </c>
      <c r="Z17" s="230">
        <v>2553</v>
      </c>
      <c r="AA17" s="230">
        <v>923</v>
      </c>
      <c r="AB17" s="230">
        <v>1630</v>
      </c>
      <c r="AC17" s="230"/>
      <c r="AD17" s="230">
        <v>10192</v>
      </c>
      <c r="AE17" s="230">
        <v>5062</v>
      </c>
      <c r="AF17" s="230">
        <v>5130</v>
      </c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</row>
    <row r="18" spans="1:44" s="215" customFormat="1" ht="13.7" customHeight="1">
      <c r="A18" s="229" t="s">
        <v>344</v>
      </c>
      <c r="B18" s="230">
        <v>3043</v>
      </c>
      <c r="C18" s="230">
        <v>1522</v>
      </c>
      <c r="D18" s="230">
        <v>1521</v>
      </c>
      <c r="E18" s="230"/>
      <c r="F18" s="230">
        <v>5521</v>
      </c>
      <c r="G18" s="230">
        <v>2770</v>
      </c>
      <c r="H18" s="230">
        <v>2750</v>
      </c>
      <c r="I18" s="230"/>
      <c r="J18" s="230">
        <v>3</v>
      </c>
      <c r="K18" s="230">
        <v>1</v>
      </c>
      <c r="L18" s="230">
        <v>2</v>
      </c>
      <c r="M18" s="229" t="s">
        <v>344</v>
      </c>
      <c r="N18" s="230" t="s">
        <v>45</v>
      </c>
      <c r="O18" s="230" t="s">
        <v>45</v>
      </c>
      <c r="P18" s="230" t="s">
        <v>45</v>
      </c>
      <c r="Q18" s="230"/>
      <c r="R18" s="230" t="s">
        <v>45</v>
      </c>
      <c r="S18" s="230" t="s">
        <v>45</v>
      </c>
      <c r="T18" s="230" t="s">
        <v>45</v>
      </c>
      <c r="U18" s="230"/>
      <c r="V18" s="230" t="s">
        <v>45</v>
      </c>
      <c r="W18" s="230" t="s">
        <v>45</v>
      </c>
      <c r="X18" s="230" t="s">
        <v>45</v>
      </c>
      <c r="Y18" s="229" t="s">
        <v>344</v>
      </c>
      <c r="Z18" s="230" t="s">
        <v>45</v>
      </c>
      <c r="AA18" s="230" t="s">
        <v>45</v>
      </c>
      <c r="AB18" s="230" t="s">
        <v>45</v>
      </c>
      <c r="AC18" s="230"/>
      <c r="AD18" s="230" t="s">
        <v>45</v>
      </c>
      <c r="AE18" s="230" t="s">
        <v>45</v>
      </c>
      <c r="AF18" s="230" t="s">
        <v>45</v>
      </c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</row>
    <row r="19" spans="1:44" s="215" customFormat="1" ht="13.7" customHeight="1">
      <c r="A19" s="229" t="s">
        <v>345</v>
      </c>
      <c r="B19" s="230" t="s">
        <v>45</v>
      </c>
      <c r="C19" s="230" t="s">
        <v>45</v>
      </c>
      <c r="D19" s="230" t="s">
        <v>45</v>
      </c>
      <c r="E19" s="230"/>
      <c r="F19" s="230">
        <v>11681</v>
      </c>
      <c r="G19" s="230">
        <v>5799</v>
      </c>
      <c r="H19" s="230">
        <v>5882</v>
      </c>
      <c r="I19" s="230"/>
      <c r="J19" s="230">
        <v>3</v>
      </c>
      <c r="K19" s="230">
        <v>1</v>
      </c>
      <c r="L19" s="230">
        <v>2</v>
      </c>
      <c r="M19" s="229" t="s">
        <v>345</v>
      </c>
      <c r="N19" s="230" t="s">
        <v>45</v>
      </c>
      <c r="O19" s="230" t="s">
        <v>45</v>
      </c>
      <c r="P19" s="230" t="s">
        <v>45</v>
      </c>
      <c r="Q19" s="230"/>
      <c r="R19" s="230" t="s">
        <v>45</v>
      </c>
      <c r="S19" s="230" t="s">
        <v>45</v>
      </c>
      <c r="T19" s="230" t="s">
        <v>45</v>
      </c>
      <c r="U19" s="230"/>
      <c r="V19" s="230" t="s">
        <v>45</v>
      </c>
      <c r="W19" s="230" t="s">
        <v>45</v>
      </c>
      <c r="X19" s="230" t="s">
        <v>45</v>
      </c>
      <c r="Y19" s="229" t="s">
        <v>345</v>
      </c>
      <c r="Z19" s="230" t="s">
        <v>45</v>
      </c>
      <c r="AA19" s="230" t="s">
        <v>45</v>
      </c>
      <c r="AB19" s="230" t="s">
        <v>45</v>
      </c>
      <c r="AC19" s="230"/>
      <c r="AD19" s="230" t="s">
        <v>45</v>
      </c>
      <c r="AE19" s="230" t="s">
        <v>45</v>
      </c>
      <c r="AF19" s="230" t="s">
        <v>45</v>
      </c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</row>
    <row r="20" spans="1:44" s="215" customFormat="1" ht="13.7" customHeight="1">
      <c r="A20" s="229" t="s">
        <v>346</v>
      </c>
      <c r="B20" s="230">
        <v>18</v>
      </c>
      <c r="C20" s="230" t="s">
        <v>45</v>
      </c>
      <c r="D20" s="230">
        <v>18</v>
      </c>
      <c r="E20" s="230"/>
      <c r="F20" s="230">
        <v>4</v>
      </c>
      <c r="G20" s="230">
        <v>1</v>
      </c>
      <c r="H20" s="230">
        <v>3</v>
      </c>
      <c r="I20" s="230"/>
      <c r="J20" s="230">
        <v>466</v>
      </c>
      <c r="K20" s="230">
        <v>226</v>
      </c>
      <c r="L20" s="230">
        <v>240</v>
      </c>
      <c r="M20" s="229" t="s">
        <v>346</v>
      </c>
      <c r="N20" s="230" t="s">
        <v>45</v>
      </c>
      <c r="O20" s="230" t="s">
        <v>45</v>
      </c>
      <c r="P20" s="230" t="s">
        <v>45</v>
      </c>
      <c r="Q20" s="230"/>
      <c r="R20" s="230" t="s">
        <v>45</v>
      </c>
      <c r="S20" s="230" t="s">
        <v>45</v>
      </c>
      <c r="T20" s="230" t="s">
        <v>45</v>
      </c>
      <c r="U20" s="230"/>
      <c r="V20" s="230" t="s">
        <v>45</v>
      </c>
      <c r="W20" s="230" t="s">
        <v>45</v>
      </c>
      <c r="X20" s="230" t="s">
        <v>45</v>
      </c>
      <c r="Y20" s="229" t="s">
        <v>346</v>
      </c>
      <c r="Z20" s="230" t="s">
        <v>45</v>
      </c>
      <c r="AA20" s="230" t="s">
        <v>45</v>
      </c>
      <c r="AB20" s="230" t="s">
        <v>45</v>
      </c>
      <c r="AC20" s="230"/>
      <c r="AD20" s="230" t="s">
        <v>45</v>
      </c>
      <c r="AE20" s="230" t="s">
        <v>45</v>
      </c>
      <c r="AF20" s="230" t="s">
        <v>45</v>
      </c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</row>
    <row r="21" spans="1:44" s="215" customFormat="1" ht="13.7" customHeight="1">
      <c r="A21" s="229" t="s">
        <v>347</v>
      </c>
      <c r="B21" s="230">
        <v>17659</v>
      </c>
      <c r="C21" s="230">
        <v>8691</v>
      </c>
      <c r="D21" s="230">
        <v>8968</v>
      </c>
      <c r="E21" s="230"/>
      <c r="F21" s="230">
        <v>21745</v>
      </c>
      <c r="G21" s="230">
        <v>10415</v>
      </c>
      <c r="H21" s="230">
        <v>11330</v>
      </c>
      <c r="I21" s="230"/>
      <c r="J21" s="230">
        <v>20489</v>
      </c>
      <c r="K21" s="230">
        <v>9925</v>
      </c>
      <c r="L21" s="230">
        <v>10564</v>
      </c>
      <c r="M21" s="229" t="s">
        <v>347</v>
      </c>
      <c r="N21" s="230">
        <v>17190</v>
      </c>
      <c r="O21" s="230">
        <v>7298</v>
      </c>
      <c r="P21" s="230">
        <v>9892</v>
      </c>
      <c r="Q21" s="230"/>
      <c r="R21" s="230">
        <v>20387</v>
      </c>
      <c r="S21" s="230">
        <v>8594</v>
      </c>
      <c r="T21" s="230">
        <v>11793</v>
      </c>
      <c r="U21" s="230"/>
      <c r="V21" s="230">
        <v>15702</v>
      </c>
      <c r="W21" s="230">
        <v>7225</v>
      </c>
      <c r="X21" s="230">
        <v>8477</v>
      </c>
      <c r="Y21" s="229" t="s">
        <v>347</v>
      </c>
      <c r="Z21" s="230">
        <v>23066</v>
      </c>
      <c r="AA21" s="230">
        <v>9843</v>
      </c>
      <c r="AB21" s="230">
        <v>13223</v>
      </c>
      <c r="AC21" s="230"/>
      <c r="AD21" s="230">
        <v>54145</v>
      </c>
      <c r="AE21" s="230">
        <v>26924</v>
      </c>
      <c r="AF21" s="230">
        <v>27221</v>
      </c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</row>
    <row r="22" spans="1:44" s="215" customFormat="1" ht="13.7" customHeight="1">
      <c r="A22" s="229" t="s">
        <v>348</v>
      </c>
      <c r="B22" s="230" t="s">
        <v>45</v>
      </c>
      <c r="C22" s="230" t="s">
        <v>45</v>
      </c>
      <c r="D22" s="230" t="s">
        <v>45</v>
      </c>
      <c r="E22" s="230"/>
      <c r="F22" s="230" t="s">
        <v>45</v>
      </c>
      <c r="G22" s="230" t="s">
        <v>45</v>
      </c>
      <c r="H22" s="230" t="s">
        <v>45</v>
      </c>
      <c r="I22" s="230"/>
      <c r="J22" s="230">
        <v>1552</v>
      </c>
      <c r="K22" s="230">
        <v>719</v>
      </c>
      <c r="L22" s="230">
        <v>833</v>
      </c>
      <c r="M22" s="229" t="s">
        <v>348</v>
      </c>
      <c r="N22" s="230" t="s">
        <v>45</v>
      </c>
      <c r="O22" s="230" t="s">
        <v>45</v>
      </c>
      <c r="P22" s="230" t="s">
        <v>45</v>
      </c>
      <c r="Q22" s="230"/>
      <c r="R22" s="230" t="s">
        <v>45</v>
      </c>
      <c r="S22" s="230" t="s">
        <v>45</v>
      </c>
      <c r="T22" s="230" t="s">
        <v>45</v>
      </c>
      <c r="U22" s="230"/>
      <c r="V22" s="230" t="s">
        <v>45</v>
      </c>
      <c r="W22" s="230" t="s">
        <v>45</v>
      </c>
      <c r="X22" s="230" t="s">
        <v>45</v>
      </c>
      <c r="Y22" s="229" t="s">
        <v>348</v>
      </c>
      <c r="Z22" s="230" t="s">
        <v>45</v>
      </c>
      <c r="AA22" s="230" t="s">
        <v>45</v>
      </c>
      <c r="AB22" s="230" t="s">
        <v>45</v>
      </c>
      <c r="AC22" s="230"/>
      <c r="AD22" s="230" t="s">
        <v>45</v>
      </c>
      <c r="AE22" s="230" t="s">
        <v>45</v>
      </c>
      <c r="AF22" s="230" t="s">
        <v>45</v>
      </c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</row>
    <row r="23" spans="1:44" s="215" customFormat="1" ht="13.7" customHeight="1">
      <c r="A23" s="229" t="s">
        <v>349</v>
      </c>
      <c r="B23" s="230">
        <v>7833</v>
      </c>
      <c r="C23" s="230">
        <v>3833</v>
      </c>
      <c r="D23" s="230">
        <v>4000</v>
      </c>
      <c r="E23" s="230"/>
      <c r="F23" s="230">
        <v>12337</v>
      </c>
      <c r="G23" s="230">
        <v>6278</v>
      </c>
      <c r="H23" s="230">
        <v>6059</v>
      </c>
      <c r="I23" s="230"/>
      <c r="J23" s="230">
        <v>10335</v>
      </c>
      <c r="K23" s="230">
        <v>5296</v>
      </c>
      <c r="L23" s="230">
        <v>5039</v>
      </c>
      <c r="M23" s="229" t="s">
        <v>349</v>
      </c>
      <c r="N23" s="230">
        <v>15125</v>
      </c>
      <c r="O23" s="230">
        <v>7872</v>
      </c>
      <c r="P23" s="230">
        <v>7253</v>
      </c>
      <c r="Q23" s="230"/>
      <c r="R23" s="230">
        <v>19499</v>
      </c>
      <c r="S23" s="230">
        <v>9694</v>
      </c>
      <c r="T23" s="230">
        <v>9805</v>
      </c>
      <c r="U23" s="230"/>
      <c r="V23" s="230">
        <v>18898</v>
      </c>
      <c r="W23" s="230">
        <v>9261</v>
      </c>
      <c r="X23" s="230">
        <v>9637</v>
      </c>
      <c r="Y23" s="229" t="s">
        <v>349</v>
      </c>
      <c r="Z23" s="230">
        <v>32815</v>
      </c>
      <c r="AA23" s="230">
        <v>15215</v>
      </c>
      <c r="AB23" s="230">
        <v>17600</v>
      </c>
      <c r="AC23" s="230"/>
      <c r="AD23" s="230">
        <v>73253</v>
      </c>
      <c r="AE23" s="230">
        <v>37147</v>
      </c>
      <c r="AF23" s="230">
        <v>36106</v>
      </c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</row>
    <row r="24" spans="1:44" s="215" customFormat="1" ht="13.7" customHeight="1">
      <c r="A24" s="229" t="s">
        <v>350</v>
      </c>
      <c r="B24" s="230">
        <v>17254</v>
      </c>
      <c r="C24" s="230">
        <v>8488</v>
      </c>
      <c r="D24" s="230">
        <v>8766</v>
      </c>
      <c r="E24" s="230"/>
      <c r="F24" s="230">
        <v>25443</v>
      </c>
      <c r="G24" s="230">
        <v>12464</v>
      </c>
      <c r="H24" s="230">
        <v>12979</v>
      </c>
      <c r="I24" s="230"/>
      <c r="J24" s="230">
        <v>23858</v>
      </c>
      <c r="K24" s="230">
        <v>11240</v>
      </c>
      <c r="L24" s="230">
        <v>12618</v>
      </c>
      <c r="M24" s="229" t="s">
        <v>350</v>
      </c>
      <c r="N24" s="230">
        <v>4791</v>
      </c>
      <c r="O24" s="230">
        <v>2042</v>
      </c>
      <c r="P24" s="230">
        <v>2749</v>
      </c>
      <c r="Q24" s="230"/>
      <c r="R24" s="230">
        <v>5624</v>
      </c>
      <c r="S24" s="230">
        <v>2138</v>
      </c>
      <c r="T24" s="230">
        <v>3486</v>
      </c>
      <c r="U24" s="230"/>
      <c r="V24" s="230">
        <v>1539</v>
      </c>
      <c r="W24" s="230">
        <v>708</v>
      </c>
      <c r="X24" s="230">
        <v>831</v>
      </c>
      <c r="Y24" s="229" t="s">
        <v>350</v>
      </c>
      <c r="Z24" s="230" t="s">
        <v>45</v>
      </c>
      <c r="AA24" s="230" t="s">
        <v>45</v>
      </c>
      <c r="AB24" s="230" t="s">
        <v>45</v>
      </c>
      <c r="AC24" s="230"/>
      <c r="AD24" s="230" t="s">
        <v>45</v>
      </c>
      <c r="AE24" s="230" t="s">
        <v>45</v>
      </c>
      <c r="AF24" s="230" t="s">
        <v>45</v>
      </c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</row>
    <row r="25" spans="1:44" s="215" customFormat="1" ht="13.7" customHeight="1">
      <c r="A25" s="229" t="s">
        <v>351</v>
      </c>
      <c r="B25" s="230">
        <v>40352</v>
      </c>
      <c r="C25" s="230">
        <v>20332</v>
      </c>
      <c r="D25" s="230">
        <v>20020</v>
      </c>
      <c r="E25" s="230"/>
      <c r="F25" s="230">
        <v>52063</v>
      </c>
      <c r="G25" s="230">
        <v>26340</v>
      </c>
      <c r="H25" s="230">
        <v>25723</v>
      </c>
      <c r="I25" s="230"/>
      <c r="J25" s="230">
        <v>29693</v>
      </c>
      <c r="K25" s="230">
        <v>14947</v>
      </c>
      <c r="L25" s="230">
        <v>14746</v>
      </c>
      <c r="M25" s="229" t="s">
        <v>351</v>
      </c>
      <c r="N25" s="230">
        <v>20913</v>
      </c>
      <c r="O25" s="230">
        <v>9105</v>
      </c>
      <c r="P25" s="230">
        <v>11808</v>
      </c>
      <c r="Q25" s="230"/>
      <c r="R25" s="230">
        <v>25628</v>
      </c>
      <c r="S25" s="230">
        <v>10478</v>
      </c>
      <c r="T25" s="230">
        <v>15150</v>
      </c>
      <c r="U25" s="230"/>
      <c r="V25" s="230">
        <v>17276</v>
      </c>
      <c r="W25" s="230">
        <v>8035</v>
      </c>
      <c r="X25" s="230">
        <v>9241</v>
      </c>
      <c r="Y25" s="229" t="s">
        <v>351</v>
      </c>
      <c r="Z25" s="230">
        <v>18724</v>
      </c>
      <c r="AA25" s="230">
        <v>8101</v>
      </c>
      <c r="AB25" s="230">
        <v>10623</v>
      </c>
      <c r="AC25" s="230"/>
      <c r="AD25" s="230">
        <v>66091</v>
      </c>
      <c r="AE25" s="230">
        <v>33935</v>
      </c>
      <c r="AF25" s="230">
        <v>32156</v>
      </c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</row>
    <row r="26" spans="1:44" s="215" customFormat="1" ht="13.7" customHeight="1">
      <c r="A26" s="274" t="s">
        <v>379</v>
      </c>
      <c r="B26" s="230">
        <v>3405</v>
      </c>
      <c r="C26" s="230">
        <v>1668</v>
      </c>
      <c r="D26" s="230">
        <v>1737</v>
      </c>
      <c r="E26" s="230"/>
      <c r="F26" s="230">
        <v>4376</v>
      </c>
      <c r="G26" s="230">
        <v>2193</v>
      </c>
      <c r="H26" s="230">
        <v>2183</v>
      </c>
      <c r="I26" s="230"/>
      <c r="J26" s="230">
        <v>3231</v>
      </c>
      <c r="K26" s="230">
        <v>1575</v>
      </c>
      <c r="L26" s="230">
        <v>1656</v>
      </c>
      <c r="M26" s="274" t="s">
        <v>379</v>
      </c>
      <c r="N26" s="230">
        <v>2363</v>
      </c>
      <c r="O26" s="230">
        <v>1078</v>
      </c>
      <c r="P26" s="230">
        <v>1285</v>
      </c>
      <c r="Q26" s="230"/>
      <c r="R26" s="230" t="s">
        <v>45</v>
      </c>
      <c r="S26" s="230" t="s">
        <v>45</v>
      </c>
      <c r="T26" s="230" t="s">
        <v>45</v>
      </c>
      <c r="U26" s="230"/>
      <c r="V26" s="230" t="s">
        <v>45</v>
      </c>
      <c r="W26" s="230" t="s">
        <v>45</v>
      </c>
      <c r="X26" s="230" t="s">
        <v>45</v>
      </c>
      <c r="Y26" s="274" t="s">
        <v>379</v>
      </c>
      <c r="Z26" s="230">
        <v>2972</v>
      </c>
      <c r="AA26" s="230">
        <v>1352</v>
      </c>
      <c r="AB26" s="230">
        <v>1620</v>
      </c>
      <c r="AC26" s="230"/>
      <c r="AD26" s="230">
        <v>7442</v>
      </c>
      <c r="AE26" s="230">
        <v>3781</v>
      </c>
      <c r="AF26" s="230">
        <v>3661</v>
      </c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</row>
    <row r="27" spans="1:44" s="215" customFormat="1" ht="13.7" customHeight="1">
      <c r="A27" s="229" t="s">
        <v>352</v>
      </c>
      <c r="B27" s="230">
        <v>2181</v>
      </c>
      <c r="C27" s="230">
        <v>1155</v>
      </c>
      <c r="D27" s="230">
        <v>1026</v>
      </c>
      <c r="E27" s="230"/>
      <c r="F27" s="230">
        <v>4427</v>
      </c>
      <c r="G27" s="230">
        <v>2215</v>
      </c>
      <c r="H27" s="230">
        <v>2212</v>
      </c>
      <c r="I27" s="230"/>
      <c r="J27" s="230">
        <v>364</v>
      </c>
      <c r="K27" s="230">
        <v>191</v>
      </c>
      <c r="L27" s="230">
        <v>173</v>
      </c>
      <c r="M27" s="229" t="s">
        <v>352</v>
      </c>
      <c r="N27" s="230">
        <v>1888</v>
      </c>
      <c r="O27" s="230">
        <v>923</v>
      </c>
      <c r="P27" s="230">
        <v>965</v>
      </c>
      <c r="Q27" s="230"/>
      <c r="R27" s="230">
        <v>795</v>
      </c>
      <c r="S27" s="230">
        <v>348</v>
      </c>
      <c r="T27" s="230">
        <v>447</v>
      </c>
      <c r="U27" s="230"/>
      <c r="V27" s="230">
        <v>1035</v>
      </c>
      <c r="W27" s="230">
        <v>531</v>
      </c>
      <c r="X27" s="230">
        <v>504</v>
      </c>
      <c r="Y27" s="229" t="s">
        <v>352</v>
      </c>
      <c r="Z27" s="230">
        <v>3932</v>
      </c>
      <c r="AA27" s="230">
        <v>2009</v>
      </c>
      <c r="AB27" s="230">
        <v>1923</v>
      </c>
      <c r="AC27" s="230"/>
      <c r="AD27" s="230">
        <v>6874</v>
      </c>
      <c r="AE27" s="230">
        <v>3509</v>
      </c>
      <c r="AF27" s="230">
        <v>3365</v>
      </c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</row>
    <row r="28" spans="1:44" s="215" customFormat="1" ht="13.7" customHeight="1">
      <c r="A28" s="274" t="s">
        <v>481</v>
      </c>
      <c r="B28" s="230" t="s">
        <v>45</v>
      </c>
      <c r="C28" s="230" t="s">
        <v>45</v>
      </c>
      <c r="D28" s="230" t="s">
        <v>45</v>
      </c>
      <c r="E28" s="230"/>
      <c r="F28" s="230">
        <v>262</v>
      </c>
      <c r="G28" s="230">
        <v>146</v>
      </c>
      <c r="H28" s="230">
        <v>116</v>
      </c>
      <c r="I28" s="230"/>
      <c r="J28" s="230">
        <v>319</v>
      </c>
      <c r="K28" s="230">
        <v>164</v>
      </c>
      <c r="L28" s="230">
        <v>155</v>
      </c>
      <c r="M28" s="274" t="s">
        <v>481</v>
      </c>
      <c r="N28" s="230">
        <v>129</v>
      </c>
      <c r="O28" s="230">
        <v>48</v>
      </c>
      <c r="P28" s="230">
        <v>81</v>
      </c>
      <c r="Q28" s="230"/>
      <c r="R28" s="230" t="s">
        <v>45</v>
      </c>
      <c r="S28" s="230" t="s">
        <v>45</v>
      </c>
      <c r="T28" s="230" t="s">
        <v>45</v>
      </c>
      <c r="U28" s="230"/>
      <c r="V28" s="230">
        <v>132</v>
      </c>
      <c r="W28" s="230">
        <v>47</v>
      </c>
      <c r="X28" s="230">
        <v>85</v>
      </c>
      <c r="Y28" s="274" t="s">
        <v>481</v>
      </c>
      <c r="Z28" s="230" t="s">
        <v>45</v>
      </c>
      <c r="AA28" s="230" t="s">
        <v>45</v>
      </c>
      <c r="AB28" s="230" t="s">
        <v>45</v>
      </c>
      <c r="AC28" s="230"/>
      <c r="AD28" s="230" t="s">
        <v>45</v>
      </c>
      <c r="AE28" s="230" t="s">
        <v>45</v>
      </c>
      <c r="AF28" s="230" t="s">
        <v>45</v>
      </c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</row>
    <row r="29" spans="1:44" s="215" customFormat="1" ht="13.7" customHeight="1">
      <c r="A29" s="229" t="s">
        <v>353</v>
      </c>
      <c r="B29" s="230">
        <v>9732</v>
      </c>
      <c r="C29" s="230">
        <v>3988</v>
      </c>
      <c r="D29" s="230">
        <v>5744</v>
      </c>
      <c r="E29" s="230"/>
      <c r="F29" s="230">
        <v>1355</v>
      </c>
      <c r="G29" s="230">
        <v>688</v>
      </c>
      <c r="H29" s="230">
        <v>667</v>
      </c>
      <c r="I29" s="230"/>
      <c r="J29" s="230">
        <v>6160</v>
      </c>
      <c r="K29" s="230">
        <v>3181</v>
      </c>
      <c r="L29" s="230">
        <v>2979</v>
      </c>
      <c r="M29" s="229" t="s">
        <v>353</v>
      </c>
      <c r="N29" s="230">
        <v>3098</v>
      </c>
      <c r="O29" s="230">
        <v>1428</v>
      </c>
      <c r="P29" s="230">
        <v>1670</v>
      </c>
      <c r="Q29" s="230"/>
      <c r="R29" s="230" t="s">
        <v>45</v>
      </c>
      <c r="S29" s="230" t="s">
        <v>45</v>
      </c>
      <c r="T29" s="230" t="s">
        <v>45</v>
      </c>
      <c r="U29" s="230"/>
      <c r="V29" s="230" t="s">
        <v>45</v>
      </c>
      <c r="W29" s="230" t="s">
        <v>45</v>
      </c>
      <c r="X29" s="230" t="s">
        <v>45</v>
      </c>
      <c r="Y29" s="229" t="s">
        <v>353</v>
      </c>
      <c r="Z29" s="230" t="s">
        <v>45</v>
      </c>
      <c r="AA29" s="230" t="s">
        <v>45</v>
      </c>
      <c r="AB29" s="230" t="s">
        <v>45</v>
      </c>
      <c r="AC29" s="230"/>
      <c r="AD29" s="230" t="s">
        <v>45</v>
      </c>
      <c r="AE29" s="230" t="s">
        <v>45</v>
      </c>
      <c r="AF29" s="230" t="s">
        <v>45</v>
      </c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</row>
    <row r="30" spans="1:44" s="215" customFormat="1" ht="13.7" customHeight="1">
      <c r="A30" s="274" t="s">
        <v>482</v>
      </c>
      <c r="B30" s="230">
        <v>2057</v>
      </c>
      <c r="C30" s="230">
        <v>960</v>
      </c>
      <c r="D30" s="230">
        <v>1097</v>
      </c>
      <c r="E30" s="230"/>
      <c r="F30" s="230">
        <v>2785</v>
      </c>
      <c r="G30" s="230">
        <v>1449</v>
      </c>
      <c r="H30" s="230">
        <v>1536</v>
      </c>
      <c r="I30" s="230"/>
      <c r="J30" s="230">
        <v>398</v>
      </c>
      <c r="K30" s="230">
        <v>152</v>
      </c>
      <c r="L30" s="230">
        <v>246</v>
      </c>
      <c r="M30" s="274" t="s">
        <v>482</v>
      </c>
      <c r="N30" s="230">
        <v>151</v>
      </c>
      <c r="O30" s="230">
        <v>57</v>
      </c>
      <c r="P30" s="230">
        <v>94</v>
      </c>
      <c r="Q30" s="230"/>
      <c r="R30" s="230">
        <v>123</v>
      </c>
      <c r="S30" s="230">
        <v>47</v>
      </c>
      <c r="T30" s="230">
        <v>76</v>
      </c>
      <c r="U30" s="230"/>
      <c r="V30" s="230" t="s">
        <v>45</v>
      </c>
      <c r="W30" s="230" t="s">
        <v>45</v>
      </c>
      <c r="X30" s="230" t="s">
        <v>45</v>
      </c>
      <c r="Y30" s="274" t="s">
        <v>482</v>
      </c>
      <c r="Z30" s="230" t="s">
        <v>45</v>
      </c>
      <c r="AA30" s="230" t="s">
        <v>45</v>
      </c>
      <c r="AB30" s="230" t="s">
        <v>45</v>
      </c>
      <c r="AC30" s="230"/>
      <c r="AD30" s="230" t="s">
        <v>45</v>
      </c>
      <c r="AE30" s="230" t="s">
        <v>45</v>
      </c>
      <c r="AF30" s="230" t="s">
        <v>45</v>
      </c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</row>
    <row r="31" spans="1:44" s="215" customFormat="1" ht="13.7" customHeight="1">
      <c r="A31" s="229" t="s">
        <v>354</v>
      </c>
      <c r="B31" s="230">
        <v>250410</v>
      </c>
      <c r="C31" s="230">
        <v>122501</v>
      </c>
      <c r="D31" s="230">
        <v>127909</v>
      </c>
      <c r="E31" s="230"/>
      <c r="F31" s="230">
        <v>227883</v>
      </c>
      <c r="G31" s="230">
        <v>112426</v>
      </c>
      <c r="H31" s="230">
        <v>115457</v>
      </c>
      <c r="I31" s="230"/>
      <c r="J31" s="230">
        <v>234675</v>
      </c>
      <c r="K31" s="230">
        <v>119020</v>
      </c>
      <c r="L31" s="230">
        <v>115655</v>
      </c>
      <c r="M31" s="229" t="s">
        <v>354</v>
      </c>
      <c r="N31" s="230">
        <v>131836</v>
      </c>
      <c r="O31" s="230">
        <v>63392</v>
      </c>
      <c r="P31" s="230">
        <v>68444</v>
      </c>
      <c r="Q31" s="230"/>
      <c r="R31" s="230">
        <v>114011</v>
      </c>
      <c r="S31" s="230">
        <v>54394</v>
      </c>
      <c r="T31" s="230">
        <v>59617</v>
      </c>
      <c r="U31" s="230"/>
      <c r="V31" s="230">
        <v>50912</v>
      </c>
      <c r="W31" s="230">
        <v>24541</v>
      </c>
      <c r="X31" s="230">
        <v>26371</v>
      </c>
      <c r="Y31" s="229" t="s">
        <v>354</v>
      </c>
      <c r="Z31" s="230">
        <v>81013</v>
      </c>
      <c r="AA31" s="230">
        <v>38164</v>
      </c>
      <c r="AB31" s="230">
        <v>42849</v>
      </c>
      <c r="AC31" s="230"/>
      <c r="AD31" s="230">
        <v>454675</v>
      </c>
      <c r="AE31" s="230">
        <v>235931</v>
      </c>
      <c r="AF31" s="230">
        <v>218744</v>
      </c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</row>
    <row r="32" spans="1:44" s="215" customFormat="1" ht="13.7" customHeight="1">
      <c r="A32" s="229" t="s">
        <v>355</v>
      </c>
      <c r="B32" s="230">
        <v>321</v>
      </c>
      <c r="C32" s="230">
        <v>178</v>
      </c>
      <c r="D32" s="230">
        <v>143</v>
      </c>
      <c r="E32" s="230"/>
      <c r="F32" s="230">
        <v>16785</v>
      </c>
      <c r="G32" s="230">
        <v>8588</v>
      </c>
      <c r="H32" s="230">
        <v>8197</v>
      </c>
      <c r="I32" s="230"/>
      <c r="J32" s="230">
        <v>12188</v>
      </c>
      <c r="K32" s="230">
        <v>6219</v>
      </c>
      <c r="L32" s="230">
        <v>5969</v>
      </c>
      <c r="M32" s="229" t="s">
        <v>355</v>
      </c>
      <c r="N32" s="230">
        <v>6164</v>
      </c>
      <c r="O32" s="230">
        <v>2884</v>
      </c>
      <c r="P32" s="230">
        <v>3280</v>
      </c>
      <c r="Q32" s="230"/>
      <c r="R32" s="230">
        <v>6667</v>
      </c>
      <c r="S32" s="230">
        <v>3020</v>
      </c>
      <c r="T32" s="230">
        <v>3647</v>
      </c>
      <c r="U32" s="230"/>
      <c r="V32" s="230">
        <v>2509</v>
      </c>
      <c r="W32" s="230">
        <v>1238</v>
      </c>
      <c r="X32" s="230">
        <v>1271</v>
      </c>
      <c r="Y32" s="229" t="s">
        <v>355</v>
      </c>
      <c r="Z32" s="230">
        <v>1837</v>
      </c>
      <c r="AA32" s="230">
        <v>879</v>
      </c>
      <c r="AB32" s="230">
        <v>958</v>
      </c>
      <c r="AC32" s="230"/>
      <c r="AD32" s="230">
        <v>27848</v>
      </c>
      <c r="AE32" s="230">
        <v>15345</v>
      </c>
      <c r="AF32" s="230">
        <v>12503</v>
      </c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</row>
    <row r="33" spans="1:44" s="215" customFormat="1" ht="13.7" customHeight="1">
      <c r="A33" s="229" t="s">
        <v>356</v>
      </c>
      <c r="B33" s="230">
        <v>59964</v>
      </c>
      <c r="C33" s="230">
        <v>28103</v>
      </c>
      <c r="D33" s="230">
        <v>31861</v>
      </c>
      <c r="E33" s="230"/>
      <c r="F33" s="230">
        <v>65928</v>
      </c>
      <c r="G33" s="230">
        <v>30697</v>
      </c>
      <c r="H33" s="230">
        <v>35231</v>
      </c>
      <c r="I33" s="230"/>
      <c r="J33" s="230">
        <v>68052</v>
      </c>
      <c r="K33" s="230">
        <v>33341</v>
      </c>
      <c r="L33" s="230">
        <v>34711</v>
      </c>
      <c r="M33" s="229" t="s">
        <v>356</v>
      </c>
      <c r="N33" s="230">
        <v>29268</v>
      </c>
      <c r="O33" s="230">
        <v>9997</v>
      </c>
      <c r="P33" s="230">
        <v>19721</v>
      </c>
      <c r="Q33" s="230"/>
      <c r="R33" s="230">
        <v>39587</v>
      </c>
      <c r="S33" s="230">
        <v>15294</v>
      </c>
      <c r="T33" s="230">
        <v>24293</v>
      </c>
      <c r="U33" s="230"/>
      <c r="V33" s="230">
        <v>16254</v>
      </c>
      <c r="W33" s="230">
        <v>7231</v>
      </c>
      <c r="X33" s="230">
        <v>9023</v>
      </c>
      <c r="Y33" s="229" t="s">
        <v>356</v>
      </c>
      <c r="Z33" s="230">
        <v>15759</v>
      </c>
      <c r="AA33" s="230">
        <v>5676</v>
      </c>
      <c r="AB33" s="230">
        <v>10083</v>
      </c>
      <c r="AC33" s="230"/>
      <c r="AD33" s="230">
        <v>104729</v>
      </c>
      <c r="AE33" s="230">
        <v>51355</v>
      </c>
      <c r="AF33" s="230">
        <v>53374</v>
      </c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</row>
    <row r="34" spans="1:44" s="215" customFormat="1" ht="13.7" customHeight="1">
      <c r="A34" s="229" t="s">
        <v>357</v>
      </c>
      <c r="B34" s="230">
        <v>34130</v>
      </c>
      <c r="C34" s="230">
        <v>16223</v>
      </c>
      <c r="D34" s="230">
        <v>17907</v>
      </c>
      <c r="E34" s="230"/>
      <c r="F34" s="230">
        <v>36179</v>
      </c>
      <c r="G34" s="230">
        <v>17245</v>
      </c>
      <c r="H34" s="230">
        <v>18931</v>
      </c>
      <c r="I34" s="230"/>
      <c r="J34" s="230">
        <v>39601</v>
      </c>
      <c r="K34" s="230">
        <v>19396</v>
      </c>
      <c r="L34" s="230">
        <v>20205</v>
      </c>
      <c r="M34" s="229" t="s">
        <v>357</v>
      </c>
      <c r="N34" s="230">
        <v>45254</v>
      </c>
      <c r="O34" s="230">
        <v>21059</v>
      </c>
      <c r="P34" s="230">
        <v>24195</v>
      </c>
      <c r="Q34" s="230"/>
      <c r="R34" s="230">
        <v>55743</v>
      </c>
      <c r="S34" s="230">
        <v>25798</v>
      </c>
      <c r="T34" s="230">
        <v>29945</v>
      </c>
      <c r="U34" s="230"/>
      <c r="V34" s="230">
        <v>47167</v>
      </c>
      <c r="W34" s="230">
        <v>22601</v>
      </c>
      <c r="X34" s="230">
        <v>24566</v>
      </c>
      <c r="Y34" s="229" t="s">
        <v>357</v>
      </c>
      <c r="Z34" s="230">
        <v>73416</v>
      </c>
      <c r="AA34" s="230">
        <v>34219</v>
      </c>
      <c r="AB34" s="230">
        <v>39197</v>
      </c>
      <c r="AC34" s="230"/>
      <c r="AD34" s="230">
        <v>101541</v>
      </c>
      <c r="AE34" s="230">
        <v>49559</v>
      </c>
      <c r="AF34" s="230">
        <v>51982</v>
      </c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</row>
    <row r="35" spans="1:44" s="215" customFormat="1" ht="13.7" customHeight="1">
      <c r="A35" s="229" t="s">
        <v>358</v>
      </c>
      <c r="B35" s="230">
        <v>659865</v>
      </c>
      <c r="C35" s="230">
        <v>320180</v>
      </c>
      <c r="D35" s="230">
        <v>339685</v>
      </c>
      <c r="E35" s="230"/>
      <c r="F35" s="230">
        <v>517156</v>
      </c>
      <c r="G35" s="230">
        <v>252687</v>
      </c>
      <c r="H35" s="230">
        <v>264469</v>
      </c>
      <c r="I35" s="230"/>
      <c r="J35" s="230">
        <v>472690</v>
      </c>
      <c r="K35" s="230">
        <v>231722</v>
      </c>
      <c r="L35" s="230">
        <v>240968</v>
      </c>
      <c r="M35" s="229" t="s">
        <v>358</v>
      </c>
      <c r="N35" s="230">
        <v>355295</v>
      </c>
      <c r="O35" s="230">
        <v>160980</v>
      </c>
      <c r="P35" s="230">
        <v>194315</v>
      </c>
      <c r="Q35" s="230"/>
      <c r="R35" s="230">
        <v>360071</v>
      </c>
      <c r="S35" s="230">
        <v>164646</v>
      </c>
      <c r="T35" s="230">
        <v>195425</v>
      </c>
      <c r="U35" s="230"/>
      <c r="V35" s="230">
        <v>212813</v>
      </c>
      <c r="W35" s="230">
        <v>99472</v>
      </c>
      <c r="X35" s="230">
        <v>113341</v>
      </c>
      <c r="Y35" s="229" t="s">
        <v>358</v>
      </c>
      <c r="Z35" s="230">
        <v>297285</v>
      </c>
      <c r="AA35" s="230">
        <v>135039</v>
      </c>
      <c r="AB35" s="230">
        <v>162246</v>
      </c>
      <c r="AC35" s="230"/>
      <c r="AD35" s="230">
        <v>799394</v>
      </c>
      <c r="AE35" s="230">
        <v>398633</v>
      </c>
      <c r="AF35" s="230">
        <v>400761</v>
      </c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</row>
    <row r="36" spans="1:44" s="215" customFormat="1" ht="13.7" customHeight="1">
      <c r="A36" s="229" t="s">
        <v>359</v>
      </c>
      <c r="B36" s="230">
        <v>28599</v>
      </c>
      <c r="C36" s="230">
        <v>14177</v>
      </c>
      <c r="D36" s="230">
        <v>14422</v>
      </c>
      <c r="E36" s="230"/>
      <c r="F36" s="230">
        <v>33548</v>
      </c>
      <c r="G36" s="230">
        <v>16405</v>
      </c>
      <c r="H36" s="230">
        <v>17143</v>
      </c>
      <c r="I36" s="230"/>
      <c r="J36" s="230">
        <v>26055</v>
      </c>
      <c r="K36" s="230">
        <v>12571</v>
      </c>
      <c r="L36" s="230">
        <v>13484</v>
      </c>
      <c r="M36" s="229" t="s">
        <v>359</v>
      </c>
      <c r="N36" s="230">
        <v>24023</v>
      </c>
      <c r="O36" s="230">
        <v>10953</v>
      </c>
      <c r="P36" s="230">
        <v>13070</v>
      </c>
      <c r="Q36" s="230"/>
      <c r="R36" s="230">
        <v>27238</v>
      </c>
      <c r="S36" s="230">
        <v>12059</v>
      </c>
      <c r="T36" s="230">
        <v>15179</v>
      </c>
      <c r="U36" s="230"/>
      <c r="V36" s="230">
        <v>21005</v>
      </c>
      <c r="W36" s="230">
        <v>9786</v>
      </c>
      <c r="X36" s="230">
        <v>11219</v>
      </c>
      <c r="Y36" s="229" t="s">
        <v>359</v>
      </c>
      <c r="Z36" s="230">
        <v>34587</v>
      </c>
      <c r="AA36" s="230">
        <v>15569</v>
      </c>
      <c r="AB36" s="230">
        <v>19018</v>
      </c>
      <c r="AC36" s="230"/>
      <c r="AD36" s="230">
        <v>54403</v>
      </c>
      <c r="AE36" s="230">
        <v>26894</v>
      </c>
      <c r="AF36" s="230">
        <v>27509</v>
      </c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</row>
    <row r="37" spans="1:44" s="215" customFormat="1" ht="13.7" customHeight="1">
      <c r="A37" s="229" t="s">
        <v>360</v>
      </c>
      <c r="B37" s="230">
        <v>148583</v>
      </c>
      <c r="C37" s="230">
        <v>72141</v>
      </c>
      <c r="D37" s="230">
        <v>76442</v>
      </c>
      <c r="E37" s="230"/>
      <c r="F37" s="230">
        <v>166157</v>
      </c>
      <c r="G37" s="230">
        <v>80959</v>
      </c>
      <c r="H37" s="230">
        <v>8198</v>
      </c>
      <c r="I37" s="230"/>
      <c r="J37" s="230">
        <v>156468</v>
      </c>
      <c r="K37" s="230">
        <v>76707</v>
      </c>
      <c r="L37" s="230">
        <v>79761</v>
      </c>
      <c r="M37" s="229" t="s">
        <v>360</v>
      </c>
      <c r="N37" s="230">
        <v>111392</v>
      </c>
      <c r="O37" s="230">
        <v>47339</v>
      </c>
      <c r="P37" s="230">
        <v>64053</v>
      </c>
      <c r="Q37" s="230"/>
      <c r="R37" s="230">
        <v>124994</v>
      </c>
      <c r="S37" s="230">
        <v>54661</v>
      </c>
      <c r="T37" s="230">
        <v>70333</v>
      </c>
      <c r="U37" s="230"/>
      <c r="V37" s="230">
        <v>76946</v>
      </c>
      <c r="W37" s="230">
        <v>34920</v>
      </c>
      <c r="X37" s="230">
        <v>42026</v>
      </c>
      <c r="Y37" s="229" t="s">
        <v>360</v>
      </c>
      <c r="Z37" s="230">
        <v>106545</v>
      </c>
      <c r="AA37" s="230">
        <v>49130</v>
      </c>
      <c r="AB37" s="230">
        <v>57415</v>
      </c>
      <c r="AC37" s="230"/>
      <c r="AD37" s="230">
        <v>233235</v>
      </c>
      <c r="AE37" s="230">
        <v>116238</v>
      </c>
      <c r="AF37" s="230">
        <v>116997</v>
      </c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</row>
    <row r="38" spans="1:44" s="215" customFormat="1" ht="13.7" customHeight="1">
      <c r="A38" s="229" t="s">
        <v>361</v>
      </c>
      <c r="B38" s="230">
        <v>73</v>
      </c>
      <c r="C38" s="230">
        <v>40</v>
      </c>
      <c r="D38" s="230">
        <v>33</v>
      </c>
      <c r="E38" s="230"/>
      <c r="F38" s="230">
        <v>43</v>
      </c>
      <c r="G38" s="230">
        <v>23</v>
      </c>
      <c r="H38" s="230">
        <v>20</v>
      </c>
      <c r="I38" s="230"/>
      <c r="J38" s="230">
        <v>44</v>
      </c>
      <c r="K38" s="230">
        <v>18</v>
      </c>
      <c r="L38" s="230">
        <v>26</v>
      </c>
      <c r="M38" s="229" t="s">
        <v>361</v>
      </c>
      <c r="N38" s="230" t="s">
        <v>45</v>
      </c>
      <c r="O38" s="230" t="s">
        <v>45</v>
      </c>
      <c r="P38" s="230" t="s">
        <v>45</v>
      </c>
      <c r="Q38" s="230"/>
      <c r="R38" s="230" t="s">
        <v>45</v>
      </c>
      <c r="S38" s="230" t="s">
        <v>45</v>
      </c>
      <c r="T38" s="230" t="s">
        <v>45</v>
      </c>
      <c r="U38" s="230"/>
      <c r="V38" s="230" t="s">
        <v>45</v>
      </c>
      <c r="W38" s="230" t="s">
        <v>45</v>
      </c>
      <c r="X38" s="230" t="s">
        <v>45</v>
      </c>
      <c r="Y38" s="229" t="s">
        <v>361</v>
      </c>
      <c r="Z38" s="230" t="s">
        <v>45</v>
      </c>
      <c r="AA38" s="230" t="s">
        <v>45</v>
      </c>
      <c r="AB38" s="230" t="s">
        <v>45</v>
      </c>
      <c r="AC38" s="230"/>
      <c r="AD38" s="230" t="s">
        <v>45</v>
      </c>
      <c r="AE38" s="230" t="s">
        <v>45</v>
      </c>
      <c r="AF38" s="230" t="s">
        <v>45</v>
      </c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</row>
    <row r="39" spans="1:44" s="215" customFormat="1" ht="13.7" customHeight="1">
      <c r="A39" s="229" t="s">
        <v>362</v>
      </c>
      <c r="B39" s="230">
        <v>194484</v>
      </c>
      <c r="C39" s="230">
        <v>95150</v>
      </c>
      <c r="D39" s="230">
        <v>99334</v>
      </c>
      <c r="E39" s="230"/>
      <c r="F39" s="230">
        <v>209640</v>
      </c>
      <c r="G39" s="230">
        <v>98706</v>
      </c>
      <c r="H39" s="230">
        <v>110934</v>
      </c>
      <c r="I39" s="230"/>
      <c r="J39" s="230">
        <v>212211</v>
      </c>
      <c r="K39" s="230">
        <v>103826</v>
      </c>
      <c r="L39" s="230">
        <v>108391</v>
      </c>
      <c r="M39" s="229" t="s">
        <v>362</v>
      </c>
      <c r="N39" s="230">
        <v>94693</v>
      </c>
      <c r="O39" s="230">
        <v>40133</v>
      </c>
      <c r="P39" s="230">
        <v>54560</v>
      </c>
      <c r="Q39" s="230"/>
      <c r="R39" s="230">
        <v>87404</v>
      </c>
      <c r="S39" s="230">
        <v>36458</v>
      </c>
      <c r="T39" s="230">
        <v>50946</v>
      </c>
      <c r="U39" s="230"/>
      <c r="V39" s="230">
        <v>57559</v>
      </c>
      <c r="W39" s="230">
        <v>26534</v>
      </c>
      <c r="X39" s="230">
        <v>31025</v>
      </c>
      <c r="Y39" s="229" t="s">
        <v>362</v>
      </c>
      <c r="Z39" s="230">
        <v>57721</v>
      </c>
      <c r="AA39" s="230">
        <v>25593</v>
      </c>
      <c r="AB39" s="230">
        <v>32128</v>
      </c>
      <c r="AC39" s="230"/>
      <c r="AD39" s="230">
        <v>221062</v>
      </c>
      <c r="AE39" s="230">
        <v>110630</v>
      </c>
      <c r="AF39" s="230">
        <v>110432</v>
      </c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</row>
    <row r="40" spans="1:44" s="215" customFormat="1" ht="13.7" customHeight="1">
      <c r="A40" s="229" t="s">
        <v>363</v>
      </c>
      <c r="B40" s="230">
        <v>2734</v>
      </c>
      <c r="C40" s="230">
        <v>1382</v>
      </c>
      <c r="D40" s="230">
        <v>1352</v>
      </c>
      <c r="E40" s="230"/>
      <c r="F40" s="230">
        <v>1673</v>
      </c>
      <c r="G40" s="230">
        <v>865</v>
      </c>
      <c r="H40" s="230">
        <v>808</v>
      </c>
      <c r="I40" s="230"/>
      <c r="J40" s="230">
        <v>71</v>
      </c>
      <c r="K40" s="230">
        <v>37</v>
      </c>
      <c r="L40" s="230">
        <v>34</v>
      </c>
      <c r="M40" s="229" t="s">
        <v>363</v>
      </c>
      <c r="N40" s="230" t="s">
        <v>45</v>
      </c>
      <c r="O40" s="230" t="s">
        <v>45</v>
      </c>
      <c r="P40" s="230" t="s">
        <v>45</v>
      </c>
      <c r="Q40" s="230"/>
      <c r="R40" s="230" t="s">
        <v>45</v>
      </c>
      <c r="S40" s="230" t="s">
        <v>45</v>
      </c>
      <c r="T40" s="230" t="s">
        <v>45</v>
      </c>
      <c r="U40" s="230"/>
      <c r="V40" s="230" t="s">
        <v>45</v>
      </c>
      <c r="W40" s="230" t="s">
        <v>45</v>
      </c>
      <c r="X40" s="230" t="s">
        <v>45</v>
      </c>
      <c r="Y40" s="229" t="s">
        <v>363</v>
      </c>
      <c r="Z40" s="230" t="s">
        <v>45</v>
      </c>
      <c r="AA40" s="230" t="s">
        <v>45</v>
      </c>
      <c r="AB40" s="230" t="s">
        <v>45</v>
      </c>
      <c r="AC40" s="230"/>
      <c r="AD40" s="230" t="s">
        <v>45</v>
      </c>
      <c r="AE40" s="230" t="s">
        <v>45</v>
      </c>
      <c r="AF40" s="230" t="s">
        <v>45</v>
      </c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</row>
    <row r="41" spans="1:44" s="215" customFormat="1" ht="13.7" customHeight="1">
      <c r="A41" s="229" t="s">
        <v>364</v>
      </c>
      <c r="B41" s="230">
        <v>655</v>
      </c>
      <c r="C41" s="230">
        <v>326</v>
      </c>
      <c r="D41" s="230">
        <v>329</v>
      </c>
      <c r="E41" s="230"/>
      <c r="F41" s="230">
        <v>321</v>
      </c>
      <c r="G41" s="230">
        <v>162</v>
      </c>
      <c r="H41" s="230">
        <v>159</v>
      </c>
      <c r="I41" s="230"/>
      <c r="J41" s="230">
        <v>173</v>
      </c>
      <c r="K41" s="230">
        <v>98</v>
      </c>
      <c r="L41" s="230">
        <v>75</v>
      </c>
      <c r="M41" s="229" t="s">
        <v>364</v>
      </c>
      <c r="N41" s="230">
        <v>222</v>
      </c>
      <c r="O41" s="230">
        <v>94</v>
      </c>
      <c r="P41" s="230">
        <v>128</v>
      </c>
      <c r="Q41" s="230"/>
      <c r="R41" s="230">
        <v>91</v>
      </c>
      <c r="S41" s="230">
        <v>40</v>
      </c>
      <c r="T41" s="230">
        <v>51</v>
      </c>
      <c r="U41" s="230"/>
      <c r="V41" s="230" t="s">
        <v>45</v>
      </c>
      <c r="W41" s="230" t="s">
        <v>45</v>
      </c>
      <c r="X41" s="230" t="s">
        <v>45</v>
      </c>
      <c r="Y41" s="229" t="s">
        <v>364</v>
      </c>
      <c r="Z41" s="230" t="s">
        <v>45</v>
      </c>
      <c r="AA41" s="230" t="s">
        <v>45</v>
      </c>
      <c r="AB41" s="230" t="s">
        <v>45</v>
      </c>
      <c r="AC41" s="230"/>
      <c r="AD41" s="230" t="s">
        <v>45</v>
      </c>
      <c r="AE41" s="230" t="s">
        <v>45</v>
      </c>
      <c r="AF41" s="230" t="s">
        <v>45</v>
      </c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</row>
    <row r="42" spans="1:44" s="215" customFormat="1" ht="13.7" customHeight="1">
      <c r="A42" s="229" t="s">
        <v>365</v>
      </c>
      <c r="B42" s="230">
        <v>19094</v>
      </c>
      <c r="C42" s="230">
        <v>8833</v>
      </c>
      <c r="D42" s="230">
        <v>10261</v>
      </c>
      <c r="E42" s="230"/>
      <c r="F42" s="230">
        <v>11965</v>
      </c>
      <c r="G42" s="230">
        <v>5554</v>
      </c>
      <c r="H42" s="230">
        <v>6411</v>
      </c>
      <c r="I42" s="230"/>
      <c r="J42" s="230">
        <v>15305</v>
      </c>
      <c r="K42" s="230">
        <v>7236</v>
      </c>
      <c r="L42" s="230">
        <v>8069</v>
      </c>
      <c r="M42" s="229" t="s">
        <v>365</v>
      </c>
      <c r="N42" s="230">
        <v>3813</v>
      </c>
      <c r="O42" s="230">
        <v>1596</v>
      </c>
      <c r="P42" s="230">
        <v>2217</v>
      </c>
      <c r="Q42" s="230"/>
      <c r="R42" s="230">
        <v>6298</v>
      </c>
      <c r="S42" s="230">
        <v>2678</v>
      </c>
      <c r="T42" s="230">
        <v>3620</v>
      </c>
      <c r="U42" s="230"/>
      <c r="V42" s="230">
        <v>1564</v>
      </c>
      <c r="W42" s="230">
        <v>800</v>
      </c>
      <c r="X42" s="230">
        <v>764</v>
      </c>
      <c r="Y42" s="229" t="s">
        <v>365</v>
      </c>
      <c r="Z42" s="230">
        <v>3053</v>
      </c>
      <c r="AA42" s="230">
        <v>1218</v>
      </c>
      <c r="AB42" s="230">
        <v>1835</v>
      </c>
      <c r="AC42" s="230"/>
      <c r="AD42" s="230">
        <v>27818</v>
      </c>
      <c r="AE42" s="230">
        <v>13947</v>
      </c>
      <c r="AF42" s="230">
        <v>13871</v>
      </c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</row>
    <row r="43" spans="1:44" s="215" customFormat="1" ht="13.7" customHeight="1">
      <c r="A43" s="229" t="s">
        <v>366</v>
      </c>
      <c r="B43" s="230">
        <v>6</v>
      </c>
      <c r="C43" s="230">
        <v>3</v>
      </c>
      <c r="D43" s="230">
        <v>3</v>
      </c>
      <c r="E43" s="230"/>
      <c r="F43" s="230" t="s">
        <v>45</v>
      </c>
      <c r="G43" s="230" t="s">
        <v>45</v>
      </c>
      <c r="H43" s="230" t="s">
        <v>45</v>
      </c>
      <c r="I43" s="230"/>
      <c r="J43" s="230">
        <v>3</v>
      </c>
      <c r="K43" s="230">
        <v>2</v>
      </c>
      <c r="L43" s="230">
        <v>1</v>
      </c>
      <c r="M43" s="229" t="s">
        <v>366</v>
      </c>
      <c r="N43" s="230" t="s">
        <v>45</v>
      </c>
      <c r="O43" s="230" t="s">
        <v>45</v>
      </c>
      <c r="P43" s="230" t="s">
        <v>45</v>
      </c>
      <c r="Q43" s="230"/>
      <c r="R43" s="230" t="s">
        <v>45</v>
      </c>
      <c r="S43" s="230" t="s">
        <v>45</v>
      </c>
      <c r="T43" s="230" t="s">
        <v>45</v>
      </c>
      <c r="U43" s="230"/>
      <c r="V43" s="230" t="s">
        <v>45</v>
      </c>
      <c r="W43" s="230" t="s">
        <v>45</v>
      </c>
      <c r="X43" s="230" t="s">
        <v>45</v>
      </c>
      <c r="Y43" s="229" t="s">
        <v>366</v>
      </c>
      <c r="Z43" s="230" t="s">
        <v>45</v>
      </c>
      <c r="AA43" s="230" t="s">
        <v>45</v>
      </c>
      <c r="AB43" s="230" t="s">
        <v>45</v>
      </c>
      <c r="AC43" s="230"/>
      <c r="AD43" s="230" t="s">
        <v>45</v>
      </c>
      <c r="AE43" s="230" t="s">
        <v>45</v>
      </c>
      <c r="AF43" s="230" t="s">
        <v>45</v>
      </c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</row>
    <row r="44" spans="1:44" s="215" customFormat="1" ht="13.7" customHeight="1">
      <c r="A44" s="229" t="s">
        <v>367</v>
      </c>
      <c r="B44" s="230">
        <v>18320</v>
      </c>
      <c r="C44" s="230">
        <v>9684</v>
      </c>
      <c r="D44" s="230">
        <v>8636</v>
      </c>
      <c r="E44" s="230"/>
      <c r="F44" s="230">
        <v>21538</v>
      </c>
      <c r="G44" s="230">
        <v>11353</v>
      </c>
      <c r="H44" s="230">
        <v>10185</v>
      </c>
      <c r="I44" s="230"/>
      <c r="J44" s="230">
        <v>23598</v>
      </c>
      <c r="K44" s="230">
        <v>12507</v>
      </c>
      <c r="L44" s="230">
        <v>11091</v>
      </c>
      <c r="M44" s="229" t="s">
        <v>367</v>
      </c>
      <c r="N44" s="230">
        <v>14290</v>
      </c>
      <c r="O44" s="230">
        <v>6934</v>
      </c>
      <c r="P44" s="230">
        <v>7356</v>
      </c>
      <c r="Q44" s="230"/>
      <c r="R44" s="230">
        <v>11717</v>
      </c>
      <c r="S44" s="230">
        <v>5715</v>
      </c>
      <c r="T44" s="230">
        <v>6002</v>
      </c>
      <c r="U44" s="230"/>
      <c r="V44" s="230">
        <v>8166</v>
      </c>
      <c r="W44" s="230">
        <v>4200</v>
      </c>
      <c r="X44" s="230">
        <v>3966</v>
      </c>
      <c r="Y44" s="229" t="s">
        <v>367</v>
      </c>
      <c r="Z44" s="230">
        <v>10478</v>
      </c>
      <c r="AA44" s="230">
        <v>4997</v>
      </c>
      <c r="AB44" s="230">
        <v>5481</v>
      </c>
      <c r="AC44" s="230"/>
      <c r="AD44" s="230">
        <v>25479</v>
      </c>
      <c r="AE44" s="230">
        <v>13875</v>
      </c>
      <c r="AF44" s="230">
        <v>11604</v>
      </c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</row>
    <row r="45" spans="1:44" s="215" customFormat="1" ht="13.7" customHeight="1">
      <c r="A45" s="229" t="s">
        <v>368</v>
      </c>
      <c r="B45" s="230">
        <v>49703</v>
      </c>
      <c r="C45" s="230">
        <v>25082</v>
      </c>
      <c r="D45" s="230">
        <v>24621</v>
      </c>
      <c r="E45" s="230"/>
      <c r="F45" s="230">
        <v>37173</v>
      </c>
      <c r="G45" s="230">
        <v>18167</v>
      </c>
      <c r="H45" s="230">
        <v>19006</v>
      </c>
      <c r="I45" s="230"/>
      <c r="J45" s="230">
        <v>34348</v>
      </c>
      <c r="K45" s="230">
        <v>16727</v>
      </c>
      <c r="L45" s="230">
        <v>17621</v>
      </c>
      <c r="M45" s="229" t="s">
        <v>368</v>
      </c>
      <c r="N45" s="230">
        <v>15243</v>
      </c>
      <c r="O45" s="230">
        <v>6071</v>
      </c>
      <c r="P45" s="230">
        <v>9172</v>
      </c>
      <c r="Q45" s="230"/>
      <c r="R45" s="230">
        <v>19637</v>
      </c>
      <c r="S45" s="230">
        <v>8739</v>
      </c>
      <c r="T45" s="230">
        <v>10898</v>
      </c>
      <c r="U45" s="230"/>
      <c r="V45" s="230">
        <v>9796</v>
      </c>
      <c r="W45" s="230">
        <v>4263</v>
      </c>
      <c r="X45" s="230">
        <v>5533</v>
      </c>
      <c r="Y45" s="229" t="s">
        <v>368</v>
      </c>
      <c r="Z45" s="230">
        <v>12432</v>
      </c>
      <c r="AA45" s="230">
        <v>5547</v>
      </c>
      <c r="AB45" s="230">
        <v>6885</v>
      </c>
      <c r="AC45" s="230"/>
      <c r="AD45" s="230">
        <v>60411</v>
      </c>
      <c r="AE45" s="230">
        <v>30404</v>
      </c>
      <c r="AF45" s="230">
        <v>30007</v>
      </c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</row>
    <row r="46" spans="1:44" s="215" customFormat="1" ht="13.7" customHeight="1">
      <c r="A46" s="229" t="s">
        <v>369</v>
      </c>
      <c r="B46" s="230" t="s">
        <v>45</v>
      </c>
      <c r="C46" s="230" t="s">
        <v>45</v>
      </c>
      <c r="D46" s="230" t="s">
        <v>45</v>
      </c>
      <c r="E46" s="230"/>
      <c r="F46" s="230" t="s">
        <v>45</v>
      </c>
      <c r="G46" s="230" t="s">
        <v>45</v>
      </c>
      <c r="H46" s="230" t="s">
        <v>45</v>
      </c>
      <c r="I46" s="230"/>
      <c r="J46" s="230">
        <v>16</v>
      </c>
      <c r="K46" s="230">
        <v>14</v>
      </c>
      <c r="L46" s="230">
        <v>2</v>
      </c>
      <c r="M46" s="229" t="s">
        <v>369</v>
      </c>
      <c r="N46" s="230" t="s">
        <v>45</v>
      </c>
      <c r="O46" s="230" t="s">
        <v>45</v>
      </c>
      <c r="P46" s="230" t="s">
        <v>45</v>
      </c>
      <c r="Q46" s="230"/>
      <c r="R46" s="230" t="s">
        <v>45</v>
      </c>
      <c r="S46" s="230" t="s">
        <v>45</v>
      </c>
      <c r="T46" s="230" t="s">
        <v>45</v>
      </c>
      <c r="U46" s="230"/>
      <c r="V46" s="230" t="s">
        <v>45</v>
      </c>
      <c r="W46" s="230" t="s">
        <v>45</v>
      </c>
      <c r="X46" s="230" t="s">
        <v>45</v>
      </c>
      <c r="Y46" s="229" t="s">
        <v>369</v>
      </c>
      <c r="Z46" s="230" t="s">
        <v>45</v>
      </c>
      <c r="AA46" s="230" t="s">
        <v>45</v>
      </c>
      <c r="AB46" s="230" t="s">
        <v>45</v>
      </c>
      <c r="AC46" s="230"/>
      <c r="AD46" s="230" t="s">
        <v>45</v>
      </c>
      <c r="AE46" s="230" t="s">
        <v>45</v>
      </c>
      <c r="AF46" s="230" t="s">
        <v>45</v>
      </c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</row>
    <row r="47" spans="1:44" s="215" customFormat="1" ht="13.7" customHeight="1">
      <c r="A47" s="229" t="s">
        <v>370</v>
      </c>
      <c r="B47" s="230">
        <v>3257</v>
      </c>
      <c r="C47" s="230">
        <v>1671</v>
      </c>
      <c r="D47" s="230">
        <v>1586</v>
      </c>
      <c r="E47" s="230"/>
      <c r="F47" s="230" t="s">
        <v>45</v>
      </c>
      <c r="G47" s="230" t="s">
        <v>45</v>
      </c>
      <c r="H47" s="230" t="s">
        <v>45</v>
      </c>
      <c r="I47" s="230"/>
      <c r="J47" s="230">
        <v>1618</v>
      </c>
      <c r="K47" s="230">
        <v>810</v>
      </c>
      <c r="L47" s="230">
        <v>808</v>
      </c>
      <c r="M47" s="229" t="s">
        <v>370</v>
      </c>
      <c r="N47" s="230">
        <v>2232</v>
      </c>
      <c r="O47" s="230">
        <v>967</v>
      </c>
      <c r="P47" s="230">
        <v>1265</v>
      </c>
      <c r="Q47" s="230"/>
      <c r="R47" s="230">
        <v>1561</v>
      </c>
      <c r="S47" s="230">
        <v>550</v>
      </c>
      <c r="T47" s="230">
        <v>1011</v>
      </c>
      <c r="U47" s="230"/>
      <c r="V47" s="230" t="s">
        <v>45</v>
      </c>
      <c r="W47" s="230" t="s">
        <v>45</v>
      </c>
      <c r="X47" s="230" t="s">
        <v>45</v>
      </c>
      <c r="Y47" s="229" t="s">
        <v>370</v>
      </c>
      <c r="Z47" s="230" t="s">
        <v>45</v>
      </c>
      <c r="AA47" s="230" t="s">
        <v>45</v>
      </c>
      <c r="AB47" s="230" t="s">
        <v>45</v>
      </c>
      <c r="AC47" s="230"/>
      <c r="AD47" s="230">
        <v>5545</v>
      </c>
      <c r="AE47" s="230">
        <v>2913</v>
      </c>
      <c r="AF47" s="230">
        <v>2632</v>
      </c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</row>
    <row r="48" spans="1:44" s="215" customFormat="1" ht="13.7" customHeight="1">
      <c r="A48" s="229" t="s">
        <v>371</v>
      </c>
      <c r="B48" s="230" t="s">
        <v>45</v>
      </c>
      <c r="C48" s="230" t="s">
        <v>45</v>
      </c>
      <c r="D48" s="230" t="s">
        <v>45</v>
      </c>
      <c r="E48" s="230"/>
      <c r="F48" s="230">
        <v>8441</v>
      </c>
      <c r="G48" s="230">
        <v>4353</v>
      </c>
      <c r="H48" s="230">
        <v>4088</v>
      </c>
      <c r="I48" s="230"/>
      <c r="J48" s="230">
        <v>1834</v>
      </c>
      <c r="K48" s="230">
        <v>986</v>
      </c>
      <c r="L48" s="230">
        <v>848</v>
      </c>
      <c r="M48" s="229" t="s">
        <v>371</v>
      </c>
      <c r="N48" s="230">
        <v>1048</v>
      </c>
      <c r="O48" s="230">
        <v>307</v>
      </c>
      <c r="P48" s="230">
        <v>741</v>
      </c>
      <c r="Q48" s="230"/>
      <c r="R48" s="230">
        <v>3267</v>
      </c>
      <c r="S48" s="230">
        <v>1381</v>
      </c>
      <c r="T48" s="230">
        <v>1886</v>
      </c>
      <c r="U48" s="230"/>
      <c r="V48" s="230">
        <v>1583</v>
      </c>
      <c r="W48" s="230">
        <v>803</v>
      </c>
      <c r="X48" s="230">
        <v>780</v>
      </c>
      <c r="Y48" s="229" t="s">
        <v>371</v>
      </c>
      <c r="Z48" s="230">
        <v>1766</v>
      </c>
      <c r="AA48" s="230">
        <v>866</v>
      </c>
      <c r="AB48" s="230">
        <v>900</v>
      </c>
      <c r="AC48" s="230"/>
      <c r="AD48" s="230">
        <v>5617</v>
      </c>
      <c r="AE48" s="230">
        <v>2868</v>
      </c>
      <c r="AF48" s="230">
        <v>2749</v>
      </c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</row>
    <row r="49" spans="1:44" s="215" customFormat="1" ht="13.7" customHeight="1">
      <c r="A49" s="274" t="s">
        <v>483</v>
      </c>
      <c r="B49" s="230">
        <v>77653</v>
      </c>
      <c r="C49" s="230">
        <v>38721</v>
      </c>
      <c r="D49" s="230">
        <v>38932</v>
      </c>
      <c r="E49" s="230"/>
      <c r="F49" s="230">
        <v>67740</v>
      </c>
      <c r="G49" s="230">
        <v>33823</v>
      </c>
      <c r="H49" s="230">
        <v>33913</v>
      </c>
      <c r="I49" s="230"/>
      <c r="J49" s="230">
        <v>64209</v>
      </c>
      <c r="K49" s="230">
        <v>31798</v>
      </c>
      <c r="L49" s="230">
        <v>32411</v>
      </c>
      <c r="M49" s="274" t="s">
        <v>483</v>
      </c>
      <c r="N49" s="230">
        <v>58561</v>
      </c>
      <c r="O49" s="230">
        <v>25676</v>
      </c>
      <c r="P49" s="230">
        <v>32885</v>
      </c>
      <c r="Q49" s="230"/>
      <c r="R49" s="230">
        <v>59242</v>
      </c>
      <c r="S49" s="230">
        <v>27262</v>
      </c>
      <c r="T49" s="230">
        <v>31980</v>
      </c>
      <c r="U49" s="230"/>
      <c r="V49" s="230">
        <v>54333</v>
      </c>
      <c r="W49" s="230">
        <v>25519</v>
      </c>
      <c r="X49" s="230">
        <v>28814</v>
      </c>
      <c r="Y49" s="274" t="s">
        <v>483</v>
      </c>
      <c r="Z49" s="230">
        <v>63794</v>
      </c>
      <c r="AA49" s="230">
        <v>28322</v>
      </c>
      <c r="AB49" s="230">
        <v>35472</v>
      </c>
      <c r="AC49" s="230"/>
      <c r="AD49" s="230">
        <v>124840</v>
      </c>
      <c r="AE49" s="230">
        <v>63188</v>
      </c>
      <c r="AF49" s="230">
        <v>61652</v>
      </c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</row>
    <row r="50" spans="1:44" s="215" customFormat="1" ht="13.7" customHeight="1">
      <c r="A50" s="274" t="s">
        <v>383</v>
      </c>
      <c r="B50" s="230">
        <v>2431</v>
      </c>
      <c r="C50" s="230">
        <v>1274</v>
      </c>
      <c r="D50" s="230">
        <v>1157</v>
      </c>
      <c r="E50" s="230"/>
      <c r="F50" s="230">
        <v>2804</v>
      </c>
      <c r="G50" s="230">
        <v>1344</v>
      </c>
      <c r="H50" s="230">
        <v>1460</v>
      </c>
      <c r="I50" s="230"/>
      <c r="J50" s="230">
        <v>4108</v>
      </c>
      <c r="K50" s="230">
        <v>2106</v>
      </c>
      <c r="L50" s="230">
        <v>2002</v>
      </c>
      <c r="M50" s="274" t="s">
        <v>383</v>
      </c>
      <c r="N50" s="230">
        <v>2142</v>
      </c>
      <c r="O50" s="230">
        <v>955</v>
      </c>
      <c r="P50" s="230">
        <v>1187</v>
      </c>
      <c r="Q50" s="230"/>
      <c r="R50" s="230" t="s">
        <v>45</v>
      </c>
      <c r="S50" s="230" t="s">
        <v>45</v>
      </c>
      <c r="T50" s="230" t="s">
        <v>45</v>
      </c>
      <c r="U50" s="230"/>
      <c r="V50" s="230" t="s">
        <v>45</v>
      </c>
      <c r="W50" s="230" t="s">
        <v>45</v>
      </c>
      <c r="X50" s="230" t="s">
        <v>45</v>
      </c>
      <c r="Y50" s="274" t="s">
        <v>383</v>
      </c>
      <c r="Z50" s="230" t="s">
        <v>45</v>
      </c>
      <c r="AA50" s="230" t="s">
        <v>45</v>
      </c>
      <c r="AB50" s="230" t="s">
        <v>45</v>
      </c>
      <c r="AC50" s="230"/>
      <c r="AD50" s="230" t="s">
        <v>45</v>
      </c>
      <c r="AE50" s="230" t="s">
        <v>45</v>
      </c>
      <c r="AF50" s="230" t="s">
        <v>45</v>
      </c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</row>
    <row r="51" spans="1:44" s="215" customFormat="1" ht="13.7" customHeight="1">
      <c r="A51" s="274" t="s">
        <v>384</v>
      </c>
      <c r="B51" s="230">
        <v>32530</v>
      </c>
      <c r="C51" s="230">
        <v>15589</v>
      </c>
      <c r="D51" s="230">
        <v>16941</v>
      </c>
      <c r="E51" s="230"/>
      <c r="F51" s="230">
        <v>46960</v>
      </c>
      <c r="G51" s="230">
        <v>22824</v>
      </c>
      <c r="H51" s="230">
        <v>24136</v>
      </c>
      <c r="I51" s="230"/>
      <c r="J51" s="230">
        <v>25877</v>
      </c>
      <c r="K51" s="230">
        <v>12854</v>
      </c>
      <c r="L51" s="230">
        <v>13023</v>
      </c>
      <c r="M51" s="274" t="s">
        <v>384</v>
      </c>
      <c r="N51" s="230">
        <v>32359</v>
      </c>
      <c r="O51" s="230">
        <v>15892</v>
      </c>
      <c r="P51" s="230">
        <v>16467</v>
      </c>
      <c r="Q51" s="230"/>
      <c r="R51" s="230">
        <v>34502</v>
      </c>
      <c r="S51" s="230">
        <v>17944</v>
      </c>
      <c r="T51" s="230">
        <v>16558</v>
      </c>
      <c r="U51" s="230"/>
      <c r="V51" s="230">
        <v>31856</v>
      </c>
      <c r="W51" s="230">
        <v>16663</v>
      </c>
      <c r="X51" s="230">
        <v>15193</v>
      </c>
      <c r="Y51" s="274" t="s">
        <v>384</v>
      </c>
      <c r="Z51" s="230">
        <v>55951</v>
      </c>
      <c r="AA51" s="230">
        <v>27459</v>
      </c>
      <c r="AB51" s="230">
        <v>28492</v>
      </c>
      <c r="AC51" s="230"/>
      <c r="AD51" s="230">
        <v>99412</v>
      </c>
      <c r="AE51" s="230">
        <v>50110</v>
      </c>
      <c r="AF51" s="230">
        <v>49302</v>
      </c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</row>
    <row r="52" spans="1:44" s="215" customFormat="1" ht="13.7" customHeight="1">
      <c r="A52" s="273" t="s">
        <v>465</v>
      </c>
      <c r="B52" s="232">
        <v>48885</v>
      </c>
      <c r="C52" s="232">
        <v>23718</v>
      </c>
      <c r="D52" s="232">
        <v>25167</v>
      </c>
      <c r="E52" s="232"/>
      <c r="F52" s="232">
        <v>44781</v>
      </c>
      <c r="G52" s="232">
        <v>22183</v>
      </c>
      <c r="H52" s="232">
        <v>22598</v>
      </c>
      <c r="I52" s="232"/>
      <c r="J52" s="232">
        <v>21356</v>
      </c>
      <c r="K52" s="232">
        <v>10819</v>
      </c>
      <c r="L52" s="232">
        <v>10537</v>
      </c>
      <c r="M52" s="273" t="s">
        <v>465</v>
      </c>
      <c r="N52" s="230">
        <v>26013</v>
      </c>
      <c r="O52" s="230">
        <v>12598</v>
      </c>
      <c r="P52" s="230">
        <v>13415</v>
      </c>
      <c r="Q52" s="230"/>
      <c r="R52" s="230">
        <v>49194</v>
      </c>
      <c r="S52" s="230">
        <v>23984</v>
      </c>
      <c r="T52" s="230">
        <v>25210</v>
      </c>
      <c r="U52" s="230"/>
      <c r="V52" s="230">
        <v>44103</v>
      </c>
      <c r="W52" s="230">
        <v>21903</v>
      </c>
      <c r="X52" s="230">
        <v>22200</v>
      </c>
      <c r="Y52" s="273" t="s">
        <v>465</v>
      </c>
      <c r="Z52" s="230">
        <v>57235</v>
      </c>
      <c r="AA52" s="230">
        <v>27268</v>
      </c>
      <c r="AB52" s="230">
        <v>29967</v>
      </c>
      <c r="AC52" s="230"/>
      <c r="AD52" s="230">
        <v>95383</v>
      </c>
      <c r="AE52" s="230">
        <v>47930</v>
      </c>
      <c r="AF52" s="230">
        <v>47453</v>
      </c>
      <c r="AG52" s="208"/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</row>
    <row r="53" spans="1:44" s="215" customFormat="1" ht="13.7" customHeight="1">
      <c r="A53" s="231" t="s">
        <v>372</v>
      </c>
      <c r="B53" s="232">
        <v>750</v>
      </c>
      <c r="C53" s="232">
        <v>423</v>
      </c>
      <c r="D53" s="232">
        <v>327</v>
      </c>
      <c r="E53" s="232"/>
      <c r="F53" s="232">
        <v>5175</v>
      </c>
      <c r="G53" s="232">
        <v>2664</v>
      </c>
      <c r="H53" s="232">
        <v>2511</v>
      </c>
      <c r="I53" s="232"/>
      <c r="J53" s="232">
        <v>2683</v>
      </c>
      <c r="K53" s="232">
        <v>1516</v>
      </c>
      <c r="L53" s="232">
        <v>1167</v>
      </c>
      <c r="M53" s="231" t="s">
        <v>372</v>
      </c>
      <c r="N53" s="230">
        <v>2134</v>
      </c>
      <c r="O53" s="230">
        <v>995</v>
      </c>
      <c r="P53" s="230">
        <v>1139</v>
      </c>
      <c r="Q53" s="230"/>
      <c r="R53" s="230">
        <v>307</v>
      </c>
      <c r="S53" s="230">
        <v>132</v>
      </c>
      <c r="T53" s="230">
        <v>175</v>
      </c>
      <c r="U53" s="230"/>
      <c r="V53" s="230">
        <v>199</v>
      </c>
      <c r="W53" s="230">
        <v>91</v>
      </c>
      <c r="X53" s="230">
        <v>108</v>
      </c>
      <c r="Y53" s="231" t="s">
        <v>372</v>
      </c>
      <c r="Z53" s="230">
        <v>545</v>
      </c>
      <c r="AA53" s="230">
        <v>250</v>
      </c>
      <c r="AB53" s="230">
        <v>295</v>
      </c>
      <c r="AC53" s="230"/>
      <c r="AD53" s="230">
        <v>7084</v>
      </c>
      <c r="AE53" s="230">
        <v>4121</v>
      </c>
      <c r="AF53" s="230">
        <v>2963</v>
      </c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</row>
    <row r="54" spans="1:44" s="215" customFormat="1" ht="13.7" customHeight="1">
      <c r="A54" s="231" t="s">
        <v>373</v>
      </c>
      <c r="B54" s="232">
        <v>236520</v>
      </c>
      <c r="C54" s="232">
        <v>116393</v>
      </c>
      <c r="D54" s="232">
        <v>120127</v>
      </c>
      <c r="E54" s="232"/>
      <c r="F54" s="232">
        <v>224863</v>
      </c>
      <c r="G54" s="232">
        <v>108411</v>
      </c>
      <c r="H54" s="232">
        <v>116452</v>
      </c>
      <c r="I54" s="232"/>
      <c r="J54" s="232">
        <v>214586</v>
      </c>
      <c r="K54" s="232">
        <v>103363</v>
      </c>
      <c r="L54" s="232">
        <v>111228</v>
      </c>
      <c r="M54" s="231" t="s">
        <v>373</v>
      </c>
      <c r="N54" s="230">
        <v>111660</v>
      </c>
      <c r="O54" s="230">
        <v>46781</v>
      </c>
      <c r="P54" s="230">
        <v>64879</v>
      </c>
      <c r="Q54" s="230"/>
      <c r="R54" s="230">
        <v>104661</v>
      </c>
      <c r="S54" s="230">
        <v>43399</v>
      </c>
      <c r="T54" s="230">
        <v>61262</v>
      </c>
      <c r="U54" s="230"/>
      <c r="V54" s="230">
        <v>60680</v>
      </c>
      <c r="W54" s="230">
        <v>26832</v>
      </c>
      <c r="X54" s="230">
        <v>33848</v>
      </c>
      <c r="Y54" s="231" t="s">
        <v>373</v>
      </c>
      <c r="Z54" s="230">
        <v>78763</v>
      </c>
      <c r="AA54" s="230">
        <v>34473</v>
      </c>
      <c r="AB54" s="230">
        <v>44290</v>
      </c>
      <c r="AC54" s="230"/>
      <c r="AD54" s="230">
        <v>283345</v>
      </c>
      <c r="AE54" s="230">
        <v>140854</v>
      </c>
      <c r="AF54" s="230">
        <v>142491</v>
      </c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</row>
    <row r="55" spans="1:44" s="215" customFormat="1" ht="13.7" customHeight="1">
      <c r="A55" s="231" t="s">
        <v>374</v>
      </c>
      <c r="B55" s="232">
        <v>11997</v>
      </c>
      <c r="C55" s="232">
        <v>5652</v>
      </c>
      <c r="D55" s="232">
        <v>6345</v>
      </c>
      <c r="E55" s="232"/>
      <c r="F55" s="232">
        <v>8470</v>
      </c>
      <c r="G55" s="232">
        <v>3999</v>
      </c>
      <c r="H55" s="232">
        <v>4471</v>
      </c>
      <c r="I55" s="232"/>
      <c r="J55" s="232">
        <v>14941</v>
      </c>
      <c r="K55" s="232">
        <v>7188</v>
      </c>
      <c r="L55" s="232">
        <v>7753</v>
      </c>
      <c r="M55" s="231" t="s">
        <v>374</v>
      </c>
      <c r="N55" s="230">
        <v>9151</v>
      </c>
      <c r="O55" s="230">
        <v>4288</v>
      </c>
      <c r="P55" s="230">
        <v>4863</v>
      </c>
      <c r="Q55" s="230"/>
      <c r="R55" s="230">
        <v>6581</v>
      </c>
      <c r="S55" s="230">
        <v>2772</v>
      </c>
      <c r="T55" s="230">
        <v>3809</v>
      </c>
      <c r="U55" s="230"/>
      <c r="V55" s="230">
        <v>4804</v>
      </c>
      <c r="W55" s="230">
        <v>2340</v>
      </c>
      <c r="X55" s="230">
        <v>2464</v>
      </c>
      <c r="Y55" s="231" t="s">
        <v>374</v>
      </c>
      <c r="Z55" s="230">
        <v>7683</v>
      </c>
      <c r="AA55" s="230">
        <v>3299</v>
      </c>
      <c r="AB55" s="230">
        <v>4384</v>
      </c>
      <c r="AC55" s="230"/>
      <c r="AD55" s="230">
        <v>27140</v>
      </c>
      <c r="AE55" s="230">
        <v>13926</v>
      </c>
      <c r="AF55" s="230">
        <v>13214</v>
      </c>
      <c r="AG55" s="208"/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</row>
    <row r="56" spans="1:44" s="215" customFormat="1" ht="13.7" customHeight="1">
      <c r="A56" s="273" t="s">
        <v>485</v>
      </c>
      <c r="B56" s="232">
        <v>51337</v>
      </c>
      <c r="C56" s="232">
        <v>25939</v>
      </c>
      <c r="D56" s="232">
        <v>25398</v>
      </c>
      <c r="E56" s="232"/>
      <c r="F56" s="232">
        <v>10873</v>
      </c>
      <c r="G56" s="232">
        <v>5345</v>
      </c>
      <c r="H56" s="232">
        <v>5528</v>
      </c>
      <c r="I56" s="232"/>
      <c r="J56" s="232">
        <v>62501</v>
      </c>
      <c r="K56" s="232">
        <v>30830</v>
      </c>
      <c r="L56" s="232">
        <v>31671</v>
      </c>
      <c r="M56" s="273" t="s">
        <v>485</v>
      </c>
      <c r="N56" s="232">
        <v>30209</v>
      </c>
      <c r="O56" s="232">
        <v>13597</v>
      </c>
      <c r="P56" s="232">
        <v>16612</v>
      </c>
      <c r="Q56" s="232"/>
      <c r="R56" s="232">
        <v>38684</v>
      </c>
      <c r="S56" s="232">
        <v>17835</v>
      </c>
      <c r="T56" s="232">
        <v>20849</v>
      </c>
      <c r="U56" s="232"/>
      <c r="V56" s="232">
        <v>32171</v>
      </c>
      <c r="W56" s="232">
        <v>15640</v>
      </c>
      <c r="X56" s="232">
        <v>16531</v>
      </c>
      <c r="Y56" s="273" t="s">
        <v>485</v>
      </c>
      <c r="Z56" s="232">
        <v>46133</v>
      </c>
      <c r="AA56" s="232">
        <v>21537</v>
      </c>
      <c r="AB56" s="232">
        <v>24596</v>
      </c>
      <c r="AC56" s="232"/>
      <c r="AD56" s="232">
        <v>114332</v>
      </c>
      <c r="AE56" s="232">
        <v>57238</v>
      </c>
      <c r="AF56" s="232">
        <v>57094</v>
      </c>
      <c r="AG56" s="208"/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</row>
    <row r="57" spans="1:44" s="215" customFormat="1" ht="3" customHeight="1">
      <c r="A57" s="233"/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208"/>
      <c r="AH57" s="208"/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</row>
    <row r="58" spans="1:44" ht="3" customHeight="1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</row>
    <row r="59" spans="1:44"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</row>
  </sheetData>
  <mergeCells count="4">
    <mergeCell ref="AD7:AF7"/>
    <mergeCell ref="A7:A8"/>
    <mergeCell ref="M7:M8"/>
    <mergeCell ref="Y7:Y8"/>
  </mergeCells>
  <phoneticPr fontId="3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&amp;C&amp;K0070C0Censos y Conteos de Población y vivienda. Censo de Población y Vivienda 2010. SNIEG. Información de Interés Nacional.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F64"/>
  <sheetViews>
    <sheetView topLeftCell="G1" zoomScaleNormal="115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1" max="1" width="16.140625" style="208" customWidth="1"/>
    <col min="2" max="2" width="7.85546875" style="208" bestFit="1" customWidth="1"/>
    <col min="3" max="3" width="7.7109375" style="208" customWidth="1"/>
    <col min="4" max="4" width="7.5703125" style="208" customWidth="1"/>
    <col min="5" max="5" width="2" style="208" customWidth="1"/>
    <col min="6" max="8" width="7.85546875" style="208" bestFit="1" customWidth="1"/>
    <col min="9" max="9" width="2" style="208" customWidth="1"/>
    <col min="10" max="11" width="7.85546875" style="208" bestFit="1" customWidth="1"/>
    <col min="12" max="12" width="10.140625" style="208" customWidth="1"/>
    <col min="13" max="13" width="12" style="59" customWidth="1"/>
    <col min="14" max="14" width="4.42578125" style="59" customWidth="1"/>
    <col min="15" max="15" width="8.42578125" style="59" customWidth="1"/>
    <col min="16" max="17" width="8" style="59" customWidth="1"/>
    <col min="18" max="18" width="1.7109375" style="59" customWidth="1"/>
    <col min="19" max="19" width="7.85546875" style="59" customWidth="1"/>
    <col min="20" max="21" width="8" style="59" customWidth="1"/>
    <col min="22" max="22" width="1.5703125" style="59" customWidth="1"/>
    <col min="23" max="23" width="8.5703125" style="59" customWidth="1"/>
    <col min="24" max="25" width="8" style="59" customWidth="1"/>
    <col min="26" max="28" width="8.7109375" style="208" customWidth="1"/>
    <col min="29" max="29" width="2.7109375" style="208" customWidth="1"/>
    <col min="30" max="31" width="8.5703125" style="208" customWidth="1"/>
    <col min="32" max="32" width="8.7109375" style="208" customWidth="1"/>
    <col min="33" max="16384" width="11.42578125" style="208"/>
  </cols>
  <sheetData>
    <row r="1" spans="1:32" ht="24.75" customHeight="1"/>
    <row r="2" spans="1:32" ht="13.5" customHeight="1">
      <c r="A2" s="344" t="s">
        <v>633</v>
      </c>
      <c r="H2" s="209"/>
      <c r="I2" s="209"/>
      <c r="J2" s="209"/>
      <c r="K2" s="209"/>
      <c r="L2" s="342" t="s">
        <v>501</v>
      </c>
      <c r="M2" s="344" t="s">
        <v>633</v>
      </c>
      <c r="Y2" s="342" t="s">
        <v>501</v>
      </c>
      <c r="Z2" s="211"/>
      <c r="AA2" s="211"/>
      <c r="AB2" s="211"/>
      <c r="AC2" s="211"/>
    </row>
    <row r="3" spans="1:32" ht="13.5" customHeight="1">
      <c r="A3" s="344" t="s">
        <v>503</v>
      </c>
      <c r="H3" s="209"/>
      <c r="I3" s="209"/>
      <c r="J3" s="209"/>
      <c r="K3" s="209"/>
      <c r="L3" s="213" t="s">
        <v>3</v>
      </c>
      <c r="M3" s="344" t="s">
        <v>503</v>
      </c>
      <c r="Y3" s="340" t="s">
        <v>416</v>
      </c>
      <c r="Z3" s="211"/>
      <c r="AA3" s="211"/>
      <c r="AB3" s="211"/>
      <c r="AC3" s="211"/>
    </row>
    <row r="4" spans="1:32" ht="12" customHeight="1">
      <c r="A4" s="345" t="s">
        <v>531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M4" s="345" t="s">
        <v>531</v>
      </c>
      <c r="N4" s="60"/>
      <c r="O4" s="60"/>
      <c r="P4" s="60"/>
      <c r="Q4" s="60"/>
      <c r="R4" s="60"/>
      <c r="S4" s="60"/>
      <c r="T4" s="60"/>
      <c r="U4" s="60"/>
      <c r="V4" s="60"/>
      <c r="W4" s="496"/>
      <c r="X4" s="496"/>
      <c r="Y4" s="496"/>
      <c r="Z4" s="211"/>
      <c r="AA4" s="211"/>
      <c r="AB4" s="211"/>
      <c r="AC4" s="211"/>
    </row>
    <row r="5" spans="1:32" ht="3" customHeight="1">
      <c r="A5" s="216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22"/>
      <c r="M5" s="2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218"/>
      <c r="Z5" s="211"/>
      <c r="AA5" s="211"/>
      <c r="AB5" s="211"/>
      <c r="AC5" s="211"/>
    </row>
    <row r="6" spans="1:32" ht="3" customHeight="1">
      <c r="A6" s="219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36"/>
      <c r="M6" s="219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1"/>
      <c r="Z6" s="211"/>
      <c r="AA6" s="211"/>
      <c r="AB6" s="211"/>
      <c r="AC6" s="211"/>
    </row>
    <row r="7" spans="1:32" s="444" customFormat="1" ht="12.95" customHeight="1">
      <c r="A7" s="572" t="s">
        <v>466</v>
      </c>
      <c r="B7" s="439">
        <v>1980</v>
      </c>
      <c r="C7" s="439"/>
      <c r="D7" s="439"/>
      <c r="E7" s="440"/>
      <c r="F7" s="439">
        <v>1990</v>
      </c>
      <c r="G7" s="439"/>
      <c r="H7" s="439"/>
      <c r="I7" s="440"/>
      <c r="J7" s="441">
        <v>1995</v>
      </c>
      <c r="K7" s="439"/>
      <c r="L7" s="439"/>
      <c r="M7" s="572" t="s">
        <v>466</v>
      </c>
      <c r="N7" s="30"/>
      <c r="O7" s="442">
        <v>2000</v>
      </c>
      <c r="P7" s="443"/>
      <c r="Q7" s="443"/>
      <c r="R7" s="505"/>
      <c r="S7" s="443">
        <v>2005</v>
      </c>
      <c r="T7" s="443"/>
      <c r="U7" s="443"/>
      <c r="V7" s="506"/>
      <c r="W7" s="443">
        <v>2010</v>
      </c>
      <c r="X7" s="443"/>
      <c r="Y7" s="443"/>
      <c r="Z7" s="440"/>
      <c r="AA7" s="440"/>
      <c r="AB7" s="440"/>
      <c r="AC7" s="440"/>
      <c r="AD7" s="440"/>
      <c r="AE7" s="440"/>
      <c r="AF7" s="440"/>
    </row>
    <row r="8" spans="1:32" s="444" customFormat="1" ht="12.95" customHeight="1">
      <c r="A8" s="572"/>
      <c r="B8" s="445" t="s">
        <v>14</v>
      </c>
      <c r="C8" s="445" t="s">
        <v>340</v>
      </c>
      <c r="D8" s="445" t="s">
        <v>341</v>
      </c>
      <c r="E8" s="445"/>
      <c r="F8" s="445" t="s">
        <v>14</v>
      </c>
      <c r="G8" s="445" t="s">
        <v>340</v>
      </c>
      <c r="H8" s="445" t="s">
        <v>341</v>
      </c>
      <c r="I8" s="440"/>
      <c r="J8" s="445" t="s">
        <v>14</v>
      </c>
      <c r="K8" s="445" t="s">
        <v>340</v>
      </c>
      <c r="L8" s="445" t="s">
        <v>341</v>
      </c>
      <c r="M8" s="572"/>
      <c r="N8" s="30"/>
      <c r="O8" s="446" t="s">
        <v>14</v>
      </c>
      <c r="P8" s="446" t="s">
        <v>340</v>
      </c>
      <c r="Q8" s="446" t="s">
        <v>341</v>
      </c>
      <c r="R8" s="445"/>
      <c r="S8" s="446" t="s">
        <v>14</v>
      </c>
      <c r="T8" s="446" t="s">
        <v>340</v>
      </c>
      <c r="U8" s="446" t="s">
        <v>341</v>
      </c>
      <c r="V8" s="440"/>
      <c r="W8" s="446" t="s">
        <v>14</v>
      </c>
      <c r="X8" s="446" t="s">
        <v>340</v>
      </c>
      <c r="Y8" s="446" t="s">
        <v>341</v>
      </c>
      <c r="Z8" s="440"/>
      <c r="AA8" s="440"/>
      <c r="AB8" s="440"/>
      <c r="AC8" s="440"/>
      <c r="AD8" s="440"/>
      <c r="AE8" s="440"/>
      <c r="AF8" s="440"/>
    </row>
    <row r="9" spans="1:32" ht="3" customHeight="1">
      <c r="A9" s="223"/>
      <c r="B9" s="222"/>
      <c r="C9" s="222"/>
      <c r="D9" s="222"/>
      <c r="E9" s="222"/>
      <c r="F9" s="222"/>
      <c r="G9" s="222"/>
      <c r="H9" s="222"/>
      <c r="I9" s="217"/>
      <c r="J9" s="222"/>
      <c r="K9" s="222"/>
      <c r="L9" s="222"/>
      <c r="M9" s="223"/>
      <c r="N9" s="17"/>
      <c r="O9" s="222"/>
      <c r="P9" s="222"/>
      <c r="Q9" s="222"/>
      <c r="R9" s="222"/>
      <c r="S9" s="222"/>
      <c r="T9" s="222"/>
      <c r="U9" s="222"/>
      <c r="V9" s="217"/>
      <c r="W9" s="222"/>
      <c r="X9" s="222"/>
      <c r="Y9" s="222"/>
      <c r="Z9" s="211"/>
      <c r="AA9" s="211"/>
      <c r="AB9" s="211"/>
      <c r="AC9" s="211"/>
      <c r="AD9" s="211"/>
      <c r="AE9" s="211"/>
      <c r="AF9" s="211"/>
    </row>
    <row r="10" spans="1:32" ht="3" customHeight="1">
      <c r="A10" s="225"/>
      <c r="B10" s="224"/>
      <c r="C10" s="224"/>
      <c r="D10" s="224"/>
      <c r="E10" s="224"/>
      <c r="F10" s="224"/>
      <c r="G10" s="224"/>
      <c r="H10" s="224"/>
      <c r="I10" s="212"/>
      <c r="J10" s="224"/>
      <c r="K10" s="224"/>
      <c r="L10" s="224"/>
      <c r="M10" s="225"/>
      <c r="O10" s="224"/>
      <c r="P10" s="224"/>
      <c r="Q10" s="224"/>
      <c r="R10" s="224"/>
      <c r="S10" s="224"/>
      <c r="T10" s="224"/>
      <c r="U10" s="224"/>
      <c r="V10" s="212"/>
      <c r="W10" s="224"/>
      <c r="X10" s="224"/>
      <c r="Y10" s="224"/>
      <c r="Z10" s="211"/>
      <c r="AA10" s="211"/>
      <c r="AB10" s="211"/>
      <c r="AC10" s="211"/>
      <c r="AD10" s="211"/>
      <c r="AE10" s="211"/>
      <c r="AF10" s="211"/>
    </row>
    <row r="11" spans="1:32" s="240" customFormat="1" ht="12.6" customHeight="1">
      <c r="A11" s="237" t="s">
        <v>14</v>
      </c>
      <c r="B11" s="238">
        <v>5181038</v>
      </c>
      <c r="C11" s="238">
        <v>2685290</v>
      </c>
      <c r="D11" s="238">
        <v>2495748</v>
      </c>
      <c r="E11" s="238"/>
      <c r="F11" s="238">
        <v>5282347</v>
      </c>
      <c r="G11" s="238">
        <v>2629326</v>
      </c>
      <c r="H11" s="238">
        <v>2653021</v>
      </c>
      <c r="I11" s="239"/>
      <c r="J11" s="238">
        <v>5483555</v>
      </c>
      <c r="K11" s="238">
        <v>2744073</v>
      </c>
      <c r="L11" s="238">
        <v>2739482</v>
      </c>
      <c r="M11" s="237" t="s">
        <v>14</v>
      </c>
      <c r="N11" s="3"/>
      <c r="O11" s="227">
        <v>6044547</v>
      </c>
      <c r="P11" s="227">
        <v>2985872</v>
      </c>
      <c r="Q11" s="227">
        <v>3058675</v>
      </c>
      <c r="R11" s="227"/>
      <c r="S11" s="227">
        <v>6011202</v>
      </c>
      <c r="T11" s="227">
        <v>2959064</v>
      </c>
      <c r="U11" s="227">
        <v>3052138</v>
      </c>
      <c r="V11" s="227"/>
      <c r="W11" s="495">
        <f>SUM(W13:W54)</f>
        <v>6695228</v>
      </c>
      <c r="X11" s="495">
        <f>SUM(X13:X54)</f>
        <v>3287839</v>
      </c>
      <c r="Y11" s="495">
        <f>SUM(Y13:Y54)</f>
        <v>3407389</v>
      </c>
      <c r="Z11" s="241"/>
      <c r="AA11" s="241"/>
      <c r="AB11" s="241"/>
      <c r="AC11" s="241"/>
      <c r="AD11" s="241"/>
      <c r="AE11" s="241"/>
      <c r="AF11" s="241"/>
    </row>
    <row r="12" spans="1:32" s="240" customFormat="1" ht="4.5" customHeight="1">
      <c r="A12" s="237"/>
      <c r="B12" s="238"/>
      <c r="C12" s="238"/>
      <c r="D12" s="238"/>
      <c r="E12" s="238"/>
      <c r="F12" s="238"/>
      <c r="G12" s="238"/>
      <c r="H12" s="238"/>
      <c r="I12" s="239"/>
      <c r="J12" s="238"/>
      <c r="K12" s="238"/>
      <c r="L12" s="238"/>
      <c r="M12" s="237"/>
      <c r="N12" s="3"/>
      <c r="O12" s="227"/>
      <c r="P12" s="227"/>
      <c r="Q12" s="227"/>
      <c r="R12" s="227"/>
      <c r="S12" s="227"/>
      <c r="T12" s="227"/>
      <c r="U12" s="227"/>
      <c r="V12" s="227"/>
      <c r="W12" s="495"/>
      <c r="X12" s="495"/>
      <c r="Y12" s="495"/>
      <c r="Z12" s="241"/>
      <c r="AA12" s="241"/>
      <c r="AB12" s="241"/>
      <c r="AC12" s="241"/>
      <c r="AD12" s="241"/>
      <c r="AE12" s="241"/>
      <c r="AF12" s="241"/>
    </row>
    <row r="13" spans="1:32" s="215" customFormat="1" ht="12" customHeight="1">
      <c r="A13" s="274" t="s">
        <v>375</v>
      </c>
      <c r="B13" s="230">
        <v>18659</v>
      </c>
      <c r="C13" s="230">
        <v>9296</v>
      </c>
      <c r="D13" s="230">
        <v>9363</v>
      </c>
      <c r="E13" s="230"/>
      <c r="F13" s="230">
        <v>28228</v>
      </c>
      <c r="G13" s="230">
        <v>13905</v>
      </c>
      <c r="H13" s="230">
        <v>14323</v>
      </c>
      <c r="I13" s="229"/>
      <c r="J13" s="232">
        <v>32940</v>
      </c>
      <c r="K13" s="230">
        <v>16254</v>
      </c>
      <c r="L13" s="230">
        <v>16686</v>
      </c>
      <c r="M13" s="274" t="s">
        <v>375</v>
      </c>
      <c r="N13" s="5"/>
      <c r="O13" s="230">
        <v>41455</v>
      </c>
      <c r="P13" s="230">
        <v>20187</v>
      </c>
      <c r="Q13" s="230">
        <v>21268</v>
      </c>
      <c r="R13" s="230"/>
      <c r="S13" s="230">
        <v>43761</v>
      </c>
      <c r="T13" s="230">
        <v>21064</v>
      </c>
      <c r="U13" s="230">
        <v>22697</v>
      </c>
      <c r="V13" s="230"/>
      <c r="W13" s="496">
        <f>SUM(X13:Y13)</f>
        <v>50635</v>
      </c>
      <c r="X13" s="496">
        <v>24359</v>
      </c>
      <c r="Y13" s="496">
        <v>26276</v>
      </c>
      <c r="Z13" s="242"/>
      <c r="AA13" s="242"/>
      <c r="AB13" s="242"/>
      <c r="AC13" s="242"/>
      <c r="AD13" s="242"/>
      <c r="AE13" s="242"/>
      <c r="AF13" s="242"/>
    </row>
    <row r="14" spans="1:32" s="215" customFormat="1" ht="12" customHeight="1">
      <c r="A14" s="229" t="s">
        <v>376</v>
      </c>
      <c r="B14" s="230">
        <v>20543</v>
      </c>
      <c r="C14" s="230">
        <v>10116</v>
      </c>
      <c r="D14" s="230">
        <v>10427</v>
      </c>
      <c r="E14" s="230"/>
      <c r="F14" s="230">
        <v>28987</v>
      </c>
      <c r="G14" s="230">
        <v>14151</v>
      </c>
      <c r="H14" s="230">
        <v>14836</v>
      </c>
      <c r="I14" s="229"/>
      <c r="J14" s="232">
        <v>34042</v>
      </c>
      <c r="K14" s="230">
        <v>16681</v>
      </c>
      <c r="L14" s="230">
        <v>17361</v>
      </c>
      <c r="M14" s="229" t="s">
        <v>376</v>
      </c>
      <c r="N14" s="5"/>
      <c r="O14" s="230">
        <v>40722</v>
      </c>
      <c r="P14" s="230">
        <v>19703</v>
      </c>
      <c r="Q14" s="230">
        <v>21019</v>
      </c>
      <c r="R14" s="230"/>
      <c r="S14" s="230">
        <v>42791</v>
      </c>
      <c r="T14" s="230">
        <v>20277</v>
      </c>
      <c r="U14" s="230">
        <v>22514</v>
      </c>
      <c r="V14" s="230"/>
      <c r="W14" s="496">
        <f t="shared" ref="W14:W54" si="0">SUM(X14:Y14)</f>
        <v>45019</v>
      </c>
      <c r="X14" s="496">
        <v>20892</v>
      </c>
      <c r="Y14" s="496">
        <v>24127</v>
      </c>
      <c r="Z14" s="242"/>
      <c r="AA14" s="242"/>
      <c r="AB14" s="242"/>
      <c r="AC14" s="242"/>
      <c r="AD14" s="242"/>
      <c r="AE14" s="242"/>
      <c r="AF14" s="242"/>
    </row>
    <row r="15" spans="1:32" s="215" customFormat="1" ht="12" customHeight="1">
      <c r="A15" s="229" t="s">
        <v>347</v>
      </c>
      <c r="B15" s="230">
        <v>77087</v>
      </c>
      <c r="C15" s="230">
        <v>38862</v>
      </c>
      <c r="D15" s="230">
        <v>38225</v>
      </c>
      <c r="E15" s="230"/>
      <c r="F15" s="230">
        <v>109100</v>
      </c>
      <c r="G15" s="230">
        <v>53825</v>
      </c>
      <c r="H15" s="230">
        <v>55275</v>
      </c>
      <c r="I15" s="229"/>
      <c r="J15" s="232">
        <v>117003</v>
      </c>
      <c r="K15" s="230">
        <v>57697</v>
      </c>
      <c r="L15" s="230">
        <v>59306</v>
      </c>
      <c r="M15" s="229" t="s">
        <v>347</v>
      </c>
      <c r="N15" s="5"/>
      <c r="O15" s="230">
        <v>133374</v>
      </c>
      <c r="P15" s="230">
        <v>64587</v>
      </c>
      <c r="Q15" s="230">
        <v>68787</v>
      </c>
      <c r="R15" s="230"/>
      <c r="S15" s="230">
        <v>125706</v>
      </c>
      <c r="T15" s="230">
        <v>59543</v>
      </c>
      <c r="U15" s="230">
        <v>66163</v>
      </c>
      <c r="V15" s="230"/>
      <c r="W15" s="496">
        <f t="shared" si="0"/>
        <v>133438</v>
      </c>
      <c r="X15" s="496">
        <v>63104</v>
      </c>
      <c r="Y15" s="496">
        <v>70334</v>
      </c>
      <c r="Z15" s="242"/>
      <c r="AA15" s="242"/>
      <c r="AB15" s="242"/>
      <c r="AC15" s="242"/>
      <c r="AD15" s="242"/>
      <c r="AE15" s="242"/>
      <c r="AF15" s="242"/>
    </row>
    <row r="16" spans="1:32" s="215" customFormat="1" ht="12" customHeight="1">
      <c r="A16" s="229" t="s">
        <v>348</v>
      </c>
      <c r="B16" s="230">
        <v>12310</v>
      </c>
      <c r="C16" s="230">
        <v>6135</v>
      </c>
      <c r="D16" s="230">
        <v>6175</v>
      </c>
      <c r="E16" s="230"/>
      <c r="F16" s="230">
        <v>12553</v>
      </c>
      <c r="G16" s="230">
        <v>6163</v>
      </c>
      <c r="H16" s="230">
        <v>6390</v>
      </c>
      <c r="I16" s="229"/>
      <c r="J16" s="232">
        <v>819</v>
      </c>
      <c r="K16" s="230">
        <v>349</v>
      </c>
      <c r="L16" s="230">
        <v>470</v>
      </c>
      <c r="M16" s="229" t="s">
        <v>348</v>
      </c>
      <c r="N16" s="5"/>
      <c r="O16" s="230">
        <v>992</v>
      </c>
      <c r="P16" s="230">
        <v>446</v>
      </c>
      <c r="Q16" s="230">
        <v>546</v>
      </c>
      <c r="R16" s="230"/>
      <c r="S16" s="230">
        <v>616</v>
      </c>
      <c r="T16" s="230">
        <v>303</v>
      </c>
      <c r="U16" s="230">
        <v>313</v>
      </c>
      <c r="V16" s="230"/>
      <c r="W16" s="496">
        <f t="shared" si="0"/>
        <v>814</v>
      </c>
      <c r="X16" s="496">
        <v>362</v>
      </c>
      <c r="Y16" s="496">
        <v>452</v>
      </c>
      <c r="Z16" s="242"/>
      <c r="AA16" s="242"/>
      <c r="AB16" s="242"/>
      <c r="AC16" s="242"/>
      <c r="AD16" s="242"/>
      <c r="AE16" s="242"/>
      <c r="AF16" s="242"/>
    </row>
    <row r="17" spans="1:32" s="215" customFormat="1" ht="12" customHeight="1">
      <c r="A17" s="229" t="s">
        <v>349</v>
      </c>
      <c r="B17" s="230">
        <v>96776</v>
      </c>
      <c r="C17" s="230">
        <v>51774</v>
      </c>
      <c r="D17" s="230">
        <v>45002</v>
      </c>
      <c r="E17" s="230"/>
      <c r="F17" s="230">
        <v>128240</v>
      </c>
      <c r="G17" s="230">
        <v>64618</v>
      </c>
      <c r="H17" s="230">
        <v>63622</v>
      </c>
      <c r="I17" s="229"/>
      <c r="J17" s="232">
        <v>141747</v>
      </c>
      <c r="K17" s="230">
        <v>71659</v>
      </c>
      <c r="L17" s="230">
        <v>70088</v>
      </c>
      <c r="M17" s="229" t="s">
        <v>349</v>
      </c>
      <c r="N17" s="5"/>
      <c r="O17" s="230">
        <v>161766</v>
      </c>
      <c r="P17" s="230">
        <v>81384</v>
      </c>
      <c r="Q17" s="230">
        <v>80382</v>
      </c>
      <c r="R17" s="230"/>
      <c r="S17" s="230">
        <v>185299</v>
      </c>
      <c r="T17" s="230">
        <v>92789</v>
      </c>
      <c r="U17" s="230">
        <v>92510</v>
      </c>
      <c r="V17" s="230"/>
      <c r="W17" s="496">
        <f t="shared" si="0"/>
        <v>212117</v>
      </c>
      <c r="X17" s="496">
        <v>105826</v>
      </c>
      <c r="Y17" s="496">
        <v>106291</v>
      </c>
      <c r="Z17" s="242"/>
      <c r="AA17" s="242"/>
      <c r="AB17" s="242"/>
      <c r="AC17" s="242"/>
      <c r="AD17" s="242"/>
      <c r="AE17" s="242"/>
      <c r="AF17" s="242"/>
    </row>
    <row r="18" spans="1:32" s="215" customFormat="1" ht="12" customHeight="1">
      <c r="A18" s="229" t="s">
        <v>377</v>
      </c>
      <c r="B18" s="230">
        <v>8086</v>
      </c>
      <c r="C18" s="230">
        <v>4039</v>
      </c>
      <c r="D18" s="230">
        <v>4047</v>
      </c>
      <c r="E18" s="230"/>
      <c r="F18" s="230">
        <v>2232</v>
      </c>
      <c r="G18" s="230">
        <v>1078</v>
      </c>
      <c r="H18" s="230">
        <v>1154</v>
      </c>
      <c r="I18" s="229"/>
      <c r="J18" s="232">
        <v>5605</v>
      </c>
      <c r="K18" s="230">
        <v>2811</v>
      </c>
      <c r="L18" s="230">
        <v>2794</v>
      </c>
      <c r="M18" s="229" t="s">
        <v>377</v>
      </c>
      <c r="N18" s="5"/>
      <c r="O18" s="230">
        <v>4959</v>
      </c>
      <c r="P18" s="230">
        <v>2429</v>
      </c>
      <c r="Q18" s="230">
        <v>2530</v>
      </c>
      <c r="R18" s="230"/>
      <c r="S18" s="230">
        <v>3413</v>
      </c>
      <c r="T18" s="230">
        <v>1700</v>
      </c>
      <c r="U18" s="230">
        <v>1713</v>
      </c>
      <c r="V18" s="230"/>
      <c r="W18" s="496">
        <f t="shared" si="0"/>
        <v>4394</v>
      </c>
      <c r="X18" s="496">
        <v>2176</v>
      </c>
      <c r="Y18" s="496">
        <v>2218</v>
      </c>
      <c r="Z18" s="242"/>
      <c r="AA18" s="242"/>
      <c r="AB18" s="242"/>
      <c r="AC18" s="242"/>
      <c r="AD18" s="242"/>
      <c r="AE18" s="242"/>
      <c r="AF18" s="242"/>
    </row>
    <row r="19" spans="1:32" s="215" customFormat="1" ht="12" customHeight="1">
      <c r="A19" s="229" t="s">
        <v>378</v>
      </c>
      <c r="B19" s="230">
        <v>28948</v>
      </c>
      <c r="C19" s="230">
        <v>15389</v>
      </c>
      <c r="D19" s="230">
        <v>13559</v>
      </c>
      <c r="E19" s="230"/>
      <c r="F19" s="243">
        <v>34035</v>
      </c>
      <c r="G19" s="243">
        <v>17891</v>
      </c>
      <c r="H19" s="243">
        <v>16144</v>
      </c>
      <c r="I19" s="229"/>
      <c r="J19" s="232">
        <v>36430</v>
      </c>
      <c r="K19" s="243">
        <v>19247</v>
      </c>
      <c r="L19" s="243">
        <v>17183</v>
      </c>
      <c r="M19" s="229" t="s">
        <v>378</v>
      </c>
      <c r="N19" s="5"/>
      <c r="O19" s="230">
        <v>38561</v>
      </c>
      <c r="P19" s="230">
        <v>20248</v>
      </c>
      <c r="Q19" s="230">
        <v>18313</v>
      </c>
      <c r="R19" s="230"/>
      <c r="S19" s="230">
        <v>32470</v>
      </c>
      <c r="T19" s="230">
        <v>17039</v>
      </c>
      <c r="U19" s="230">
        <v>15431</v>
      </c>
      <c r="V19" s="230"/>
      <c r="W19" s="496">
        <f t="shared" si="0"/>
        <v>36810</v>
      </c>
      <c r="X19" s="496">
        <v>19230</v>
      </c>
      <c r="Y19" s="496">
        <v>17580</v>
      </c>
      <c r="Z19" s="242"/>
      <c r="AA19" s="242"/>
      <c r="AB19" s="242"/>
      <c r="AC19" s="242"/>
      <c r="AD19" s="242"/>
      <c r="AE19" s="242"/>
      <c r="AF19" s="242"/>
    </row>
    <row r="20" spans="1:32" s="215" customFormat="1" ht="12" customHeight="1">
      <c r="A20" s="229" t="s">
        <v>342</v>
      </c>
      <c r="B20" s="230">
        <v>12240</v>
      </c>
      <c r="C20" s="230">
        <v>6626</v>
      </c>
      <c r="D20" s="230">
        <v>5614</v>
      </c>
      <c r="E20" s="230"/>
      <c r="F20" s="230">
        <v>11923</v>
      </c>
      <c r="G20" s="230">
        <v>6167</v>
      </c>
      <c r="H20" s="230">
        <v>5756</v>
      </c>
      <c r="I20" s="229"/>
      <c r="J20" s="232">
        <v>14017</v>
      </c>
      <c r="K20" s="230">
        <v>7351</v>
      </c>
      <c r="L20" s="230">
        <v>6666</v>
      </c>
      <c r="M20" s="229" t="s">
        <v>342</v>
      </c>
      <c r="N20" s="5"/>
      <c r="O20" s="230">
        <v>16410</v>
      </c>
      <c r="P20" s="230">
        <v>8352</v>
      </c>
      <c r="Q20" s="230">
        <v>8058</v>
      </c>
      <c r="R20" s="230"/>
      <c r="S20" s="230">
        <v>17086</v>
      </c>
      <c r="T20" s="230">
        <v>8787</v>
      </c>
      <c r="U20" s="230">
        <v>8299</v>
      </c>
      <c r="V20" s="230"/>
      <c r="W20" s="496">
        <f t="shared" si="0"/>
        <v>20078</v>
      </c>
      <c r="X20" s="496">
        <v>10110</v>
      </c>
      <c r="Y20" s="496">
        <v>9968</v>
      </c>
      <c r="Z20" s="242"/>
      <c r="AA20" s="242"/>
      <c r="AB20" s="242"/>
      <c r="AC20" s="242"/>
      <c r="AD20" s="242"/>
      <c r="AE20" s="242"/>
      <c r="AF20" s="242"/>
    </row>
    <row r="21" spans="1:32" s="215" customFormat="1" ht="12" customHeight="1">
      <c r="A21" s="229" t="s">
        <v>343</v>
      </c>
      <c r="B21" s="230">
        <v>14155</v>
      </c>
      <c r="C21" s="230">
        <v>7188</v>
      </c>
      <c r="D21" s="230">
        <v>6967</v>
      </c>
      <c r="E21" s="230"/>
      <c r="F21" s="230">
        <v>12677</v>
      </c>
      <c r="G21" s="230">
        <v>6228</v>
      </c>
      <c r="H21" s="230">
        <v>6449</v>
      </c>
      <c r="I21" s="229"/>
      <c r="J21" s="232">
        <v>12605</v>
      </c>
      <c r="K21" s="230">
        <v>6294</v>
      </c>
      <c r="L21" s="230">
        <v>6311</v>
      </c>
      <c r="M21" s="229" t="s">
        <v>343</v>
      </c>
      <c r="N21" s="5"/>
      <c r="O21" s="230">
        <v>13425</v>
      </c>
      <c r="P21" s="230">
        <v>6539</v>
      </c>
      <c r="Q21" s="230">
        <v>6886</v>
      </c>
      <c r="R21" s="230"/>
      <c r="S21" s="230">
        <v>12610</v>
      </c>
      <c r="T21" s="230">
        <v>6161</v>
      </c>
      <c r="U21" s="230">
        <v>6449</v>
      </c>
      <c r="V21" s="230"/>
      <c r="W21" s="496">
        <f t="shared" si="0"/>
        <v>12785</v>
      </c>
      <c r="X21" s="496">
        <v>6221</v>
      </c>
      <c r="Y21" s="496">
        <v>6564</v>
      </c>
      <c r="Z21" s="242"/>
      <c r="AA21" s="242"/>
      <c r="AB21" s="242"/>
      <c r="AC21" s="242"/>
      <c r="AD21" s="242"/>
      <c r="AE21" s="242"/>
      <c r="AF21" s="242"/>
    </row>
    <row r="22" spans="1:32" s="215" customFormat="1" ht="12" customHeight="1">
      <c r="A22" s="229" t="s">
        <v>351</v>
      </c>
      <c r="B22" s="230">
        <v>103788</v>
      </c>
      <c r="C22" s="230">
        <v>53626</v>
      </c>
      <c r="D22" s="230">
        <v>50162</v>
      </c>
      <c r="E22" s="230"/>
      <c r="F22" s="230">
        <v>120739</v>
      </c>
      <c r="G22" s="230">
        <v>61799</v>
      </c>
      <c r="H22" s="230">
        <v>58940</v>
      </c>
      <c r="I22" s="229"/>
      <c r="J22" s="232">
        <v>127500</v>
      </c>
      <c r="K22" s="230">
        <v>65429</v>
      </c>
      <c r="L22" s="230">
        <v>62071</v>
      </c>
      <c r="M22" s="229" t="s">
        <v>351</v>
      </c>
      <c r="N22" s="5"/>
      <c r="O22" s="230">
        <v>150257</v>
      </c>
      <c r="P22" s="230">
        <v>76421</v>
      </c>
      <c r="Q22" s="230">
        <v>73836</v>
      </c>
      <c r="R22" s="230"/>
      <c r="S22" s="230">
        <v>149532</v>
      </c>
      <c r="T22" s="230">
        <v>75584</v>
      </c>
      <c r="U22" s="230">
        <v>73948</v>
      </c>
      <c r="V22" s="230"/>
      <c r="W22" s="496">
        <f t="shared" si="0"/>
        <v>161120</v>
      </c>
      <c r="X22" s="496">
        <v>80985</v>
      </c>
      <c r="Y22" s="496">
        <v>80135</v>
      </c>
      <c r="Z22" s="242"/>
      <c r="AA22" s="242"/>
      <c r="AB22" s="242"/>
      <c r="AC22" s="242"/>
      <c r="AD22" s="242"/>
      <c r="AE22" s="242"/>
      <c r="AF22" s="242"/>
    </row>
    <row r="23" spans="1:32" s="215" customFormat="1" ht="12" customHeight="1">
      <c r="A23" s="229" t="s">
        <v>379</v>
      </c>
      <c r="B23" s="230">
        <v>9972</v>
      </c>
      <c r="C23" s="230">
        <v>5142</v>
      </c>
      <c r="D23" s="230">
        <v>4830</v>
      </c>
      <c r="E23" s="230"/>
      <c r="F23" s="230">
        <v>11955</v>
      </c>
      <c r="G23" s="230">
        <v>6096</v>
      </c>
      <c r="H23" s="230">
        <v>5859</v>
      </c>
      <c r="I23" s="229"/>
      <c r="J23" s="232">
        <v>12213</v>
      </c>
      <c r="K23" s="230">
        <v>6270</v>
      </c>
      <c r="L23" s="230">
        <v>5943</v>
      </c>
      <c r="M23" s="229" t="s">
        <v>379</v>
      </c>
      <c r="N23" s="5"/>
      <c r="O23" s="230">
        <v>14224</v>
      </c>
      <c r="P23" s="230">
        <v>7175</v>
      </c>
      <c r="Q23" s="230">
        <v>7049</v>
      </c>
      <c r="R23" s="230"/>
      <c r="S23" s="230">
        <v>15993</v>
      </c>
      <c r="T23" s="230">
        <v>8032</v>
      </c>
      <c r="U23" s="230">
        <v>7961</v>
      </c>
      <c r="V23" s="230"/>
      <c r="W23" s="496">
        <f t="shared" si="0"/>
        <v>17554</v>
      </c>
      <c r="X23" s="496">
        <v>8781</v>
      </c>
      <c r="Y23" s="496">
        <v>8773</v>
      </c>
      <c r="Z23" s="242"/>
      <c r="AA23" s="242"/>
      <c r="AB23" s="242"/>
      <c r="AC23" s="242"/>
      <c r="AD23" s="242"/>
      <c r="AE23" s="242"/>
      <c r="AF23" s="242"/>
    </row>
    <row r="24" spans="1:32" s="215" customFormat="1" ht="12" customHeight="1">
      <c r="A24" s="229" t="s">
        <v>352</v>
      </c>
      <c r="B24" s="230">
        <v>51850</v>
      </c>
      <c r="C24" s="230">
        <v>31809</v>
      </c>
      <c r="D24" s="230">
        <v>20041</v>
      </c>
      <c r="E24" s="230"/>
      <c r="F24" s="230">
        <v>19363</v>
      </c>
      <c r="G24" s="230">
        <v>9610</v>
      </c>
      <c r="H24" s="230">
        <v>9753</v>
      </c>
      <c r="I24" s="229"/>
      <c r="J24" s="232">
        <v>28001</v>
      </c>
      <c r="K24" s="230">
        <v>14142</v>
      </c>
      <c r="L24" s="230">
        <v>13859</v>
      </c>
      <c r="M24" s="229" t="s">
        <v>352</v>
      </c>
      <c r="N24" s="5"/>
      <c r="O24" s="230">
        <v>30686</v>
      </c>
      <c r="P24" s="230">
        <v>15052</v>
      </c>
      <c r="Q24" s="230">
        <v>15634</v>
      </c>
      <c r="R24" s="230"/>
      <c r="S24" s="230">
        <v>35724</v>
      </c>
      <c r="T24" s="230">
        <v>17702</v>
      </c>
      <c r="U24" s="230">
        <v>18022</v>
      </c>
      <c r="V24" s="230"/>
      <c r="W24" s="496">
        <f t="shared" si="0"/>
        <v>44788</v>
      </c>
      <c r="X24" s="496">
        <v>22129</v>
      </c>
      <c r="Y24" s="496">
        <v>22659</v>
      </c>
      <c r="Z24" s="242"/>
      <c r="AA24" s="242"/>
      <c r="AB24" s="242"/>
      <c r="AC24" s="242"/>
      <c r="AD24" s="242"/>
      <c r="AE24" s="242"/>
      <c r="AF24" s="242"/>
    </row>
    <row r="25" spans="1:32" s="215" customFormat="1" ht="12" customHeight="1">
      <c r="A25" s="229" t="s">
        <v>353</v>
      </c>
      <c r="B25" s="230">
        <v>3711</v>
      </c>
      <c r="C25" s="230">
        <v>2100</v>
      </c>
      <c r="D25" s="230">
        <v>1611</v>
      </c>
      <c r="E25" s="230"/>
      <c r="F25" s="230">
        <v>13168</v>
      </c>
      <c r="G25" s="230">
        <v>7269</v>
      </c>
      <c r="H25" s="230">
        <v>5899</v>
      </c>
      <c r="I25" s="229"/>
      <c r="J25" s="232">
        <v>10739</v>
      </c>
      <c r="K25" s="230">
        <v>5870</v>
      </c>
      <c r="L25" s="230">
        <v>4869</v>
      </c>
      <c r="M25" s="229" t="s">
        <v>353</v>
      </c>
      <c r="N25" s="5"/>
      <c r="O25" s="230">
        <v>7580</v>
      </c>
      <c r="P25" s="230">
        <v>4134</v>
      </c>
      <c r="Q25" s="230">
        <v>3446</v>
      </c>
      <c r="R25" s="230"/>
      <c r="S25" s="230">
        <v>7492</v>
      </c>
      <c r="T25" s="230">
        <v>4030</v>
      </c>
      <c r="U25" s="230">
        <v>3462</v>
      </c>
      <c r="V25" s="230"/>
      <c r="W25" s="496">
        <f t="shared" si="0"/>
        <v>10374</v>
      </c>
      <c r="X25" s="496">
        <v>5611</v>
      </c>
      <c r="Y25" s="496">
        <v>4763</v>
      </c>
      <c r="Z25" s="242"/>
      <c r="AA25" s="242"/>
      <c r="AB25" s="242"/>
      <c r="AC25" s="242"/>
      <c r="AD25" s="242"/>
      <c r="AE25" s="242"/>
      <c r="AF25" s="242"/>
    </row>
    <row r="26" spans="1:32" s="215" customFormat="1" ht="12" customHeight="1">
      <c r="A26" s="229" t="s">
        <v>354</v>
      </c>
      <c r="B26" s="230">
        <v>665377</v>
      </c>
      <c r="C26" s="230">
        <v>342229</v>
      </c>
      <c r="D26" s="230">
        <v>323148</v>
      </c>
      <c r="E26" s="230"/>
      <c r="F26" s="230">
        <v>713520</v>
      </c>
      <c r="G26" s="230">
        <v>366011</v>
      </c>
      <c r="H26" s="230">
        <v>347509</v>
      </c>
      <c r="I26" s="229"/>
      <c r="J26" s="232">
        <v>776824</v>
      </c>
      <c r="K26" s="230">
        <v>400793</v>
      </c>
      <c r="L26" s="230">
        <v>376031</v>
      </c>
      <c r="M26" s="229" t="s">
        <v>354</v>
      </c>
      <c r="N26" s="5"/>
      <c r="O26" s="230">
        <v>800291</v>
      </c>
      <c r="P26" s="230">
        <v>410326</v>
      </c>
      <c r="Q26" s="230">
        <v>389965</v>
      </c>
      <c r="R26" s="230"/>
      <c r="S26" s="230">
        <v>759000</v>
      </c>
      <c r="T26" s="230">
        <v>388505</v>
      </c>
      <c r="U26" s="230">
        <v>370495</v>
      </c>
      <c r="V26" s="230"/>
      <c r="W26" s="496">
        <f t="shared" si="0"/>
        <v>786113</v>
      </c>
      <c r="X26" s="496">
        <v>405504</v>
      </c>
      <c r="Y26" s="496">
        <v>380609</v>
      </c>
      <c r="Z26" s="242"/>
      <c r="AA26" s="242"/>
      <c r="AB26" s="242"/>
      <c r="AC26" s="242"/>
      <c r="AD26" s="242"/>
      <c r="AE26" s="242"/>
      <c r="AF26" s="242"/>
    </row>
    <row r="27" spans="1:32" s="215" customFormat="1" ht="12" customHeight="1">
      <c r="A27" s="229" t="s">
        <v>355</v>
      </c>
      <c r="B27" s="230">
        <v>56387</v>
      </c>
      <c r="C27" s="230">
        <v>34070</v>
      </c>
      <c r="D27" s="230">
        <v>22317</v>
      </c>
      <c r="E27" s="230"/>
      <c r="F27" s="230">
        <v>37410</v>
      </c>
      <c r="G27" s="230">
        <v>20491</v>
      </c>
      <c r="H27" s="230">
        <v>16919</v>
      </c>
      <c r="I27" s="229"/>
      <c r="J27" s="232">
        <v>39382</v>
      </c>
      <c r="K27" s="230">
        <v>21758</v>
      </c>
      <c r="L27" s="230">
        <v>17624</v>
      </c>
      <c r="M27" s="229" t="s">
        <v>355</v>
      </c>
      <c r="N27" s="5"/>
      <c r="O27" s="230">
        <v>31513</v>
      </c>
      <c r="P27" s="230">
        <v>17369</v>
      </c>
      <c r="Q27" s="230">
        <v>14144</v>
      </c>
      <c r="R27" s="230"/>
      <c r="S27" s="230">
        <v>32702</v>
      </c>
      <c r="T27" s="230">
        <v>18037</v>
      </c>
      <c r="U27" s="230">
        <v>14665</v>
      </c>
      <c r="V27" s="230"/>
      <c r="W27" s="496">
        <f t="shared" si="0"/>
        <v>39616</v>
      </c>
      <c r="X27" s="496">
        <v>21750</v>
      </c>
      <c r="Y27" s="496">
        <v>17866</v>
      </c>
      <c r="Z27" s="242"/>
      <c r="AA27" s="242"/>
      <c r="AB27" s="242"/>
      <c r="AC27" s="242"/>
      <c r="AD27" s="242"/>
      <c r="AE27" s="242"/>
      <c r="AF27" s="242"/>
    </row>
    <row r="28" spans="1:32" s="215" customFormat="1" ht="12" customHeight="1">
      <c r="A28" s="229" t="s">
        <v>356</v>
      </c>
      <c r="B28" s="230">
        <v>194125</v>
      </c>
      <c r="C28" s="230">
        <v>104596</v>
      </c>
      <c r="D28" s="230">
        <v>89529</v>
      </c>
      <c r="E28" s="230"/>
      <c r="F28" s="230">
        <v>127826</v>
      </c>
      <c r="G28" s="230">
        <v>59756</v>
      </c>
      <c r="H28" s="230">
        <v>68070</v>
      </c>
      <c r="I28" s="229"/>
      <c r="J28" s="232">
        <v>120727</v>
      </c>
      <c r="K28" s="230">
        <v>56821</v>
      </c>
      <c r="L28" s="230">
        <v>63906</v>
      </c>
      <c r="M28" s="229" t="s">
        <v>356</v>
      </c>
      <c r="N28" s="5"/>
      <c r="O28" s="230">
        <v>133430</v>
      </c>
      <c r="P28" s="230">
        <v>61585</v>
      </c>
      <c r="Q28" s="230">
        <v>71845</v>
      </c>
      <c r="R28" s="230"/>
      <c r="S28" s="230">
        <v>111840</v>
      </c>
      <c r="T28" s="230">
        <v>51963</v>
      </c>
      <c r="U28" s="230">
        <v>59877</v>
      </c>
      <c r="V28" s="230"/>
      <c r="W28" s="496">
        <f t="shared" si="0"/>
        <v>135897</v>
      </c>
      <c r="X28" s="496">
        <v>62813</v>
      </c>
      <c r="Y28" s="496">
        <v>73084</v>
      </c>
      <c r="Z28" s="242"/>
      <c r="AA28" s="242"/>
      <c r="AB28" s="242"/>
      <c r="AC28" s="242"/>
      <c r="AD28" s="242"/>
      <c r="AE28" s="242"/>
      <c r="AF28" s="242"/>
    </row>
    <row r="29" spans="1:32" s="215" customFormat="1" ht="12" customHeight="1">
      <c r="A29" s="229" t="s">
        <v>357</v>
      </c>
      <c r="B29" s="230">
        <v>124176</v>
      </c>
      <c r="C29" s="230">
        <v>61718</v>
      </c>
      <c r="D29" s="230">
        <v>62458</v>
      </c>
      <c r="E29" s="230"/>
      <c r="F29" s="230">
        <v>168374</v>
      </c>
      <c r="G29" s="230">
        <v>82546</v>
      </c>
      <c r="H29" s="230">
        <v>85828</v>
      </c>
      <c r="I29" s="229"/>
      <c r="J29" s="232">
        <v>180130</v>
      </c>
      <c r="K29" s="230">
        <v>88743</v>
      </c>
      <c r="L29" s="230">
        <v>91387</v>
      </c>
      <c r="M29" s="229" t="s">
        <v>357</v>
      </c>
      <c r="N29" s="5"/>
      <c r="O29" s="230">
        <v>214477</v>
      </c>
      <c r="P29" s="230">
        <v>104283</v>
      </c>
      <c r="Q29" s="230">
        <v>110194</v>
      </c>
      <c r="R29" s="230"/>
      <c r="S29" s="230">
        <v>206559</v>
      </c>
      <c r="T29" s="230">
        <v>99708</v>
      </c>
      <c r="U29" s="230">
        <v>106851</v>
      </c>
      <c r="V29" s="230"/>
      <c r="W29" s="496">
        <f t="shared" si="0"/>
        <v>223073</v>
      </c>
      <c r="X29" s="496">
        <v>107284</v>
      </c>
      <c r="Y29" s="496">
        <v>115789</v>
      </c>
      <c r="Z29" s="242"/>
      <c r="AA29" s="242"/>
      <c r="AB29" s="242"/>
      <c r="AC29" s="242"/>
      <c r="AD29" s="242"/>
      <c r="AE29" s="242"/>
      <c r="AF29" s="242"/>
    </row>
    <row r="30" spans="1:32" s="215" customFormat="1" ht="12" customHeight="1">
      <c r="A30" s="229" t="s">
        <v>358</v>
      </c>
      <c r="B30" s="230">
        <v>1376989</v>
      </c>
      <c r="C30" s="230">
        <v>723731</v>
      </c>
      <c r="D30" s="230">
        <v>653258</v>
      </c>
      <c r="E30" s="230"/>
      <c r="F30" s="230">
        <v>1197328</v>
      </c>
      <c r="G30" s="230">
        <v>592287</v>
      </c>
      <c r="H30" s="230">
        <v>605041</v>
      </c>
      <c r="I30" s="229"/>
      <c r="J30" s="232">
        <v>1325440</v>
      </c>
      <c r="K30" s="230">
        <v>659884</v>
      </c>
      <c r="L30" s="230">
        <v>665556</v>
      </c>
      <c r="M30" s="229" t="s">
        <v>358</v>
      </c>
      <c r="N30" s="5"/>
      <c r="O30" s="230">
        <v>1448936</v>
      </c>
      <c r="P30" s="230">
        <v>712755</v>
      </c>
      <c r="Q30" s="230">
        <v>736181</v>
      </c>
      <c r="R30" s="230"/>
      <c r="S30" s="230">
        <v>1376026</v>
      </c>
      <c r="T30" s="230">
        <v>672745</v>
      </c>
      <c r="U30" s="230">
        <v>703281</v>
      </c>
      <c r="V30" s="230"/>
      <c r="W30" s="496">
        <f t="shared" si="0"/>
        <v>1544968</v>
      </c>
      <c r="X30" s="496">
        <v>754321</v>
      </c>
      <c r="Y30" s="496">
        <v>790647</v>
      </c>
      <c r="Z30" s="242"/>
      <c r="AA30" s="242"/>
      <c r="AB30" s="242"/>
      <c r="AC30" s="242"/>
      <c r="AD30" s="242"/>
      <c r="AE30" s="242"/>
      <c r="AF30" s="242"/>
    </row>
    <row r="31" spans="1:32" s="215" customFormat="1" ht="12" customHeight="1">
      <c r="A31" s="229" t="s">
        <v>359</v>
      </c>
      <c r="B31" s="230">
        <v>74083</v>
      </c>
      <c r="C31" s="230">
        <v>36915</v>
      </c>
      <c r="D31" s="230">
        <v>37168</v>
      </c>
      <c r="E31" s="230"/>
      <c r="F31" s="230">
        <v>95264</v>
      </c>
      <c r="G31" s="230">
        <v>46749</v>
      </c>
      <c r="H31" s="230">
        <v>48515</v>
      </c>
      <c r="I31" s="229"/>
      <c r="J31" s="232">
        <v>101489</v>
      </c>
      <c r="K31" s="230">
        <v>50017</v>
      </c>
      <c r="L31" s="230">
        <v>51472</v>
      </c>
      <c r="M31" s="229" t="s">
        <v>359</v>
      </c>
      <c r="N31" s="5"/>
      <c r="O31" s="230">
        <v>118924</v>
      </c>
      <c r="P31" s="230">
        <v>57189</v>
      </c>
      <c r="Q31" s="230">
        <v>61735</v>
      </c>
      <c r="R31" s="230"/>
      <c r="S31" s="230">
        <v>115824</v>
      </c>
      <c r="T31" s="230">
        <v>55315</v>
      </c>
      <c r="U31" s="230">
        <v>60509</v>
      </c>
      <c r="V31" s="230"/>
      <c r="W31" s="496">
        <f t="shared" si="0"/>
        <v>132759</v>
      </c>
      <c r="X31" s="496">
        <v>63092</v>
      </c>
      <c r="Y31" s="496">
        <v>69667</v>
      </c>
      <c r="Z31" s="242"/>
      <c r="AA31" s="242"/>
      <c r="AB31" s="242"/>
      <c r="AC31" s="242"/>
      <c r="AD31" s="242"/>
      <c r="AE31" s="242"/>
      <c r="AF31" s="242"/>
    </row>
    <row r="32" spans="1:32" s="215" customFormat="1" ht="12" customHeight="1">
      <c r="A32" s="229" t="s">
        <v>360</v>
      </c>
      <c r="B32" s="230">
        <v>323137</v>
      </c>
      <c r="C32" s="230">
        <v>160786</v>
      </c>
      <c r="D32" s="230">
        <v>162351</v>
      </c>
      <c r="E32" s="230"/>
      <c r="F32" s="230">
        <v>386874</v>
      </c>
      <c r="G32" s="230">
        <v>188070</v>
      </c>
      <c r="H32" s="230">
        <v>198804</v>
      </c>
      <c r="I32" s="229"/>
      <c r="J32" s="232">
        <v>389957</v>
      </c>
      <c r="K32" s="230">
        <v>190745</v>
      </c>
      <c r="L32" s="230">
        <v>199212</v>
      </c>
      <c r="M32" s="229" t="s">
        <v>360</v>
      </c>
      <c r="N32" s="5"/>
      <c r="O32" s="230">
        <v>437873</v>
      </c>
      <c r="P32" s="230">
        <v>208695</v>
      </c>
      <c r="Q32" s="230">
        <v>229178</v>
      </c>
      <c r="R32" s="230"/>
      <c r="S32" s="230">
        <v>423216</v>
      </c>
      <c r="T32" s="230">
        <v>199850</v>
      </c>
      <c r="U32" s="230">
        <v>223366</v>
      </c>
      <c r="V32" s="230"/>
      <c r="W32" s="496">
        <f t="shared" si="0"/>
        <v>476472</v>
      </c>
      <c r="X32" s="496">
        <v>223934</v>
      </c>
      <c r="Y32" s="496">
        <v>252538</v>
      </c>
      <c r="Z32" s="242"/>
      <c r="AA32" s="242"/>
      <c r="AB32" s="242"/>
      <c r="AC32" s="242"/>
      <c r="AD32" s="242"/>
      <c r="AE32" s="242"/>
      <c r="AF32" s="242"/>
    </row>
    <row r="33" spans="1:32" s="215" customFormat="1" ht="12" customHeight="1">
      <c r="A33" s="229" t="s">
        <v>362</v>
      </c>
      <c r="B33" s="230">
        <v>306190</v>
      </c>
      <c r="C33" s="230">
        <v>156233</v>
      </c>
      <c r="D33" s="230">
        <v>149957</v>
      </c>
      <c r="E33" s="230"/>
      <c r="F33" s="230">
        <v>280238</v>
      </c>
      <c r="G33" s="230">
        <v>137721</v>
      </c>
      <c r="H33" s="230">
        <v>142517</v>
      </c>
      <c r="I33" s="229"/>
      <c r="J33" s="232">
        <v>283263</v>
      </c>
      <c r="K33" s="230">
        <v>140143</v>
      </c>
      <c r="L33" s="230">
        <v>143120</v>
      </c>
      <c r="M33" s="229" t="s">
        <v>362</v>
      </c>
      <c r="N33" s="5"/>
      <c r="O33" s="230">
        <v>291722</v>
      </c>
      <c r="P33" s="230">
        <v>141161</v>
      </c>
      <c r="Q33" s="230">
        <v>150561</v>
      </c>
      <c r="R33" s="230"/>
      <c r="S33" s="230">
        <v>239850</v>
      </c>
      <c r="T33" s="230">
        <v>115034</v>
      </c>
      <c r="U33" s="230">
        <v>124816</v>
      </c>
      <c r="V33" s="230"/>
      <c r="W33" s="496">
        <f t="shared" si="0"/>
        <v>284992</v>
      </c>
      <c r="X33" s="496">
        <v>137779</v>
      </c>
      <c r="Y33" s="496">
        <v>147213</v>
      </c>
      <c r="Z33" s="242"/>
      <c r="AA33" s="242"/>
      <c r="AB33" s="242"/>
      <c r="AC33" s="242"/>
      <c r="AD33" s="242"/>
      <c r="AE33" s="242"/>
      <c r="AF33" s="242"/>
    </row>
    <row r="34" spans="1:32" s="215" customFormat="1" ht="12" customHeight="1">
      <c r="A34" s="229" t="s">
        <v>363</v>
      </c>
      <c r="B34" s="230">
        <v>5649</v>
      </c>
      <c r="C34" s="230">
        <v>3048</v>
      </c>
      <c r="D34" s="230">
        <v>2601</v>
      </c>
      <c r="E34" s="230"/>
      <c r="F34" s="230">
        <v>5732</v>
      </c>
      <c r="G34" s="230">
        <v>2902</v>
      </c>
      <c r="H34" s="230">
        <v>2830</v>
      </c>
      <c r="I34" s="229"/>
      <c r="J34" s="232">
        <v>7275</v>
      </c>
      <c r="K34" s="230">
        <v>3725</v>
      </c>
      <c r="L34" s="230">
        <v>3550</v>
      </c>
      <c r="M34" s="229" t="s">
        <v>363</v>
      </c>
      <c r="N34" s="5"/>
      <c r="O34" s="230">
        <v>8312</v>
      </c>
      <c r="P34" s="230">
        <v>4216</v>
      </c>
      <c r="Q34" s="230">
        <v>4096</v>
      </c>
      <c r="R34" s="230"/>
      <c r="S34" s="230">
        <v>9720</v>
      </c>
      <c r="T34" s="230">
        <v>4878</v>
      </c>
      <c r="U34" s="230">
        <v>4842</v>
      </c>
      <c r="V34" s="230"/>
      <c r="W34" s="496">
        <f t="shared" si="0"/>
        <v>11019</v>
      </c>
      <c r="X34" s="496">
        <v>5487</v>
      </c>
      <c r="Y34" s="496">
        <v>5532</v>
      </c>
      <c r="Z34" s="242"/>
      <c r="AA34" s="242"/>
      <c r="AB34" s="242"/>
      <c r="AC34" s="242"/>
      <c r="AD34" s="242"/>
      <c r="AE34" s="242"/>
      <c r="AF34" s="242"/>
    </row>
    <row r="35" spans="1:32" s="215" customFormat="1" ht="12" customHeight="1">
      <c r="A35" s="229" t="s">
        <v>364</v>
      </c>
      <c r="B35" s="230">
        <v>236</v>
      </c>
      <c r="C35" s="230">
        <v>154</v>
      </c>
      <c r="D35" s="230">
        <v>82</v>
      </c>
      <c r="E35" s="230"/>
      <c r="F35" s="243" t="s">
        <v>45</v>
      </c>
      <c r="G35" s="243" t="s">
        <v>45</v>
      </c>
      <c r="H35" s="243" t="s">
        <v>45</v>
      </c>
      <c r="I35" s="229"/>
      <c r="J35" s="232">
        <v>132</v>
      </c>
      <c r="K35" s="243">
        <v>100</v>
      </c>
      <c r="L35" s="243">
        <v>32</v>
      </c>
      <c r="M35" s="229" t="s">
        <v>364</v>
      </c>
      <c r="N35" s="5"/>
      <c r="O35" s="230">
        <v>141</v>
      </c>
      <c r="P35" s="230">
        <v>103</v>
      </c>
      <c r="Q35" s="230">
        <v>38</v>
      </c>
      <c r="R35" s="230"/>
      <c r="S35" s="230">
        <v>116</v>
      </c>
      <c r="T35" s="230">
        <v>80</v>
      </c>
      <c r="U35" s="230">
        <v>36</v>
      </c>
      <c r="V35" s="230"/>
      <c r="W35" s="496">
        <f t="shared" si="0"/>
        <v>161</v>
      </c>
      <c r="X35" s="496">
        <v>108</v>
      </c>
      <c r="Y35" s="496">
        <v>53</v>
      </c>
      <c r="Z35" s="242"/>
      <c r="AA35" s="242"/>
      <c r="AB35" s="242"/>
      <c r="AC35" s="242"/>
      <c r="AD35" s="242"/>
      <c r="AE35" s="242"/>
      <c r="AF35" s="242"/>
    </row>
    <row r="36" spans="1:32" s="215" customFormat="1" ht="12" customHeight="1">
      <c r="A36" s="229" t="s">
        <v>380</v>
      </c>
      <c r="B36" s="230">
        <v>553</v>
      </c>
      <c r="C36" s="230">
        <v>309</v>
      </c>
      <c r="D36" s="230">
        <v>244</v>
      </c>
      <c r="E36" s="230"/>
      <c r="F36" s="230">
        <v>860</v>
      </c>
      <c r="G36" s="230">
        <v>510</v>
      </c>
      <c r="H36" s="230">
        <v>350</v>
      </c>
      <c r="I36" s="229"/>
      <c r="J36" s="232">
        <v>821</v>
      </c>
      <c r="K36" s="230">
        <v>444</v>
      </c>
      <c r="L36" s="230">
        <v>377</v>
      </c>
      <c r="M36" s="229" t="s">
        <v>380</v>
      </c>
      <c r="N36" s="5"/>
      <c r="O36" s="230">
        <v>741</v>
      </c>
      <c r="P36" s="230">
        <v>390</v>
      </c>
      <c r="Q36" s="230">
        <v>351</v>
      </c>
      <c r="R36" s="230"/>
      <c r="S36" s="230">
        <v>738</v>
      </c>
      <c r="T36" s="230">
        <v>411</v>
      </c>
      <c r="U36" s="230">
        <v>327</v>
      </c>
      <c r="V36" s="230"/>
      <c r="W36" s="496">
        <f t="shared" si="0"/>
        <v>851</v>
      </c>
      <c r="X36" s="496">
        <v>436</v>
      </c>
      <c r="Y36" s="496">
        <v>415</v>
      </c>
      <c r="Z36" s="242"/>
      <c r="AA36" s="242"/>
      <c r="AB36" s="242"/>
      <c r="AC36" s="242"/>
      <c r="AD36" s="242"/>
      <c r="AE36" s="242"/>
      <c r="AF36" s="242"/>
    </row>
    <row r="37" spans="1:32" s="215" customFormat="1" ht="12" customHeight="1">
      <c r="A37" s="274" t="s">
        <v>365</v>
      </c>
      <c r="B37" s="230">
        <v>23762</v>
      </c>
      <c r="C37" s="230">
        <v>11901</v>
      </c>
      <c r="D37" s="230">
        <v>11861</v>
      </c>
      <c r="E37" s="230"/>
      <c r="F37" s="230">
        <v>31254</v>
      </c>
      <c r="G37" s="230">
        <v>15725</v>
      </c>
      <c r="H37" s="230">
        <v>15529</v>
      </c>
      <c r="I37" s="229"/>
      <c r="J37" s="232">
        <v>34684</v>
      </c>
      <c r="K37" s="230">
        <v>17397</v>
      </c>
      <c r="L37" s="230">
        <v>17287</v>
      </c>
      <c r="M37" s="274" t="s">
        <v>365</v>
      </c>
      <c r="N37" s="5"/>
      <c r="O37" s="230">
        <v>38139</v>
      </c>
      <c r="P37" s="230">
        <v>18978</v>
      </c>
      <c r="Q37" s="230">
        <v>19161</v>
      </c>
      <c r="R37" s="230"/>
      <c r="S37" s="230">
        <v>36406</v>
      </c>
      <c r="T37" s="230">
        <v>17890</v>
      </c>
      <c r="U37" s="230">
        <v>18516</v>
      </c>
      <c r="V37" s="230"/>
      <c r="W37" s="496">
        <f t="shared" si="0"/>
        <v>41091</v>
      </c>
      <c r="X37" s="496">
        <v>20327</v>
      </c>
      <c r="Y37" s="496">
        <v>20764</v>
      </c>
      <c r="Z37" s="242"/>
      <c r="AA37" s="242"/>
      <c r="AB37" s="242"/>
      <c r="AC37" s="242"/>
      <c r="AD37" s="242"/>
      <c r="AE37" s="242"/>
      <c r="AF37" s="242"/>
    </row>
    <row r="38" spans="1:32" s="215" customFormat="1" ht="12" customHeight="1">
      <c r="A38" s="229" t="s">
        <v>366</v>
      </c>
      <c r="B38" s="230">
        <v>486</v>
      </c>
      <c r="C38" s="230">
        <v>251</v>
      </c>
      <c r="D38" s="230">
        <v>235</v>
      </c>
      <c r="E38" s="230"/>
      <c r="F38" s="230">
        <v>561</v>
      </c>
      <c r="G38" s="230">
        <v>279</v>
      </c>
      <c r="H38" s="230">
        <v>282</v>
      </c>
      <c r="I38" s="229"/>
      <c r="J38" s="232">
        <v>482</v>
      </c>
      <c r="K38" s="230">
        <v>245</v>
      </c>
      <c r="L38" s="230">
        <v>237</v>
      </c>
      <c r="M38" s="229" t="s">
        <v>366</v>
      </c>
      <c r="N38" s="5"/>
      <c r="O38" s="230">
        <v>458</v>
      </c>
      <c r="P38" s="230">
        <v>245</v>
      </c>
      <c r="Q38" s="230">
        <v>213</v>
      </c>
      <c r="R38" s="230"/>
      <c r="S38" s="230">
        <v>595</v>
      </c>
      <c r="T38" s="230">
        <v>284</v>
      </c>
      <c r="U38" s="230">
        <v>311</v>
      </c>
      <c r="V38" s="230"/>
      <c r="W38" s="496">
        <f t="shared" si="0"/>
        <v>764</v>
      </c>
      <c r="X38" s="496">
        <v>375</v>
      </c>
      <c r="Y38" s="496">
        <v>389</v>
      </c>
      <c r="Z38" s="242"/>
      <c r="AA38" s="242"/>
      <c r="AB38" s="242"/>
      <c r="AC38" s="242"/>
      <c r="AD38" s="242"/>
      <c r="AE38" s="242"/>
      <c r="AF38" s="242"/>
    </row>
    <row r="39" spans="1:32" s="215" customFormat="1" ht="12" customHeight="1">
      <c r="A39" s="229" t="s">
        <v>367</v>
      </c>
      <c r="B39" s="230">
        <v>62419</v>
      </c>
      <c r="C39" s="230">
        <v>35525</v>
      </c>
      <c r="D39" s="230">
        <v>26894</v>
      </c>
      <c r="E39" s="230"/>
      <c r="F39" s="230">
        <v>54431</v>
      </c>
      <c r="G39" s="230">
        <v>28748</v>
      </c>
      <c r="H39" s="230">
        <v>25683</v>
      </c>
      <c r="I39" s="229"/>
      <c r="J39" s="232">
        <v>62555</v>
      </c>
      <c r="K39" s="230">
        <v>32990</v>
      </c>
      <c r="L39" s="230">
        <v>29565</v>
      </c>
      <c r="M39" s="229" t="s">
        <v>367</v>
      </c>
      <c r="N39" s="5"/>
      <c r="O39" s="230">
        <v>75545</v>
      </c>
      <c r="P39" s="230">
        <v>38881</v>
      </c>
      <c r="Q39" s="230">
        <v>36664</v>
      </c>
      <c r="R39" s="230"/>
      <c r="S39" s="230">
        <v>75371</v>
      </c>
      <c r="T39" s="230">
        <v>38392</v>
      </c>
      <c r="U39" s="230">
        <v>36979</v>
      </c>
      <c r="V39" s="230"/>
      <c r="W39" s="496">
        <f t="shared" si="0"/>
        <v>85018</v>
      </c>
      <c r="X39" s="496">
        <v>42684</v>
      </c>
      <c r="Y39" s="496">
        <v>42334</v>
      </c>
      <c r="Z39" s="242"/>
      <c r="AA39" s="242"/>
      <c r="AB39" s="242"/>
      <c r="AC39" s="242"/>
      <c r="AD39" s="242"/>
      <c r="AE39" s="242"/>
      <c r="AF39" s="242"/>
    </row>
    <row r="40" spans="1:32" s="215" customFormat="1" ht="12" customHeight="1">
      <c r="A40" s="274" t="s">
        <v>484</v>
      </c>
      <c r="B40" s="230">
        <v>118614</v>
      </c>
      <c r="C40" s="230">
        <v>63896</v>
      </c>
      <c r="D40" s="230">
        <v>54718</v>
      </c>
      <c r="E40" s="230"/>
      <c r="F40" s="243">
        <v>94835</v>
      </c>
      <c r="G40" s="243">
        <v>46616</v>
      </c>
      <c r="H40" s="243">
        <v>48219</v>
      </c>
      <c r="I40" s="229"/>
      <c r="J40" s="232">
        <v>107950</v>
      </c>
      <c r="K40" s="243">
        <v>53126</v>
      </c>
      <c r="L40" s="243">
        <v>54824</v>
      </c>
      <c r="M40" s="274" t="s">
        <v>484</v>
      </c>
      <c r="N40" s="5"/>
      <c r="O40" s="230">
        <v>121409</v>
      </c>
      <c r="P40" s="230">
        <v>58244</v>
      </c>
      <c r="Q40" s="230">
        <v>63165</v>
      </c>
      <c r="R40" s="230"/>
      <c r="S40" s="230">
        <v>105556</v>
      </c>
      <c r="T40" s="230">
        <v>50079</v>
      </c>
      <c r="U40" s="230">
        <v>55477</v>
      </c>
      <c r="V40" s="230"/>
      <c r="W40" s="496">
        <f t="shared" si="0"/>
        <v>124494</v>
      </c>
      <c r="X40" s="496">
        <v>59486</v>
      </c>
      <c r="Y40" s="496">
        <v>65008</v>
      </c>
      <c r="Z40" s="242"/>
      <c r="AA40" s="242"/>
      <c r="AB40" s="242"/>
      <c r="AC40" s="242"/>
      <c r="AD40" s="242"/>
      <c r="AE40" s="242"/>
      <c r="AF40" s="242"/>
    </row>
    <row r="41" spans="1:32" s="215" customFormat="1" ht="12" customHeight="1">
      <c r="A41" s="229" t="s">
        <v>370</v>
      </c>
      <c r="B41" s="230">
        <v>8487</v>
      </c>
      <c r="C41" s="230">
        <v>4212</v>
      </c>
      <c r="D41" s="230">
        <v>4275</v>
      </c>
      <c r="E41" s="230"/>
      <c r="F41" s="230">
        <v>8702</v>
      </c>
      <c r="G41" s="230">
        <v>4226</v>
      </c>
      <c r="H41" s="230">
        <v>4476</v>
      </c>
      <c r="I41" s="229"/>
      <c r="J41" s="232">
        <v>8942</v>
      </c>
      <c r="K41" s="230">
        <v>4442</v>
      </c>
      <c r="L41" s="230">
        <v>4500</v>
      </c>
      <c r="M41" s="229" t="s">
        <v>370</v>
      </c>
      <c r="N41" s="5"/>
      <c r="O41" s="230">
        <v>9435</v>
      </c>
      <c r="P41" s="230">
        <v>4600</v>
      </c>
      <c r="Q41" s="230">
        <v>4835</v>
      </c>
      <c r="R41" s="230"/>
      <c r="S41" s="230">
        <v>8321</v>
      </c>
      <c r="T41" s="230">
        <v>3985</v>
      </c>
      <c r="U41" s="230">
        <v>4336</v>
      </c>
      <c r="V41" s="230"/>
      <c r="W41" s="496">
        <f t="shared" si="0"/>
        <v>8868</v>
      </c>
      <c r="X41" s="496">
        <v>4351</v>
      </c>
      <c r="Y41" s="496">
        <v>4517</v>
      </c>
      <c r="Z41" s="242"/>
      <c r="AA41" s="242"/>
      <c r="AB41" s="242"/>
      <c r="AC41" s="242"/>
      <c r="AD41" s="242"/>
      <c r="AE41" s="242"/>
      <c r="AF41" s="242"/>
    </row>
    <row r="42" spans="1:32" s="215" customFormat="1" ht="12" customHeight="1">
      <c r="A42" s="274" t="s">
        <v>371</v>
      </c>
      <c r="B42" s="230">
        <v>17802</v>
      </c>
      <c r="C42" s="230">
        <v>10597</v>
      </c>
      <c r="D42" s="230">
        <v>7205</v>
      </c>
      <c r="E42" s="230"/>
      <c r="F42" s="230">
        <v>18469</v>
      </c>
      <c r="G42" s="230">
        <v>9167</v>
      </c>
      <c r="H42" s="230">
        <v>9302</v>
      </c>
      <c r="I42" s="229"/>
      <c r="J42" s="232">
        <v>22651</v>
      </c>
      <c r="K42" s="230">
        <v>11344</v>
      </c>
      <c r="L42" s="230">
        <v>11307</v>
      </c>
      <c r="M42" s="274" t="s">
        <v>371</v>
      </c>
      <c r="N42" s="5"/>
      <c r="O42" s="230">
        <v>25544</v>
      </c>
      <c r="P42" s="230">
        <v>12584</v>
      </c>
      <c r="Q42" s="230">
        <v>12960</v>
      </c>
      <c r="R42" s="230"/>
      <c r="S42" s="230">
        <v>31681</v>
      </c>
      <c r="T42" s="230">
        <v>15533</v>
      </c>
      <c r="U42" s="230">
        <v>16148</v>
      </c>
      <c r="V42" s="230"/>
      <c r="W42" s="496">
        <f t="shared" si="0"/>
        <v>35873</v>
      </c>
      <c r="X42" s="496">
        <v>17798</v>
      </c>
      <c r="Y42" s="496">
        <v>18075</v>
      </c>
      <c r="Z42" s="242"/>
      <c r="AA42" s="242"/>
      <c r="AB42" s="242"/>
      <c r="AC42" s="242"/>
      <c r="AD42" s="242"/>
      <c r="AE42" s="242"/>
      <c r="AF42" s="242"/>
    </row>
    <row r="43" spans="1:32" s="215" customFormat="1" ht="12" customHeight="1">
      <c r="A43" s="229" t="s">
        <v>381</v>
      </c>
      <c r="B43" s="230">
        <v>55068</v>
      </c>
      <c r="C43" s="230">
        <v>27408</v>
      </c>
      <c r="D43" s="230">
        <v>27660</v>
      </c>
      <c r="E43" s="230"/>
      <c r="F43" s="230">
        <v>68483</v>
      </c>
      <c r="G43" s="230">
        <v>33692</v>
      </c>
      <c r="H43" s="230">
        <v>34791</v>
      </c>
      <c r="I43" s="229"/>
      <c r="J43" s="232">
        <v>74448</v>
      </c>
      <c r="K43" s="230">
        <v>36866</v>
      </c>
      <c r="L43" s="230">
        <v>37582</v>
      </c>
      <c r="M43" s="229" t="s">
        <v>381</v>
      </c>
      <c r="N43" s="5"/>
      <c r="O43" s="230">
        <v>99389</v>
      </c>
      <c r="P43" s="230">
        <v>48729</v>
      </c>
      <c r="Q43" s="230">
        <v>50660</v>
      </c>
      <c r="R43" s="230"/>
      <c r="S43" s="230">
        <v>98573</v>
      </c>
      <c r="T43" s="230">
        <v>47689</v>
      </c>
      <c r="U43" s="230">
        <v>50884</v>
      </c>
      <c r="V43" s="230"/>
      <c r="W43" s="496">
        <f t="shared" si="0"/>
        <v>120072</v>
      </c>
      <c r="X43" s="496">
        <v>57634</v>
      </c>
      <c r="Y43" s="496">
        <v>62438</v>
      </c>
      <c r="Z43" s="242"/>
      <c r="AA43" s="242"/>
      <c r="AB43" s="242"/>
      <c r="AC43" s="242"/>
      <c r="AD43" s="242"/>
      <c r="AE43" s="242"/>
      <c r="AF43" s="242"/>
    </row>
    <row r="44" spans="1:32" s="215" customFormat="1" ht="12" customHeight="1">
      <c r="A44" s="229" t="s">
        <v>382</v>
      </c>
      <c r="B44" s="230">
        <v>22331</v>
      </c>
      <c r="C44" s="230">
        <v>11382</v>
      </c>
      <c r="D44" s="230">
        <v>10949</v>
      </c>
      <c r="E44" s="230"/>
      <c r="F44" s="230">
        <v>36011</v>
      </c>
      <c r="G44" s="230">
        <v>18124</v>
      </c>
      <c r="H44" s="230">
        <v>17887</v>
      </c>
      <c r="I44" s="229"/>
      <c r="J44" s="232">
        <v>37181</v>
      </c>
      <c r="K44" s="230">
        <v>18652</v>
      </c>
      <c r="L44" s="230">
        <v>18529</v>
      </c>
      <c r="M44" s="229" t="s">
        <v>382</v>
      </c>
      <c r="N44" s="5"/>
      <c r="O44" s="230">
        <v>37986</v>
      </c>
      <c r="P44" s="230">
        <v>19026</v>
      </c>
      <c r="Q44" s="230">
        <v>18960</v>
      </c>
      <c r="R44" s="230"/>
      <c r="S44" s="230">
        <v>43169</v>
      </c>
      <c r="T44" s="230">
        <v>21565</v>
      </c>
      <c r="U44" s="230">
        <v>21604</v>
      </c>
      <c r="V44" s="230"/>
      <c r="W44" s="496">
        <f t="shared" si="0"/>
        <v>51733</v>
      </c>
      <c r="X44" s="496">
        <v>25695</v>
      </c>
      <c r="Y44" s="496">
        <v>26038</v>
      </c>
      <c r="Z44" s="242"/>
      <c r="AA44" s="242"/>
      <c r="AB44" s="242"/>
      <c r="AC44" s="242"/>
      <c r="AD44" s="242"/>
      <c r="AE44" s="242"/>
      <c r="AF44" s="242"/>
    </row>
    <row r="45" spans="1:32" s="215" customFormat="1" ht="12" customHeight="1">
      <c r="A45" s="274" t="s">
        <v>483</v>
      </c>
      <c r="B45" s="230">
        <v>196003</v>
      </c>
      <c r="C45" s="230">
        <v>98874</v>
      </c>
      <c r="D45" s="230">
        <v>97129</v>
      </c>
      <c r="E45" s="230"/>
      <c r="F45" s="230">
        <v>207876</v>
      </c>
      <c r="G45" s="230">
        <v>102959</v>
      </c>
      <c r="H45" s="230">
        <v>104917</v>
      </c>
      <c r="I45" s="229"/>
      <c r="J45" s="232">
        <v>214192</v>
      </c>
      <c r="K45" s="230">
        <v>106857</v>
      </c>
      <c r="L45" s="230">
        <v>107335</v>
      </c>
      <c r="M45" s="274" t="s">
        <v>483</v>
      </c>
      <c r="N45" s="5"/>
      <c r="O45" s="230">
        <v>240034</v>
      </c>
      <c r="P45" s="230">
        <v>118419</v>
      </c>
      <c r="Q45" s="230">
        <v>121615</v>
      </c>
      <c r="R45" s="230"/>
      <c r="S45" s="230">
        <v>230930</v>
      </c>
      <c r="T45" s="230">
        <v>113041</v>
      </c>
      <c r="U45" s="230">
        <v>117889</v>
      </c>
      <c r="V45" s="230"/>
      <c r="W45" s="496">
        <f t="shared" si="0"/>
        <v>244033</v>
      </c>
      <c r="X45" s="496">
        <v>118953</v>
      </c>
      <c r="Y45" s="496">
        <v>125080</v>
      </c>
      <c r="Z45" s="242"/>
      <c r="AA45" s="242"/>
      <c r="AB45" s="242"/>
      <c r="AC45" s="242"/>
      <c r="AD45" s="242"/>
      <c r="AE45" s="242"/>
      <c r="AF45" s="242"/>
    </row>
    <row r="46" spans="1:32" s="215" customFormat="1" ht="12" customHeight="1">
      <c r="A46" s="229" t="s">
        <v>383</v>
      </c>
      <c r="B46" s="230">
        <v>8408</v>
      </c>
      <c r="C46" s="230">
        <v>4172</v>
      </c>
      <c r="D46" s="230">
        <v>4236</v>
      </c>
      <c r="E46" s="230"/>
      <c r="F46" s="230">
        <v>14981</v>
      </c>
      <c r="G46" s="230">
        <v>7195</v>
      </c>
      <c r="H46" s="230">
        <v>7786</v>
      </c>
      <c r="I46" s="229"/>
      <c r="J46" s="232">
        <v>18715</v>
      </c>
      <c r="K46" s="230">
        <v>9083</v>
      </c>
      <c r="L46" s="230">
        <v>9632</v>
      </c>
      <c r="M46" s="229" t="s">
        <v>383</v>
      </c>
      <c r="N46" s="5"/>
      <c r="O46" s="230">
        <v>20712</v>
      </c>
      <c r="P46" s="230">
        <v>9770</v>
      </c>
      <c r="Q46" s="230">
        <v>10942</v>
      </c>
      <c r="R46" s="230"/>
      <c r="S46" s="230">
        <v>23846</v>
      </c>
      <c r="T46" s="230">
        <v>11177</v>
      </c>
      <c r="U46" s="230">
        <v>12669</v>
      </c>
      <c r="V46" s="230"/>
      <c r="W46" s="496">
        <f t="shared" si="0"/>
        <v>25883</v>
      </c>
      <c r="X46" s="496">
        <v>12108</v>
      </c>
      <c r="Y46" s="496">
        <v>13775</v>
      </c>
      <c r="Z46" s="242"/>
      <c r="AA46" s="242"/>
      <c r="AB46" s="242"/>
      <c r="AC46" s="242"/>
      <c r="AD46" s="242"/>
      <c r="AE46" s="242"/>
      <c r="AF46" s="242"/>
    </row>
    <row r="47" spans="1:32" s="215" customFormat="1" ht="12" customHeight="1">
      <c r="A47" s="229" t="s">
        <v>384</v>
      </c>
      <c r="B47" s="230">
        <v>215145</v>
      </c>
      <c r="C47" s="230">
        <v>115100</v>
      </c>
      <c r="D47" s="230">
        <v>100045</v>
      </c>
      <c r="E47" s="230"/>
      <c r="F47" s="230">
        <v>261084</v>
      </c>
      <c r="G47" s="230">
        <v>130438</v>
      </c>
      <c r="H47" s="230">
        <v>130646</v>
      </c>
      <c r="I47" s="229"/>
      <c r="J47" s="232">
        <v>283260</v>
      </c>
      <c r="K47" s="230">
        <v>142179</v>
      </c>
      <c r="L47" s="230">
        <v>141081</v>
      </c>
      <c r="M47" s="229" t="s">
        <v>384</v>
      </c>
      <c r="N47" s="5"/>
      <c r="O47" s="230">
        <v>284826</v>
      </c>
      <c r="P47" s="230">
        <v>142187</v>
      </c>
      <c r="Q47" s="230">
        <v>142639</v>
      </c>
      <c r="R47" s="230"/>
      <c r="S47" s="230">
        <v>371730</v>
      </c>
      <c r="T47" s="230">
        <v>185666</v>
      </c>
      <c r="U47" s="230">
        <v>186064</v>
      </c>
      <c r="V47" s="230"/>
      <c r="W47" s="496">
        <f t="shared" si="0"/>
        <v>445856</v>
      </c>
      <c r="X47" s="496">
        <v>221464</v>
      </c>
      <c r="Y47" s="496">
        <v>224392</v>
      </c>
      <c r="Z47" s="242"/>
      <c r="AA47" s="242"/>
      <c r="AB47" s="242"/>
      <c r="AC47" s="242"/>
      <c r="AD47" s="242"/>
      <c r="AE47" s="242"/>
      <c r="AF47" s="242"/>
    </row>
    <row r="48" spans="1:32" s="215" customFormat="1" ht="12" customHeight="1">
      <c r="A48" s="274" t="s">
        <v>465</v>
      </c>
      <c r="B48" s="230">
        <v>133389</v>
      </c>
      <c r="C48" s="230">
        <v>67741</v>
      </c>
      <c r="D48" s="230">
        <v>65648</v>
      </c>
      <c r="E48" s="230"/>
      <c r="F48" s="230">
        <v>229203</v>
      </c>
      <c r="G48" s="230">
        <v>114716</v>
      </c>
      <c r="H48" s="230">
        <v>114487</v>
      </c>
      <c r="I48" s="229"/>
      <c r="J48" s="232">
        <v>263611</v>
      </c>
      <c r="K48" s="230">
        <v>132054</v>
      </c>
      <c r="L48" s="230">
        <v>131557</v>
      </c>
      <c r="M48" s="274" t="s">
        <v>465</v>
      </c>
      <c r="N48" s="5"/>
      <c r="O48" s="230">
        <v>297561</v>
      </c>
      <c r="P48" s="230">
        <v>148193</v>
      </c>
      <c r="Q48" s="230">
        <v>149368</v>
      </c>
      <c r="R48" s="230"/>
      <c r="S48" s="230">
        <v>329937</v>
      </c>
      <c r="T48" s="230">
        <v>162886</v>
      </c>
      <c r="U48" s="230">
        <v>167051</v>
      </c>
      <c r="V48" s="230"/>
      <c r="W48" s="496">
        <f t="shared" si="0"/>
        <v>404704</v>
      </c>
      <c r="X48" s="496">
        <v>198507</v>
      </c>
      <c r="Y48" s="496">
        <v>206197</v>
      </c>
      <c r="Z48" s="242"/>
      <c r="AA48" s="242"/>
      <c r="AB48" s="242"/>
      <c r="AC48" s="242"/>
      <c r="AD48" s="242"/>
      <c r="AE48" s="242"/>
      <c r="AF48" s="242"/>
    </row>
    <row r="49" spans="1:32" s="215" customFormat="1" ht="12" customHeight="1">
      <c r="A49" s="229" t="s">
        <v>372</v>
      </c>
      <c r="B49" s="230">
        <v>9282</v>
      </c>
      <c r="C49" s="230">
        <v>5370</v>
      </c>
      <c r="D49" s="230">
        <v>3912</v>
      </c>
      <c r="E49" s="230"/>
      <c r="F49" s="230">
        <v>10984</v>
      </c>
      <c r="G49" s="230">
        <v>6183</v>
      </c>
      <c r="H49" s="230">
        <v>4801</v>
      </c>
      <c r="I49" s="229"/>
      <c r="J49" s="232">
        <v>13061</v>
      </c>
      <c r="K49" s="230">
        <v>7270</v>
      </c>
      <c r="L49" s="230">
        <v>5791</v>
      </c>
      <c r="M49" s="229" t="s">
        <v>372</v>
      </c>
      <c r="N49" s="5"/>
      <c r="O49" s="230">
        <v>13317</v>
      </c>
      <c r="P49" s="230">
        <v>7310</v>
      </c>
      <c r="Q49" s="230">
        <v>6007</v>
      </c>
      <c r="R49" s="230"/>
      <c r="S49" s="230">
        <v>14162</v>
      </c>
      <c r="T49" s="230">
        <v>7581</v>
      </c>
      <c r="U49" s="230">
        <v>6581</v>
      </c>
      <c r="V49" s="230"/>
      <c r="W49" s="496">
        <f t="shared" si="0"/>
        <v>17116</v>
      </c>
      <c r="X49" s="496">
        <v>9340</v>
      </c>
      <c r="Y49" s="496">
        <v>7776</v>
      </c>
      <c r="Z49" s="242"/>
      <c r="AA49" s="242"/>
      <c r="AB49" s="242"/>
      <c r="AC49" s="242"/>
      <c r="AD49" s="242"/>
      <c r="AE49" s="242"/>
      <c r="AF49" s="242"/>
    </row>
    <row r="50" spans="1:32" s="215" customFormat="1" ht="12" customHeight="1">
      <c r="A50" s="229" t="s">
        <v>385</v>
      </c>
      <c r="B50" s="230">
        <v>609</v>
      </c>
      <c r="C50" s="230">
        <v>333</v>
      </c>
      <c r="D50" s="230">
        <v>276</v>
      </c>
      <c r="E50" s="230"/>
      <c r="F50" s="230">
        <v>26</v>
      </c>
      <c r="G50" s="230">
        <v>14</v>
      </c>
      <c r="H50" s="230">
        <v>12</v>
      </c>
      <c r="I50" s="229"/>
      <c r="J50" s="232" t="s">
        <v>45</v>
      </c>
      <c r="K50" s="230" t="s">
        <v>45</v>
      </c>
      <c r="L50" s="230" t="s">
        <v>45</v>
      </c>
      <c r="M50" s="229" t="s">
        <v>385</v>
      </c>
      <c r="N50" s="5"/>
      <c r="O50" s="232" t="s">
        <v>45</v>
      </c>
      <c r="P50" s="230" t="s">
        <v>45</v>
      </c>
      <c r="Q50" s="230" t="s">
        <v>45</v>
      </c>
      <c r="R50" s="230"/>
      <c r="S50" s="232" t="s">
        <v>45</v>
      </c>
      <c r="T50" s="230" t="s">
        <v>45</v>
      </c>
      <c r="U50" s="230" t="s">
        <v>45</v>
      </c>
      <c r="V50" s="230"/>
      <c r="W50" s="232" t="s">
        <v>45</v>
      </c>
      <c r="X50" s="230" t="s">
        <v>45</v>
      </c>
      <c r="Y50" s="230" t="s">
        <v>45</v>
      </c>
      <c r="Z50" s="242"/>
      <c r="AA50" s="242"/>
      <c r="AB50" s="242"/>
      <c r="AC50" s="242"/>
      <c r="AD50" s="242"/>
      <c r="AE50" s="242"/>
      <c r="AF50" s="242"/>
    </row>
    <row r="51" spans="1:32" s="215" customFormat="1" ht="12" customHeight="1">
      <c r="A51" s="229" t="s">
        <v>373</v>
      </c>
      <c r="B51" s="230">
        <v>422937</v>
      </c>
      <c r="C51" s="230">
        <v>209791</v>
      </c>
      <c r="D51" s="230">
        <v>213146</v>
      </c>
      <c r="E51" s="230"/>
      <c r="F51" s="230">
        <v>403457</v>
      </c>
      <c r="G51" s="230">
        <v>197274</v>
      </c>
      <c r="H51" s="230">
        <v>206183</v>
      </c>
      <c r="I51" s="229"/>
      <c r="J51" s="232">
        <v>418585</v>
      </c>
      <c r="K51" s="230">
        <v>205498</v>
      </c>
      <c r="L51" s="230">
        <v>213087</v>
      </c>
      <c r="M51" s="229" t="s">
        <v>373</v>
      </c>
      <c r="N51" s="5"/>
      <c r="O51" s="230">
        <v>452887</v>
      </c>
      <c r="P51" s="230">
        <v>218275</v>
      </c>
      <c r="Q51" s="230">
        <v>234612</v>
      </c>
      <c r="R51" s="230"/>
      <c r="S51" s="230">
        <v>410901</v>
      </c>
      <c r="T51" s="230">
        <v>196713</v>
      </c>
      <c r="U51" s="230">
        <v>214188</v>
      </c>
      <c r="V51" s="230"/>
      <c r="W51" s="496">
        <f t="shared" si="0"/>
        <v>450419</v>
      </c>
      <c r="X51" s="496">
        <v>215374</v>
      </c>
      <c r="Y51" s="496">
        <v>235045</v>
      </c>
      <c r="Z51" s="242"/>
      <c r="AA51" s="242"/>
      <c r="AB51" s="242"/>
      <c r="AC51" s="242"/>
      <c r="AD51" s="242"/>
      <c r="AE51" s="242"/>
      <c r="AF51" s="242"/>
    </row>
    <row r="52" spans="1:32" s="215" customFormat="1" ht="12" customHeight="1">
      <c r="A52" s="229" t="s">
        <v>374</v>
      </c>
      <c r="B52" s="230">
        <v>30995</v>
      </c>
      <c r="C52" s="230">
        <v>15748</v>
      </c>
      <c r="D52" s="230">
        <v>15247</v>
      </c>
      <c r="E52" s="230"/>
      <c r="F52" s="230">
        <v>43160</v>
      </c>
      <c r="G52" s="230">
        <v>21931</v>
      </c>
      <c r="H52" s="230">
        <v>21229</v>
      </c>
      <c r="I52" s="229"/>
      <c r="J52" s="232">
        <v>44398</v>
      </c>
      <c r="K52" s="230">
        <v>22627</v>
      </c>
      <c r="L52" s="230">
        <v>21771</v>
      </c>
      <c r="M52" s="229" t="s">
        <v>374</v>
      </c>
      <c r="N52" s="5"/>
      <c r="O52" s="230">
        <v>51464</v>
      </c>
      <c r="P52" s="230">
        <v>26041</v>
      </c>
      <c r="Q52" s="230">
        <v>25423</v>
      </c>
      <c r="R52" s="230"/>
      <c r="S52" s="230">
        <v>54004</v>
      </c>
      <c r="T52" s="230">
        <v>27145</v>
      </c>
      <c r="U52" s="230">
        <v>26859</v>
      </c>
      <c r="V52" s="230"/>
      <c r="W52" s="496">
        <f t="shared" si="0"/>
        <v>63022</v>
      </c>
      <c r="X52" s="496">
        <v>31674</v>
      </c>
      <c r="Y52" s="496">
        <v>31348</v>
      </c>
      <c r="Z52" s="242"/>
      <c r="AA52" s="242"/>
      <c r="AB52" s="242"/>
      <c r="AC52" s="242"/>
      <c r="AD52" s="242"/>
      <c r="AE52" s="242"/>
      <c r="AF52" s="242"/>
    </row>
    <row r="53" spans="1:32" s="215" customFormat="1" ht="12" customHeight="1">
      <c r="A53" s="274" t="s">
        <v>485</v>
      </c>
      <c r="B53" s="230">
        <v>5040</v>
      </c>
      <c r="C53" s="230">
        <v>2606</v>
      </c>
      <c r="D53" s="230">
        <v>2434</v>
      </c>
      <c r="E53" s="230"/>
      <c r="F53" s="230">
        <v>26344</v>
      </c>
      <c r="G53" s="230">
        <v>13719</v>
      </c>
      <c r="H53" s="230">
        <v>12625</v>
      </c>
      <c r="I53" s="229"/>
      <c r="J53" s="232">
        <v>44335</v>
      </c>
      <c r="K53" s="230">
        <v>22504</v>
      </c>
      <c r="L53" s="230">
        <v>21831</v>
      </c>
      <c r="M53" s="274" t="s">
        <v>485</v>
      </c>
      <c r="N53" s="9"/>
      <c r="O53" s="232">
        <v>45535</v>
      </c>
      <c r="P53" s="232">
        <v>22584</v>
      </c>
      <c r="Q53" s="232">
        <v>22951</v>
      </c>
      <c r="R53" s="232"/>
      <c r="S53" s="232">
        <v>37053</v>
      </c>
      <c r="T53" s="232">
        <v>18379</v>
      </c>
      <c r="U53" s="232">
        <v>18674</v>
      </c>
      <c r="V53" s="232"/>
      <c r="W53" s="496">
        <f t="shared" si="0"/>
        <v>45448</v>
      </c>
      <c r="X53" s="497">
        <v>22493</v>
      </c>
      <c r="Y53" s="497">
        <v>22955</v>
      </c>
      <c r="Z53" s="242"/>
      <c r="AA53" s="242"/>
      <c r="AB53" s="242"/>
      <c r="AC53" s="242"/>
      <c r="AD53" s="242"/>
      <c r="AE53" s="242"/>
      <c r="AF53" s="242"/>
    </row>
    <row r="54" spans="1:32" s="215" customFormat="1" ht="12" customHeight="1">
      <c r="A54" s="273" t="s">
        <v>486</v>
      </c>
      <c r="B54" s="232">
        <v>265234</v>
      </c>
      <c r="C54" s="232">
        <v>134492</v>
      </c>
      <c r="D54" s="232">
        <v>130742</v>
      </c>
      <c r="E54" s="232"/>
      <c r="F54" s="232">
        <v>225860</v>
      </c>
      <c r="G54" s="232">
        <v>112477</v>
      </c>
      <c r="H54" s="232">
        <v>113383</v>
      </c>
      <c r="I54" s="231"/>
      <c r="J54" s="232">
        <v>35404</v>
      </c>
      <c r="K54" s="232">
        <v>17712</v>
      </c>
      <c r="L54" s="232">
        <v>17692</v>
      </c>
      <c r="M54" s="273" t="s">
        <v>486</v>
      </c>
      <c r="N54" s="9"/>
      <c r="O54" s="232">
        <v>89535</v>
      </c>
      <c r="P54" s="232">
        <v>47077</v>
      </c>
      <c r="Q54" s="232">
        <v>42458</v>
      </c>
      <c r="R54" s="232"/>
      <c r="S54" s="232">
        <v>190883</v>
      </c>
      <c r="T54" s="232">
        <v>101522</v>
      </c>
      <c r="U54" s="232">
        <v>89361</v>
      </c>
      <c r="V54" s="232"/>
      <c r="W54" s="496">
        <f t="shared" si="0"/>
        <v>144987</v>
      </c>
      <c r="X54" s="497">
        <v>77282</v>
      </c>
      <c r="Y54" s="497">
        <v>67705</v>
      </c>
      <c r="Z54" s="242"/>
      <c r="AA54" s="242"/>
      <c r="AB54" s="242"/>
      <c r="AC54" s="242"/>
      <c r="AD54" s="242"/>
      <c r="AE54" s="242"/>
      <c r="AF54" s="242"/>
    </row>
    <row r="55" spans="1:32" ht="3" customHeight="1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211"/>
    </row>
    <row r="56" spans="1:32" ht="3" customHeight="1">
      <c r="A56" s="235"/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2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1:32" ht="14.45" customHeight="1">
      <c r="M57" s="515" t="s">
        <v>599</v>
      </c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1:32" ht="11.45" customHeight="1">
      <c r="M58" s="264" t="s">
        <v>551</v>
      </c>
    </row>
    <row r="59" spans="1:32" ht="11.45" customHeight="1">
      <c r="M59" s="264" t="s">
        <v>549</v>
      </c>
    </row>
    <row r="60" spans="1:32" ht="11.45" customHeight="1">
      <c r="M60" s="261" t="s">
        <v>624</v>
      </c>
    </row>
    <row r="61" spans="1:32" ht="11.45" customHeight="1">
      <c r="M61" s="261" t="s">
        <v>524</v>
      </c>
    </row>
    <row r="62" spans="1:32" ht="11.45" customHeight="1">
      <c r="M62" s="262" t="s">
        <v>623</v>
      </c>
      <c r="N62" s="208"/>
      <c r="O62" s="208"/>
      <c r="P62" s="208"/>
      <c r="S62" s="208"/>
      <c r="T62" s="208"/>
    </row>
    <row r="63" spans="1:32" ht="11.45" customHeight="1">
      <c r="M63" s="262" t="s">
        <v>556</v>
      </c>
      <c r="N63" s="208"/>
      <c r="O63" s="208"/>
      <c r="P63" s="208"/>
      <c r="S63" s="208"/>
      <c r="T63" s="208"/>
    </row>
    <row r="64" spans="1:32">
      <c r="M64" s="573" t="s">
        <v>552</v>
      </c>
      <c r="N64" s="573"/>
      <c r="O64" s="573"/>
      <c r="P64" s="573"/>
      <c r="Q64" s="573"/>
      <c r="S64" s="208"/>
      <c r="T64" s="208"/>
    </row>
  </sheetData>
  <mergeCells count="3">
    <mergeCell ref="A7:A8"/>
    <mergeCell ref="M7:M8"/>
    <mergeCell ref="M64:Q64"/>
  </mergeCells>
  <phoneticPr fontId="3" type="noConversion"/>
  <hyperlinks>
    <hyperlink ref="M64" r:id="rId1" display="            www.inegi.org.mx (1 de abril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  <oddFooter>&amp;C&amp;K0070C0Censos y Conteos de Población y vivienda. Censo de Población y Vivienda 2010. SNIEG. Información de Interés Nacional.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214"/>
  <sheetViews>
    <sheetView showGridLines="0" zoomScaleNormal="115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1" max="1" width="14" customWidth="1"/>
    <col min="2" max="2" width="8.5703125" customWidth="1"/>
    <col min="3" max="3" width="12.85546875" customWidth="1"/>
    <col min="4" max="4" width="2.28515625" customWidth="1"/>
    <col min="5" max="5" width="12.28515625" customWidth="1"/>
    <col min="6" max="6" width="13" customWidth="1"/>
    <col min="7" max="7" width="1.7109375" customWidth="1"/>
    <col min="8" max="8" width="14.5703125" customWidth="1"/>
    <col min="9" max="9" width="13.28515625" customWidth="1"/>
    <col min="10" max="10" width="14.140625" customWidth="1"/>
    <col min="11" max="11" width="12.140625" customWidth="1"/>
    <col min="12" max="12" width="3.85546875" customWidth="1"/>
    <col min="14" max="14" width="2.28515625" customWidth="1"/>
    <col min="15" max="15" width="16.5703125" customWidth="1"/>
    <col min="16" max="16" width="14.28515625" customWidth="1"/>
    <col min="17" max="17" width="4.28515625" customWidth="1"/>
    <col min="18" max="18" width="13.42578125" customWidth="1"/>
  </cols>
  <sheetData>
    <row r="1" spans="1:18" ht="24.75" customHeight="1"/>
    <row r="2" spans="1:18" ht="12.75" customHeight="1">
      <c r="A2" s="1" t="s">
        <v>406</v>
      </c>
      <c r="B2" s="88"/>
      <c r="C2" s="88"/>
      <c r="F2" s="89"/>
      <c r="I2" s="89" t="s">
        <v>420</v>
      </c>
      <c r="J2" s="1" t="s">
        <v>406</v>
      </c>
      <c r="R2" s="89" t="s">
        <v>420</v>
      </c>
    </row>
    <row r="3" spans="1:18" ht="12.75" customHeight="1">
      <c r="A3" s="123" t="s">
        <v>528</v>
      </c>
      <c r="B3" s="88"/>
      <c r="C3" s="88"/>
      <c r="F3" s="89"/>
      <c r="I3" s="89" t="s">
        <v>0</v>
      </c>
      <c r="J3" s="123" t="s">
        <v>528</v>
      </c>
      <c r="R3" s="89" t="s">
        <v>407</v>
      </c>
    </row>
    <row r="4" spans="1:18" ht="2.4500000000000002" customHeight="1">
      <c r="A4" s="90"/>
      <c r="B4" s="90"/>
      <c r="C4" s="90"/>
      <c r="D4" s="90"/>
      <c r="E4" s="90"/>
      <c r="F4" s="91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</row>
    <row r="5" spans="1:18" ht="2.4500000000000002" customHeight="1">
      <c r="A5" s="92"/>
      <c r="B5" s="92"/>
      <c r="C5" s="92"/>
      <c r="D5" s="92"/>
      <c r="E5" s="92"/>
      <c r="F5" s="93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8" s="98" customFormat="1" ht="15.75" customHeight="1">
      <c r="A6" s="556" t="s">
        <v>326</v>
      </c>
      <c r="B6" s="94" t="s">
        <v>14</v>
      </c>
      <c r="C6" s="94" t="s">
        <v>327</v>
      </c>
      <c r="D6" s="94"/>
      <c r="E6" s="94" t="s">
        <v>328</v>
      </c>
      <c r="F6" s="94" t="s">
        <v>634</v>
      </c>
      <c r="G6" s="95"/>
      <c r="H6" s="96" t="s">
        <v>329</v>
      </c>
      <c r="I6" s="97" t="s">
        <v>330</v>
      </c>
      <c r="J6" s="556" t="s">
        <v>326</v>
      </c>
      <c r="K6" s="526" t="s">
        <v>636</v>
      </c>
      <c r="L6" s="94"/>
      <c r="M6" s="94" t="s">
        <v>331</v>
      </c>
      <c r="N6" s="94"/>
      <c r="O6" s="94" t="s">
        <v>333</v>
      </c>
      <c r="P6" s="298" t="s">
        <v>637</v>
      </c>
      <c r="Q6" s="94"/>
      <c r="R6" s="526" t="s">
        <v>638</v>
      </c>
    </row>
    <row r="7" spans="1:18" s="98" customFormat="1" ht="16.350000000000001" customHeight="1">
      <c r="A7" s="556"/>
      <c r="B7" s="94"/>
      <c r="C7" s="94"/>
      <c r="D7" s="94"/>
      <c r="E7" s="94"/>
      <c r="F7" s="94"/>
      <c r="G7" s="94"/>
      <c r="H7" s="94" t="s">
        <v>332</v>
      </c>
      <c r="I7" s="526" t="s">
        <v>635</v>
      </c>
      <c r="J7" s="556"/>
      <c r="K7" s="94"/>
      <c r="L7" s="99"/>
      <c r="M7" s="94" t="s">
        <v>516</v>
      </c>
      <c r="N7" s="94"/>
      <c r="O7" s="97" t="s">
        <v>467</v>
      </c>
      <c r="P7" s="298"/>
      <c r="Q7" s="94"/>
      <c r="R7" s="94"/>
    </row>
    <row r="8" spans="1:18" s="98" customFormat="1" ht="14.25" customHeight="1">
      <c r="A8" s="556"/>
      <c r="B8" s="100"/>
      <c r="C8" s="100"/>
      <c r="D8" s="100"/>
      <c r="E8" s="100"/>
      <c r="F8" s="100"/>
      <c r="G8" s="94"/>
      <c r="H8" s="94" t="s">
        <v>334</v>
      </c>
      <c r="I8" s="94"/>
      <c r="J8" s="556"/>
      <c r="K8" s="100"/>
      <c r="L8" s="100"/>
      <c r="M8" s="94"/>
      <c r="N8" s="94"/>
      <c r="O8" s="298" t="s">
        <v>468</v>
      </c>
      <c r="P8" s="100"/>
      <c r="Q8" s="100"/>
      <c r="R8" s="100"/>
    </row>
    <row r="9" spans="1:18" s="98" customFormat="1" ht="3" customHeight="1">
      <c r="A9" s="101"/>
      <c r="B9" s="102"/>
      <c r="C9" s="102"/>
      <c r="D9" s="102"/>
      <c r="E9" s="102"/>
      <c r="F9" s="102"/>
      <c r="G9" s="102"/>
      <c r="H9" s="102"/>
      <c r="I9" s="102"/>
      <c r="J9" s="101"/>
      <c r="K9" s="102"/>
      <c r="L9" s="103"/>
      <c r="M9" s="102"/>
      <c r="N9" s="102"/>
      <c r="O9" s="104"/>
      <c r="P9" s="105"/>
      <c r="Q9" s="102"/>
      <c r="R9" s="102"/>
    </row>
    <row r="10" spans="1:18" s="98" customFormat="1" ht="3" customHeight="1">
      <c r="A10" s="106"/>
      <c r="B10" s="107"/>
      <c r="C10" s="107"/>
      <c r="D10" s="107"/>
      <c r="E10" s="107"/>
      <c r="F10" s="107"/>
      <c r="G10" s="107"/>
      <c r="H10" s="107"/>
      <c r="I10" s="107"/>
      <c r="J10" s="106"/>
      <c r="K10" s="107"/>
      <c r="L10" s="108"/>
      <c r="M10" s="107"/>
      <c r="N10" s="107"/>
      <c r="O10" s="109"/>
      <c r="P10" s="110"/>
      <c r="Q10" s="107"/>
      <c r="R10" s="107"/>
    </row>
    <row r="11" spans="1:18" ht="9.75" customHeight="1">
      <c r="A11" s="111">
        <v>1893</v>
      </c>
      <c r="B11" s="276">
        <v>4876</v>
      </c>
      <c r="C11" s="276" t="s">
        <v>45</v>
      </c>
      <c r="D11" s="276"/>
      <c r="E11" s="276" t="s">
        <v>45</v>
      </c>
      <c r="F11" s="276" t="s">
        <v>45</v>
      </c>
      <c r="G11" s="276"/>
      <c r="H11" s="276" t="s">
        <v>45</v>
      </c>
      <c r="I11" s="276" t="s">
        <v>45</v>
      </c>
      <c r="J11" s="111">
        <v>1893</v>
      </c>
      <c r="K11" s="276" t="s">
        <v>45</v>
      </c>
      <c r="L11" s="276"/>
      <c r="M11" s="276" t="s">
        <v>45</v>
      </c>
      <c r="N11" s="276"/>
      <c r="O11" s="276" t="s">
        <v>45</v>
      </c>
      <c r="P11" s="276" t="s">
        <v>45</v>
      </c>
      <c r="Q11" s="276"/>
      <c r="R11" s="276" t="s">
        <v>45</v>
      </c>
    </row>
    <row r="12" spans="1:18" ht="9.75" customHeight="1">
      <c r="A12" s="112">
        <v>1894</v>
      </c>
      <c r="B12" s="277">
        <v>4888</v>
      </c>
      <c r="C12" s="277" t="s">
        <v>45</v>
      </c>
      <c r="D12" s="277"/>
      <c r="E12" s="277" t="s">
        <v>45</v>
      </c>
      <c r="F12" s="277" t="s">
        <v>45</v>
      </c>
      <c r="G12" s="277"/>
      <c r="H12" s="277" t="s">
        <v>45</v>
      </c>
      <c r="I12" s="277" t="s">
        <v>45</v>
      </c>
      <c r="J12" s="112">
        <v>1894</v>
      </c>
      <c r="K12" s="277" t="s">
        <v>45</v>
      </c>
      <c r="L12" s="277"/>
      <c r="M12" s="277" t="s">
        <v>45</v>
      </c>
      <c r="N12" s="277"/>
      <c r="O12" s="277" t="s">
        <v>45</v>
      </c>
      <c r="P12" s="277" t="s">
        <v>45</v>
      </c>
      <c r="Q12" s="277"/>
      <c r="R12" s="277" t="s">
        <v>45</v>
      </c>
    </row>
    <row r="13" spans="1:18" ht="9.75" customHeight="1">
      <c r="A13" s="112">
        <v>1895</v>
      </c>
      <c r="B13" s="277">
        <v>4056</v>
      </c>
      <c r="C13" s="277" t="s">
        <v>45</v>
      </c>
      <c r="D13" s="277"/>
      <c r="E13" s="277" t="s">
        <v>45</v>
      </c>
      <c r="F13" s="277" t="s">
        <v>45</v>
      </c>
      <c r="G13" s="277"/>
      <c r="H13" s="277" t="s">
        <v>45</v>
      </c>
      <c r="I13" s="277" t="s">
        <v>45</v>
      </c>
      <c r="J13" s="112">
        <v>1895</v>
      </c>
      <c r="K13" s="277" t="s">
        <v>45</v>
      </c>
      <c r="L13" s="277"/>
      <c r="M13" s="277" t="s">
        <v>45</v>
      </c>
      <c r="N13" s="277"/>
      <c r="O13" s="277" t="s">
        <v>45</v>
      </c>
      <c r="P13" s="277" t="s">
        <v>45</v>
      </c>
      <c r="Q13" s="277"/>
      <c r="R13" s="277" t="s">
        <v>45</v>
      </c>
    </row>
    <row r="14" spans="1:18" ht="9.75" customHeight="1">
      <c r="A14" s="112">
        <v>1896</v>
      </c>
      <c r="B14" s="277">
        <v>5852</v>
      </c>
      <c r="C14" s="277" t="s">
        <v>45</v>
      </c>
      <c r="D14" s="277"/>
      <c r="E14" s="277" t="s">
        <v>45</v>
      </c>
      <c r="F14" s="277" t="s">
        <v>45</v>
      </c>
      <c r="G14" s="277"/>
      <c r="H14" s="277" t="s">
        <v>45</v>
      </c>
      <c r="I14" s="277" t="s">
        <v>45</v>
      </c>
      <c r="J14" s="112">
        <v>1896</v>
      </c>
      <c r="K14" s="277" t="s">
        <v>45</v>
      </c>
      <c r="L14" s="277"/>
      <c r="M14" s="277" t="s">
        <v>45</v>
      </c>
      <c r="N14" s="277"/>
      <c r="O14" s="277" t="s">
        <v>45</v>
      </c>
      <c r="P14" s="277" t="s">
        <v>45</v>
      </c>
      <c r="Q14" s="277"/>
      <c r="R14" s="277" t="s">
        <v>45</v>
      </c>
    </row>
    <row r="15" spans="1:18" ht="9.75" customHeight="1">
      <c r="A15" s="112">
        <v>1897</v>
      </c>
      <c r="B15" s="277">
        <v>6141</v>
      </c>
      <c r="C15" s="277" t="s">
        <v>45</v>
      </c>
      <c r="D15" s="277"/>
      <c r="E15" s="277" t="s">
        <v>45</v>
      </c>
      <c r="F15" s="277" t="s">
        <v>45</v>
      </c>
      <c r="G15" s="277"/>
      <c r="H15" s="277" t="s">
        <v>45</v>
      </c>
      <c r="I15" s="277" t="s">
        <v>45</v>
      </c>
      <c r="J15" s="112">
        <v>1897</v>
      </c>
      <c r="K15" s="277" t="s">
        <v>45</v>
      </c>
      <c r="L15" s="277"/>
      <c r="M15" s="277" t="s">
        <v>45</v>
      </c>
      <c r="N15" s="277"/>
      <c r="O15" s="277" t="s">
        <v>45</v>
      </c>
      <c r="P15" s="277" t="s">
        <v>45</v>
      </c>
      <c r="Q15" s="277"/>
      <c r="R15" s="277" t="s">
        <v>45</v>
      </c>
    </row>
    <row r="16" spans="1:18" ht="9.75" customHeight="1">
      <c r="A16" s="112">
        <v>1898</v>
      </c>
      <c r="B16" s="277">
        <v>6738</v>
      </c>
      <c r="C16" s="277" t="s">
        <v>45</v>
      </c>
      <c r="D16" s="277"/>
      <c r="E16" s="277" t="s">
        <v>45</v>
      </c>
      <c r="F16" s="277" t="s">
        <v>45</v>
      </c>
      <c r="G16" s="277"/>
      <c r="H16" s="277" t="s">
        <v>45</v>
      </c>
      <c r="I16" s="277" t="s">
        <v>45</v>
      </c>
      <c r="J16" s="112">
        <v>1898</v>
      </c>
      <c r="K16" s="277" t="s">
        <v>45</v>
      </c>
      <c r="L16" s="277"/>
      <c r="M16" s="277" t="s">
        <v>45</v>
      </c>
      <c r="N16" s="277"/>
      <c r="O16" s="277" t="s">
        <v>45</v>
      </c>
      <c r="P16" s="277" t="s">
        <v>45</v>
      </c>
      <c r="Q16" s="277"/>
      <c r="R16" s="277" t="s">
        <v>45</v>
      </c>
    </row>
    <row r="17" spans="1:18" ht="9.75" customHeight="1">
      <c r="A17" s="112">
        <v>1899</v>
      </c>
      <c r="B17" s="277">
        <v>6319</v>
      </c>
      <c r="C17" s="277" t="s">
        <v>45</v>
      </c>
      <c r="D17" s="277"/>
      <c r="E17" s="277" t="s">
        <v>45</v>
      </c>
      <c r="F17" s="277" t="s">
        <v>45</v>
      </c>
      <c r="G17" s="277"/>
      <c r="H17" s="277" t="s">
        <v>45</v>
      </c>
      <c r="I17" s="277" t="s">
        <v>45</v>
      </c>
      <c r="J17" s="112">
        <v>1899</v>
      </c>
      <c r="K17" s="277" t="s">
        <v>45</v>
      </c>
      <c r="L17" s="277"/>
      <c r="M17" s="277" t="s">
        <v>45</v>
      </c>
      <c r="N17" s="277"/>
      <c r="O17" s="277" t="s">
        <v>45</v>
      </c>
      <c r="P17" s="277" t="s">
        <v>45</v>
      </c>
      <c r="Q17" s="277"/>
      <c r="R17" s="277" t="s">
        <v>45</v>
      </c>
    </row>
    <row r="18" spans="1:18" ht="9.75" customHeight="1">
      <c r="A18" s="112">
        <v>1900</v>
      </c>
      <c r="B18" s="277">
        <v>9464</v>
      </c>
      <c r="C18" s="277" t="s">
        <v>45</v>
      </c>
      <c r="D18" s="277"/>
      <c r="E18" s="277">
        <v>9363</v>
      </c>
      <c r="F18" s="277">
        <v>41</v>
      </c>
      <c r="G18" s="278"/>
      <c r="H18" s="277" t="s">
        <v>45</v>
      </c>
      <c r="I18" s="277" t="s">
        <v>45</v>
      </c>
      <c r="J18" s="112">
        <v>1900</v>
      </c>
      <c r="K18" s="277" t="s">
        <v>45</v>
      </c>
      <c r="L18" s="277"/>
      <c r="M18" s="277" t="s">
        <v>45</v>
      </c>
      <c r="N18" s="277"/>
      <c r="O18" s="277" t="s">
        <v>45</v>
      </c>
      <c r="P18" s="277">
        <v>60</v>
      </c>
      <c r="Q18" s="278"/>
      <c r="R18" s="277" t="s">
        <v>45</v>
      </c>
    </row>
    <row r="19" spans="1:18" ht="9.75" customHeight="1">
      <c r="A19" s="112">
        <v>1901</v>
      </c>
      <c r="B19" s="277">
        <v>9595</v>
      </c>
      <c r="C19" s="277" t="s">
        <v>45</v>
      </c>
      <c r="D19" s="277"/>
      <c r="E19" s="277">
        <v>9491</v>
      </c>
      <c r="F19" s="277">
        <v>42</v>
      </c>
      <c r="G19" s="277"/>
      <c r="H19" s="277" t="s">
        <v>45</v>
      </c>
      <c r="I19" s="277" t="s">
        <v>45</v>
      </c>
      <c r="J19" s="112">
        <v>1901</v>
      </c>
      <c r="K19" s="277" t="s">
        <v>45</v>
      </c>
      <c r="L19" s="277"/>
      <c r="M19" s="277" t="s">
        <v>45</v>
      </c>
      <c r="N19" s="277"/>
      <c r="O19" s="277" t="s">
        <v>45</v>
      </c>
      <c r="P19" s="277">
        <v>62</v>
      </c>
      <c r="Q19" s="277"/>
      <c r="R19" s="277" t="s">
        <v>45</v>
      </c>
    </row>
    <row r="20" spans="1:18" ht="9.75" customHeight="1">
      <c r="A20" s="112">
        <v>1902</v>
      </c>
      <c r="B20" s="277">
        <v>8340</v>
      </c>
      <c r="C20" s="277" t="s">
        <v>45</v>
      </c>
      <c r="D20" s="277"/>
      <c r="E20" s="277">
        <v>8245</v>
      </c>
      <c r="F20" s="277">
        <v>44</v>
      </c>
      <c r="G20" s="277"/>
      <c r="H20" s="277" t="s">
        <v>45</v>
      </c>
      <c r="I20" s="277" t="s">
        <v>45</v>
      </c>
      <c r="J20" s="112">
        <v>1902</v>
      </c>
      <c r="K20" s="277" t="s">
        <v>45</v>
      </c>
      <c r="L20" s="277"/>
      <c r="M20" s="277" t="s">
        <v>45</v>
      </c>
      <c r="N20" s="277"/>
      <c r="O20" s="277" t="s">
        <v>45</v>
      </c>
      <c r="P20" s="277">
        <v>51</v>
      </c>
      <c r="Q20" s="277"/>
      <c r="R20" s="277" t="s">
        <v>45</v>
      </c>
    </row>
    <row r="21" spans="1:18" ht="9.75" customHeight="1">
      <c r="A21" s="112">
        <v>1903</v>
      </c>
      <c r="B21" s="277">
        <v>9417</v>
      </c>
      <c r="C21" s="277" t="s">
        <v>45</v>
      </c>
      <c r="D21" s="277"/>
      <c r="E21" s="277">
        <v>9305</v>
      </c>
      <c r="F21" s="277">
        <v>49</v>
      </c>
      <c r="G21" s="277"/>
      <c r="H21" s="277" t="s">
        <v>45</v>
      </c>
      <c r="I21" s="277" t="s">
        <v>45</v>
      </c>
      <c r="J21" s="112">
        <v>1903</v>
      </c>
      <c r="K21" s="277" t="s">
        <v>45</v>
      </c>
      <c r="L21" s="277"/>
      <c r="M21" s="277" t="s">
        <v>45</v>
      </c>
      <c r="N21" s="277"/>
      <c r="O21" s="277" t="s">
        <v>45</v>
      </c>
      <c r="P21" s="277">
        <v>63</v>
      </c>
      <c r="Q21" s="277"/>
      <c r="R21" s="277" t="s">
        <v>45</v>
      </c>
    </row>
    <row r="22" spans="1:18" ht="9.75" customHeight="1">
      <c r="A22" s="112">
        <v>1904</v>
      </c>
      <c r="B22" s="277">
        <v>9479</v>
      </c>
      <c r="C22" s="277" t="s">
        <v>45</v>
      </c>
      <c r="D22" s="278"/>
      <c r="E22" s="277">
        <v>9194</v>
      </c>
      <c r="F22" s="277">
        <v>36</v>
      </c>
      <c r="G22" s="277"/>
      <c r="H22" s="277" t="s">
        <v>45</v>
      </c>
      <c r="I22" s="277" t="s">
        <v>45</v>
      </c>
      <c r="J22" s="112">
        <v>1904</v>
      </c>
      <c r="K22" s="277" t="s">
        <v>45</v>
      </c>
      <c r="L22" s="277"/>
      <c r="M22" s="277" t="s">
        <v>45</v>
      </c>
      <c r="N22" s="277"/>
      <c r="O22" s="277" t="s">
        <v>45</v>
      </c>
      <c r="P22" s="277">
        <v>65</v>
      </c>
      <c r="Q22" s="277"/>
      <c r="R22" s="277" t="s">
        <v>45</v>
      </c>
    </row>
    <row r="23" spans="1:18" ht="9.75" customHeight="1">
      <c r="A23" s="112">
        <v>1905</v>
      </c>
      <c r="B23" s="277">
        <v>9639</v>
      </c>
      <c r="C23" s="277">
        <v>76</v>
      </c>
      <c r="D23" s="277"/>
      <c r="E23" s="277">
        <v>9461</v>
      </c>
      <c r="F23" s="277">
        <v>34</v>
      </c>
      <c r="G23" s="277"/>
      <c r="H23" s="277" t="s">
        <v>45</v>
      </c>
      <c r="I23" s="277" t="s">
        <v>45</v>
      </c>
      <c r="J23" s="112">
        <v>1905</v>
      </c>
      <c r="K23" s="277" t="s">
        <v>45</v>
      </c>
      <c r="L23" s="277"/>
      <c r="M23" s="277" t="s">
        <v>45</v>
      </c>
      <c r="N23" s="277"/>
      <c r="O23" s="277" t="s">
        <v>45</v>
      </c>
      <c r="P23" s="277">
        <v>68</v>
      </c>
      <c r="Q23" s="277"/>
      <c r="R23" s="277" t="s">
        <v>45</v>
      </c>
    </row>
    <row r="24" spans="1:18" ht="9.75" customHeight="1">
      <c r="A24" s="112">
        <v>1906</v>
      </c>
      <c r="B24" s="277">
        <v>8981</v>
      </c>
      <c r="C24" s="277">
        <v>72</v>
      </c>
      <c r="D24" s="277"/>
      <c r="E24" s="277">
        <v>8805</v>
      </c>
      <c r="F24" s="277">
        <v>38</v>
      </c>
      <c r="G24" s="277"/>
      <c r="H24" s="277" t="s">
        <v>45</v>
      </c>
      <c r="I24" s="277" t="s">
        <v>45</v>
      </c>
      <c r="J24" s="112">
        <v>1906</v>
      </c>
      <c r="K24" s="277" t="s">
        <v>45</v>
      </c>
      <c r="L24" s="277"/>
      <c r="M24" s="277" t="s">
        <v>45</v>
      </c>
      <c r="N24" s="277"/>
      <c r="O24" s="277" t="s">
        <v>45</v>
      </c>
      <c r="P24" s="277">
        <v>66</v>
      </c>
      <c r="Q24" s="277"/>
      <c r="R24" s="277" t="s">
        <v>45</v>
      </c>
    </row>
    <row r="25" spans="1:18" ht="9.75" customHeight="1">
      <c r="A25" s="112">
        <v>1907</v>
      </c>
      <c r="B25" s="277">
        <v>9736</v>
      </c>
      <c r="C25" s="277">
        <v>79</v>
      </c>
      <c r="D25" s="277"/>
      <c r="E25" s="277">
        <v>9541</v>
      </c>
      <c r="F25" s="277">
        <v>42</v>
      </c>
      <c r="G25" s="277"/>
      <c r="H25" s="277" t="s">
        <v>45</v>
      </c>
      <c r="I25" s="277" t="s">
        <v>45</v>
      </c>
      <c r="J25" s="112">
        <v>1907</v>
      </c>
      <c r="K25" s="277" t="s">
        <v>45</v>
      </c>
      <c r="L25" s="277"/>
      <c r="M25" s="277" t="s">
        <v>45</v>
      </c>
      <c r="N25" s="277"/>
      <c r="O25" s="277" t="s">
        <v>45</v>
      </c>
      <c r="P25" s="277">
        <v>74</v>
      </c>
      <c r="Q25" s="277"/>
      <c r="R25" s="277" t="s">
        <v>45</v>
      </c>
    </row>
    <row r="26" spans="1:18" ht="14.1" customHeight="1">
      <c r="A26" s="341" t="s">
        <v>560</v>
      </c>
      <c r="B26" s="277" t="s">
        <v>45</v>
      </c>
      <c r="C26" s="277" t="s">
        <v>45</v>
      </c>
      <c r="D26" s="277"/>
      <c r="E26" s="277">
        <v>11041</v>
      </c>
      <c r="F26" s="277" t="s">
        <v>45</v>
      </c>
      <c r="G26" s="277"/>
      <c r="H26" s="277" t="s">
        <v>45</v>
      </c>
      <c r="I26" s="277" t="s">
        <v>45</v>
      </c>
      <c r="J26" s="341" t="s">
        <v>560</v>
      </c>
      <c r="K26" s="277" t="s">
        <v>45</v>
      </c>
      <c r="L26" s="277"/>
      <c r="M26" s="277" t="s">
        <v>45</v>
      </c>
      <c r="N26" s="277"/>
      <c r="O26" s="277" t="s">
        <v>45</v>
      </c>
      <c r="P26" s="277" t="s">
        <v>45</v>
      </c>
      <c r="Q26" s="277"/>
      <c r="R26" s="277" t="s">
        <v>45</v>
      </c>
    </row>
    <row r="27" spans="1:18" ht="9.75" customHeight="1">
      <c r="A27" s="112">
        <v>1925</v>
      </c>
      <c r="B27" s="277">
        <v>13430</v>
      </c>
      <c r="C27" s="277">
        <v>74</v>
      </c>
      <c r="D27" s="277"/>
      <c r="E27" s="277">
        <v>13187</v>
      </c>
      <c r="F27" s="277">
        <v>50</v>
      </c>
      <c r="G27" s="277"/>
      <c r="H27" s="277" t="s">
        <v>45</v>
      </c>
      <c r="I27" s="277" t="s">
        <v>45</v>
      </c>
      <c r="J27" s="112">
        <v>1925</v>
      </c>
      <c r="K27" s="277" t="s">
        <v>45</v>
      </c>
      <c r="L27" s="277"/>
      <c r="M27" s="277" t="s">
        <v>45</v>
      </c>
      <c r="N27" s="277"/>
      <c r="O27" s="277" t="s">
        <v>45</v>
      </c>
      <c r="P27" s="277">
        <v>119</v>
      </c>
      <c r="Q27" s="277"/>
      <c r="R27" s="277" t="s">
        <v>45</v>
      </c>
    </row>
    <row r="28" spans="1:18" ht="9.75" customHeight="1">
      <c r="A28" s="112">
        <v>1926</v>
      </c>
      <c r="B28" s="277">
        <v>15090</v>
      </c>
      <c r="C28" s="277">
        <v>79</v>
      </c>
      <c r="D28" s="277"/>
      <c r="E28" s="277">
        <v>14868</v>
      </c>
      <c r="F28" s="277">
        <v>45</v>
      </c>
      <c r="G28" s="277"/>
      <c r="H28" s="277" t="s">
        <v>45</v>
      </c>
      <c r="I28" s="277" t="s">
        <v>45</v>
      </c>
      <c r="J28" s="112">
        <v>1926</v>
      </c>
      <c r="K28" s="277" t="s">
        <v>45</v>
      </c>
      <c r="L28" s="277"/>
      <c r="M28" s="277" t="s">
        <v>45</v>
      </c>
      <c r="N28" s="277"/>
      <c r="O28" s="277" t="s">
        <v>45</v>
      </c>
      <c r="P28" s="277">
        <v>98</v>
      </c>
      <c r="Q28" s="277"/>
      <c r="R28" s="277" t="s">
        <v>45</v>
      </c>
    </row>
    <row r="29" spans="1:18" ht="9.75" customHeight="1">
      <c r="A29" s="112">
        <v>1927</v>
      </c>
      <c r="B29" s="277">
        <v>17862</v>
      </c>
      <c r="C29" s="277">
        <v>88</v>
      </c>
      <c r="D29" s="277"/>
      <c r="E29" s="277">
        <v>17549</v>
      </c>
      <c r="F29" s="277">
        <v>79</v>
      </c>
      <c r="G29" s="277"/>
      <c r="H29" s="277" t="s">
        <v>45</v>
      </c>
      <c r="I29" s="277" t="s">
        <v>45</v>
      </c>
      <c r="J29" s="112">
        <v>1927</v>
      </c>
      <c r="K29" s="277" t="s">
        <v>45</v>
      </c>
      <c r="L29" s="277"/>
      <c r="M29" s="277" t="s">
        <v>45</v>
      </c>
      <c r="N29" s="277"/>
      <c r="O29" s="277" t="s">
        <v>45</v>
      </c>
      <c r="P29" s="277">
        <v>146</v>
      </c>
      <c r="Q29" s="277"/>
      <c r="R29" s="277" t="s">
        <v>45</v>
      </c>
    </row>
    <row r="30" spans="1:18" ht="9.75" customHeight="1">
      <c r="A30" s="112">
        <v>1928</v>
      </c>
      <c r="B30" s="277">
        <v>17028</v>
      </c>
      <c r="C30" s="277">
        <v>114</v>
      </c>
      <c r="D30" s="277"/>
      <c r="E30" s="277">
        <v>16701</v>
      </c>
      <c r="F30" s="277">
        <v>86</v>
      </c>
      <c r="G30" s="277"/>
      <c r="H30" s="277" t="s">
        <v>45</v>
      </c>
      <c r="I30" s="277" t="s">
        <v>45</v>
      </c>
      <c r="J30" s="112">
        <v>1928</v>
      </c>
      <c r="K30" s="277" t="s">
        <v>45</v>
      </c>
      <c r="L30" s="277"/>
      <c r="M30" s="277" t="s">
        <v>45</v>
      </c>
      <c r="N30" s="277"/>
      <c r="O30" s="277" t="s">
        <v>45</v>
      </c>
      <c r="P30" s="277">
        <v>127</v>
      </c>
      <c r="Q30" s="277"/>
      <c r="R30" s="277" t="s">
        <v>45</v>
      </c>
    </row>
    <row r="31" spans="1:18" ht="9.75" customHeight="1">
      <c r="A31" s="112">
        <v>1929</v>
      </c>
      <c r="B31" s="277">
        <v>11672</v>
      </c>
      <c r="C31" s="277">
        <v>115</v>
      </c>
      <c r="D31" s="277"/>
      <c r="E31" s="277">
        <v>11353</v>
      </c>
      <c r="F31" s="277">
        <v>77</v>
      </c>
      <c r="G31" s="277"/>
      <c r="H31" s="277" t="s">
        <v>45</v>
      </c>
      <c r="I31" s="277" t="s">
        <v>45</v>
      </c>
      <c r="J31" s="112">
        <v>1929</v>
      </c>
      <c r="K31" s="277" t="s">
        <v>45</v>
      </c>
      <c r="L31" s="277"/>
      <c r="M31" s="277" t="s">
        <v>45</v>
      </c>
      <c r="N31" s="277"/>
      <c r="O31" s="277" t="s">
        <v>45</v>
      </c>
      <c r="P31" s="277">
        <v>127</v>
      </c>
      <c r="Q31" s="277"/>
      <c r="R31" s="277" t="s">
        <v>45</v>
      </c>
    </row>
    <row r="32" spans="1:18" ht="9.75" customHeight="1">
      <c r="A32" s="112">
        <v>1930</v>
      </c>
      <c r="B32" s="277">
        <v>11732</v>
      </c>
      <c r="C32" s="277">
        <v>125</v>
      </c>
      <c r="D32" s="277"/>
      <c r="E32" s="277">
        <v>11379</v>
      </c>
      <c r="F32" s="277">
        <v>81</v>
      </c>
      <c r="G32" s="277"/>
      <c r="H32" s="277" t="s">
        <v>45</v>
      </c>
      <c r="I32" s="277" t="s">
        <v>45</v>
      </c>
      <c r="J32" s="112">
        <v>1930</v>
      </c>
      <c r="K32" s="277" t="s">
        <v>45</v>
      </c>
      <c r="L32" s="277"/>
      <c r="M32" s="277" t="s">
        <v>45</v>
      </c>
      <c r="N32" s="277"/>
      <c r="O32" s="277" t="s">
        <v>45</v>
      </c>
      <c r="P32" s="277">
        <v>147</v>
      </c>
      <c r="Q32" s="277"/>
      <c r="R32" s="277" t="s">
        <v>45</v>
      </c>
    </row>
    <row r="33" spans="1:18" ht="9.75" customHeight="1">
      <c r="A33" s="112">
        <v>1931</v>
      </c>
      <c r="B33" s="277">
        <v>11047</v>
      </c>
      <c r="C33" s="277">
        <v>147</v>
      </c>
      <c r="D33" s="277"/>
      <c r="E33" s="277">
        <v>10632</v>
      </c>
      <c r="F33" s="277">
        <v>109</v>
      </c>
      <c r="G33" s="277"/>
      <c r="H33" s="277" t="s">
        <v>45</v>
      </c>
      <c r="I33" s="277" t="s">
        <v>45</v>
      </c>
      <c r="J33" s="112">
        <v>1931</v>
      </c>
      <c r="K33" s="277" t="s">
        <v>45</v>
      </c>
      <c r="L33" s="277"/>
      <c r="M33" s="277" t="s">
        <v>45</v>
      </c>
      <c r="N33" s="277"/>
      <c r="O33" s="277" t="s">
        <v>45</v>
      </c>
      <c r="P33" s="277">
        <v>159</v>
      </c>
      <c r="Q33" s="277"/>
      <c r="R33" s="277" t="s">
        <v>45</v>
      </c>
    </row>
    <row r="34" spans="1:18" ht="9.75" customHeight="1">
      <c r="A34" s="112">
        <v>1932</v>
      </c>
      <c r="B34" s="277" t="s">
        <v>45</v>
      </c>
      <c r="C34" s="277">
        <v>188</v>
      </c>
      <c r="D34" s="277"/>
      <c r="E34" s="277">
        <v>11888</v>
      </c>
      <c r="F34" s="277" t="s">
        <v>45</v>
      </c>
      <c r="G34" s="277"/>
      <c r="H34" s="277" t="s">
        <v>45</v>
      </c>
      <c r="I34" s="277" t="s">
        <v>45</v>
      </c>
      <c r="J34" s="112">
        <v>1932</v>
      </c>
      <c r="K34" s="277" t="s">
        <v>45</v>
      </c>
      <c r="L34" s="277"/>
      <c r="M34" s="277" t="s">
        <v>45</v>
      </c>
      <c r="N34" s="277"/>
      <c r="O34" s="277" t="s">
        <v>45</v>
      </c>
      <c r="P34" s="277" t="s">
        <v>45</v>
      </c>
      <c r="Q34" s="277"/>
      <c r="R34" s="277" t="s">
        <v>45</v>
      </c>
    </row>
    <row r="35" spans="1:18" ht="9.75" customHeight="1">
      <c r="A35" s="112">
        <v>1933</v>
      </c>
      <c r="B35" s="277" t="s">
        <v>45</v>
      </c>
      <c r="C35" s="277">
        <v>232</v>
      </c>
      <c r="D35" s="277"/>
      <c r="E35" s="277">
        <v>15722</v>
      </c>
      <c r="F35" s="277" t="s">
        <v>45</v>
      </c>
      <c r="G35" s="277"/>
      <c r="H35" s="277" t="s">
        <v>45</v>
      </c>
      <c r="I35" s="277" t="s">
        <v>45</v>
      </c>
      <c r="J35" s="112">
        <v>1933</v>
      </c>
      <c r="K35" s="277" t="s">
        <v>45</v>
      </c>
      <c r="L35" s="277"/>
      <c r="M35" s="277" t="s">
        <v>45</v>
      </c>
      <c r="N35" s="277"/>
      <c r="O35" s="277" t="s">
        <v>45</v>
      </c>
      <c r="P35" s="277" t="s">
        <v>45</v>
      </c>
      <c r="Q35" s="277"/>
      <c r="R35" s="277" t="s">
        <v>45</v>
      </c>
    </row>
    <row r="36" spans="1:18" ht="9.75" customHeight="1">
      <c r="A36" s="112">
        <v>1934</v>
      </c>
      <c r="B36" s="277" t="s">
        <v>45</v>
      </c>
      <c r="C36" s="277">
        <v>248</v>
      </c>
      <c r="D36" s="277"/>
      <c r="E36" s="277">
        <v>16488</v>
      </c>
      <c r="F36" s="277" t="s">
        <v>45</v>
      </c>
      <c r="G36" s="277"/>
      <c r="H36" s="277" t="s">
        <v>45</v>
      </c>
      <c r="I36" s="277" t="s">
        <v>45</v>
      </c>
      <c r="J36" s="112">
        <v>1934</v>
      </c>
      <c r="K36" s="277" t="s">
        <v>45</v>
      </c>
      <c r="L36" s="277"/>
      <c r="M36" s="277" t="s">
        <v>45</v>
      </c>
      <c r="N36" s="277"/>
      <c r="O36" s="277" t="s">
        <v>45</v>
      </c>
      <c r="P36" s="277" t="s">
        <v>45</v>
      </c>
      <c r="Q36" s="277"/>
      <c r="R36" s="277" t="s">
        <v>45</v>
      </c>
    </row>
    <row r="37" spans="1:18" ht="9.75" customHeight="1">
      <c r="A37" s="112">
        <v>1935</v>
      </c>
      <c r="B37" s="277">
        <v>18718</v>
      </c>
      <c r="C37" s="277">
        <v>322</v>
      </c>
      <c r="D37" s="277"/>
      <c r="E37" s="277">
        <v>18118</v>
      </c>
      <c r="F37" s="277">
        <v>164</v>
      </c>
      <c r="G37" s="277"/>
      <c r="H37" s="277" t="s">
        <v>45</v>
      </c>
      <c r="I37" s="277" t="s">
        <v>45</v>
      </c>
      <c r="J37" s="112">
        <v>1935</v>
      </c>
      <c r="K37" s="277" t="s">
        <v>45</v>
      </c>
      <c r="L37" s="277"/>
      <c r="M37" s="277" t="s">
        <v>45</v>
      </c>
      <c r="N37" s="277"/>
      <c r="O37" s="277" t="s">
        <v>45</v>
      </c>
      <c r="P37" s="277">
        <v>114</v>
      </c>
      <c r="Q37" s="277"/>
      <c r="R37" s="277" t="s">
        <v>45</v>
      </c>
    </row>
    <row r="38" spans="1:18" ht="9.75" customHeight="1">
      <c r="A38" s="112">
        <v>1936</v>
      </c>
      <c r="B38" s="277" t="s">
        <v>45</v>
      </c>
      <c r="C38" s="277">
        <v>409</v>
      </c>
      <c r="D38" s="277"/>
      <c r="E38" s="277">
        <v>19331</v>
      </c>
      <c r="F38" s="277" t="s">
        <v>45</v>
      </c>
      <c r="G38" s="277"/>
      <c r="H38" s="277" t="s">
        <v>45</v>
      </c>
      <c r="I38" s="277" t="s">
        <v>45</v>
      </c>
      <c r="J38" s="112">
        <v>1936</v>
      </c>
      <c r="K38" s="277" t="s">
        <v>45</v>
      </c>
      <c r="L38" s="277"/>
      <c r="M38" s="277" t="s">
        <v>45</v>
      </c>
      <c r="N38" s="277"/>
      <c r="O38" s="277" t="s">
        <v>45</v>
      </c>
      <c r="P38" s="277" t="s">
        <v>45</v>
      </c>
      <c r="Q38" s="277"/>
      <c r="R38" s="277" t="s">
        <v>45</v>
      </c>
    </row>
    <row r="39" spans="1:18" ht="9.75" customHeight="1">
      <c r="A39" s="112">
        <v>1937</v>
      </c>
      <c r="B39" s="277" t="s">
        <v>45</v>
      </c>
      <c r="C39" s="277" t="s">
        <v>45</v>
      </c>
      <c r="D39" s="277"/>
      <c r="E39" s="277">
        <v>20423</v>
      </c>
      <c r="F39" s="277" t="s">
        <v>45</v>
      </c>
      <c r="G39" s="277"/>
      <c r="H39" s="277" t="s">
        <v>45</v>
      </c>
      <c r="I39" s="277" t="s">
        <v>45</v>
      </c>
      <c r="J39" s="112">
        <v>1937</v>
      </c>
      <c r="K39" s="277" t="s">
        <v>45</v>
      </c>
      <c r="L39" s="278"/>
      <c r="M39" s="277" t="s">
        <v>45</v>
      </c>
      <c r="N39" s="277"/>
      <c r="O39" s="277" t="s">
        <v>45</v>
      </c>
      <c r="P39" s="277" t="s">
        <v>45</v>
      </c>
      <c r="Q39" s="278"/>
      <c r="R39" s="277" t="s">
        <v>45</v>
      </c>
    </row>
    <row r="40" spans="1:18" ht="9.75" customHeight="1">
      <c r="A40" s="112">
        <v>1938</v>
      </c>
      <c r="B40" s="277" t="s">
        <v>45</v>
      </c>
      <c r="C40" s="277">
        <v>322</v>
      </c>
      <c r="D40" s="277"/>
      <c r="E40" s="277">
        <v>20885</v>
      </c>
      <c r="F40" s="277" t="s">
        <v>45</v>
      </c>
      <c r="G40" s="277"/>
      <c r="H40" s="277" t="s">
        <v>45</v>
      </c>
      <c r="I40" s="277" t="s">
        <v>45</v>
      </c>
      <c r="J40" s="112">
        <v>1938</v>
      </c>
      <c r="K40" s="277" t="s">
        <v>45</v>
      </c>
      <c r="L40" s="277"/>
      <c r="M40" s="277" t="s">
        <v>45</v>
      </c>
      <c r="N40" s="277"/>
      <c r="O40" s="277" t="s">
        <v>45</v>
      </c>
      <c r="P40" s="277" t="s">
        <v>45</v>
      </c>
      <c r="Q40" s="277"/>
      <c r="R40" s="277" t="s">
        <v>45</v>
      </c>
    </row>
    <row r="41" spans="1:18" ht="9.75" customHeight="1">
      <c r="A41" s="112">
        <v>1939</v>
      </c>
      <c r="B41" s="277" t="s">
        <v>45</v>
      </c>
      <c r="C41" s="277">
        <v>324</v>
      </c>
      <c r="D41" s="277"/>
      <c r="E41" s="277">
        <v>20682</v>
      </c>
      <c r="F41" s="277" t="s">
        <v>45</v>
      </c>
      <c r="G41" s="277"/>
      <c r="H41" s="277" t="s">
        <v>45</v>
      </c>
      <c r="I41" s="277" t="s">
        <v>45</v>
      </c>
      <c r="J41" s="112">
        <v>1939</v>
      </c>
      <c r="K41" s="277" t="s">
        <v>45</v>
      </c>
      <c r="L41" s="277"/>
      <c r="M41" s="277" t="s">
        <v>45</v>
      </c>
      <c r="N41" s="277"/>
      <c r="O41" s="277" t="s">
        <v>45</v>
      </c>
      <c r="P41" s="277" t="s">
        <v>45</v>
      </c>
      <c r="Q41" s="277"/>
      <c r="R41" s="277" t="s">
        <v>45</v>
      </c>
    </row>
    <row r="42" spans="1:18" ht="9.75" customHeight="1">
      <c r="A42" s="112">
        <v>1940</v>
      </c>
      <c r="B42" s="277" t="s">
        <v>45</v>
      </c>
      <c r="C42" s="277">
        <v>334</v>
      </c>
      <c r="D42" s="277"/>
      <c r="E42" s="277">
        <v>21874</v>
      </c>
      <c r="F42" s="277" t="s">
        <v>45</v>
      </c>
      <c r="G42" s="277"/>
      <c r="H42" s="277" t="s">
        <v>45</v>
      </c>
      <c r="I42" s="277" t="s">
        <v>45</v>
      </c>
      <c r="J42" s="112">
        <v>1940</v>
      </c>
      <c r="K42" s="277" t="s">
        <v>45</v>
      </c>
      <c r="L42" s="277"/>
      <c r="M42" s="277" t="s">
        <v>45</v>
      </c>
      <c r="N42" s="277"/>
      <c r="O42" s="277" t="s">
        <v>45</v>
      </c>
      <c r="P42" s="277" t="s">
        <v>45</v>
      </c>
      <c r="Q42" s="277"/>
      <c r="R42" s="277" t="s">
        <v>45</v>
      </c>
    </row>
    <row r="43" spans="1:18" ht="9.75" customHeight="1">
      <c r="A43" s="112">
        <v>1941</v>
      </c>
      <c r="B43" s="277" t="s">
        <v>45</v>
      </c>
      <c r="C43" s="277" t="s">
        <v>45</v>
      </c>
      <c r="D43" s="277"/>
      <c r="E43" s="277">
        <v>18886</v>
      </c>
      <c r="F43" s="277" t="s">
        <v>45</v>
      </c>
      <c r="G43" s="277"/>
      <c r="H43" s="277" t="s">
        <v>45</v>
      </c>
      <c r="I43" s="277" t="s">
        <v>45</v>
      </c>
      <c r="J43" s="112">
        <v>1941</v>
      </c>
      <c r="K43" s="277" t="s">
        <v>45</v>
      </c>
      <c r="L43" s="277"/>
      <c r="M43" s="277" t="s">
        <v>45</v>
      </c>
      <c r="N43" s="277"/>
      <c r="O43" s="277" t="s">
        <v>45</v>
      </c>
      <c r="P43" s="277" t="s">
        <v>45</v>
      </c>
      <c r="Q43" s="277"/>
      <c r="R43" s="277" t="s">
        <v>45</v>
      </c>
    </row>
    <row r="44" spans="1:18" ht="9.75" customHeight="1">
      <c r="A44" s="112">
        <v>1942</v>
      </c>
      <c r="B44" s="277" t="s">
        <v>45</v>
      </c>
      <c r="C44" s="277" t="s">
        <v>45</v>
      </c>
      <c r="D44" s="277"/>
      <c r="E44" s="277">
        <v>18469</v>
      </c>
      <c r="F44" s="277" t="s">
        <v>45</v>
      </c>
      <c r="G44" s="277"/>
      <c r="H44" s="277" t="s">
        <v>45</v>
      </c>
      <c r="I44" s="277" t="s">
        <v>45</v>
      </c>
      <c r="J44" s="112">
        <v>1942</v>
      </c>
      <c r="K44" s="277" t="s">
        <v>45</v>
      </c>
      <c r="L44" s="277"/>
      <c r="M44" s="277" t="s">
        <v>45</v>
      </c>
      <c r="N44" s="277"/>
      <c r="O44" s="277" t="s">
        <v>45</v>
      </c>
      <c r="P44" s="277" t="s">
        <v>45</v>
      </c>
      <c r="Q44" s="277"/>
      <c r="R44" s="277" t="s">
        <v>45</v>
      </c>
    </row>
    <row r="45" spans="1:18" ht="9.75" customHeight="1">
      <c r="A45" s="112">
        <v>1943</v>
      </c>
      <c r="B45" s="277" t="s">
        <v>45</v>
      </c>
      <c r="C45" s="277">
        <v>483</v>
      </c>
      <c r="D45" s="277"/>
      <c r="E45" s="277">
        <v>20170</v>
      </c>
      <c r="F45" s="277" t="s">
        <v>45</v>
      </c>
      <c r="G45" s="277"/>
      <c r="H45" s="277" t="s">
        <v>45</v>
      </c>
      <c r="I45" s="277" t="s">
        <v>45</v>
      </c>
      <c r="J45" s="112">
        <v>1943</v>
      </c>
      <c r="K45" s="277" t="s">
        <v>45</v>
      </c>
      <c r="L45" s="277"/>
      <c r="M45" s="277" t="s">
        <v>45</v>
      </c>
      <c r="N45" s="277"/>
      <c r="O45" s="277" t="s">
        <v>45</v>
      </c>
      <c r="P45" s="277" t="s">
        <v>45</v>
      </c>
      <c r="Q45" s="277"/>
      <c r="R45" s="277" t="s">
        <v>45</v>
      </c>
    </row>
    <row r="46" spans="1:18" ht="9.75" customHeight="1">
      <c r="A46" s="112">
        <v>1944</v>
      </c>
      <c r="B46" s="277" t="s">
        <v>45</v>
      </c>
      <c r="C46" s="277">
        <v>603</v>
      </c>
      <c r="D46" s="277"/>
      <c r="E46" s="277">
        <v>20783</v>
      </c>
      <c r="F46" s="277" t="s">
        <v>45</v>
      </c>
      <c r="G46" s="277"/>
      <c r="H46" s="277" t="s">
        <v>45</v>
      </c>
      <c r="I46" s="277" t="s">
        <v>45</v>
      </c>
      <c r="J46" s="112">
        <v>1944</v>
      </c>
      <c r="K46" s="277" t="s">
        <v>45</v>
      </c>
      <c r="L46" s="277"/>
      <c r="M46" s="277" t="s">
        <v>45</v>
      </c>
      <c r="N46" s="277"/>
      <c r="O46" s="277" t="s">
        <v>45</v>
      </c>
      <c r="P46" s="277" t="s">
        <v>45</v>
      </c>
      <c r="Q46" s="277"/>
      <c r="R46" s="277" t="s">
        <v>45</v>
      </c>
    </row>
    <row r="47" spans="1:18" ht="9.75" customHeight="1">
      <c r="A47" s="112">
        <v>1945</v>
      </c>
      <c r="B47" s="277" t="s">
        <v>45</v>
      </c>
      <c r="C47" s="277">
        <v>655</v>
      </c>
      <c r="D47" s="277"/>
      <c r="E47" s="277">
        <v>20966</v>
      </c>
      <c r="F47" s="277" t="s">
        <v>45</v>
      </c>
      <c r="G47" s="277"/>
      <c r="H47" s="277" t="s">
        <v>45</v>
      </c>
      <c r="I47" s="277" t="s">
        <v>45</v>
      </c>
      <c r="J47" s="112">
        <v>1945</v>
      </c>
      <c r="K47" s="277" t="s">
        <v>45</v>
      </c>
      <c r="L47" s="277"/>
      <c r="M47" s="277" t="s">
        <v>45</v>
      </c>
      <c r="N47" s="277"/>
      <c r="O47" s="277" t="s">
        <v>45</v>
      </c>
      <c r="P47" s="277" t="s">
        <v>45</v>
      </c>
      <c r="Q47" s="277"/>
      <c r="R47" s="277" t="s">
        <v>45</v>
      </c>
    </row>
    <row r="48" spans="1:18" ht="9.75" customHeight="1">
      <c r="A48" s="112">
        <v>1946</v>
      </c>
      <c r="B48" s="277" t="s">
        <v>45</v>
      </c>
      <c r="C48" s="277">
        <v>714</v>
      </c>
      <c r="D48" s="277"/>
      <c r="E48" s="277">
        <v>21637</v>
      </c>
      <c r="F48" s="277" t="s">
        <v>45</v>
      </c>
      <c r="G48" s="277"/>
      <c r="H48" s="277" t="s">
        <v>45</v>
      </c>
      <c r="I48" s="277" t="s">
        <v>45</v>
      </c>
      <c r="J48" s="112">
        <v>1946</v>
      </c>
      <c r="K48" s="277" t="s">
        <v>45</v>
      </c>
      <c r="L48" s="277"/>
      <c r="M48" s="277" t="s">
        <v>45</v>
      </c>
      <c r="N48" s="277"/>
      <c r="O48" s="277" t="s">
        <v>45</v>
      </c>
      <c r="P48" s="277" t="s">
        <v>45</v>
      </c>
      <c r="Q48" s="277"/>
      <c r="R48" s="277" t="s">
        <v>45</v>
      </c>
    </row>
    <row r="49" spans="1:18" ht="9.75" customHeight="1">
      <c r="A49" s="112">
        <v>1947</v>
      </c>
      <c r="B49" s="277" t="s">
        <v>45</v>
      </c>
      <c r="C49" s="277">
        <v>752</v>
      </c>
      <c r="D49" s="277"/>
      <c r="E49" s="277">
        <v>22899</v>
      </c>
      <c r="F49" s="277" t="s">
        <v>45</v>
      </c>
      <c r="G49" s="277"/>
      <c r="H49" s="277" t="s">
        <v>45</v>
      </c>
      <c r="I49" s="277" t="s">
        <v>45</v>
      </c>
      <c r="J49" s="112">
        <v>1947</v>
      </c>
      <c r="K49" s="277" t="s">
        <v>45</v>
      </c>
      <c r="L49" s="277"/>
      <c r="M49" s="277" t="s">
        <v>45</v>
      </c>
      <c r="N49" s="277"/>
      <c r="O49" s="277" t="s">
        <v>45</v>
      </c>
      <c r="P49" s="277" t="s">
        <v>45</v>
      </c>
      <c r="Q49" s="277"/>
      <c r="R49" s="277" t="s">
        <v>45</v>
      </c>
    </row>
    <row r="50" spans="1:18" ht="9.75" customHeight="1">
      <c r="A50" s="112">
        <v>1948</v>
      </c>
      <c r="B50" s="277" t="s">
        <v>45</v>
      </c>
      <c r="C50" s="277">
        <v>834</v>
      </c>
      <c r="D50" s="277"/>
      <c r="E50" s="277">
        <v>23248</v>
      </c>
      <c r="F50" s="277" t="s">
        <v>45</v>
      </c>
      <c r="G50" s="277"/>
      <c r="H50" s="277" t="s">
        <v>45</v>
      </c>
      <c r="I50" s="277" t="s">
        <v>45</v>
      </c>
      <c r="J50" s="112">
        <v>1948</v>
      </c>
      <c r="K50" s="277" t="s">
        <v>45</v>
      </c>
      <c r="L50" s="277"/>
      <c r="M50" s="277" t="s">
        <v>45</v>
      </c>
      <c r="N50" s="277"/>
      <c r="O50" s="277" t="s">
        <v>45</v>
      </c>
      <c r="P50" s="277" t="s">
        <v>45</v>
      </c>
      <c r="Q50" s="277"/>
      <c r="R50" s="277" t="s">
        <v>45</v>
      </c>
    </row>
    <row r="51" spans="1:18" ht="9.75" customHeight="1">
      <c r="A51" s="112">
        <v>1949</v>
      </c>
      <c r="B51" s="277">
        <v>24635</v>
      </c>
      <c r="C51" s="277">
        <v>873</v>
      </c>
      <c r="D51" s="277"/>
      <c r="E51" s="277">
        <v>23273</v>
      </c>
      <c r="F51" s="277">
        <v>319</v>
      </c>
      <c r="G51" s="278"/>
      <c r="H51" s="277" t="s">
        <v>45</v>
      </c>
      <c r="I51" s="277" t="s">
        <v>45</v>
      </c>
      <c r="J51" s="112">
        <v>1949</v>
      </c>
      <c r="K51" s="277">
        <v>99</v>
      </c>
      <c r="L51" s="282"/>
      <c r="M51" s="277" t="s">
        <v>45</v>
      </c>
      <c r="N51" s="277"/>
      <c r="O51" s="277" t="s">
        <v>45</v>
      </c>
      <c r="P51" s="277">
        <v>71</v>
      </c>
      <c r="Q51" s="277"/>
      <c r="R51" s="277" t="s">
        <v>45</v>
      </c>
    </row>
    <row r="52" spans="1:18" ht="9.75" customHeight="1">
      <c r="A52" s="112">
        <v>1950</v>
      </c>
      <c r="B52" s="277">
        <v>25413</v>
      </c>
      <c r="C52" s="277">
        <v>835</v>
      </c>
      <c r="D52" s="277"/>
      <c r="E52" s="277">
        <v>23818</v>
      </c>
      <c r="F52" s="277">
        <v>411</v>
      </c>
      <c r="G52" s="277"/>
      <c r="H52" s="277" t="s">
        <v>45</v>
      </c>
      <c r="I52" s="277" t="s">
        <v>45</v>
      </c>
      <c r="J52" s="112">
        <v>1950</v>
      </c>
      <c r="K52" s="277">
        <v>192</v>
      </c>
      <c r="L52" s="277"/>
      <c r="M52" s="277" t="s">
        <v>45</v>
      </c>
      <c r="N52" s="277"/>
      <c r="O52" s="277" t="s">
        <v>45</v>
      </c>
      <c r="P52" s="277">
        <v>157</v>
      </c>
      <c r="Q52" s="277"/>
      <c r="R52" s="277" t="s">
        <v>45</v>
      </c>
    </row>
    <row r="53" spans="1:18" ht="9.75" customHeight="1">
      <c r="A53" s="112">
        <v>1951</v>
      </c>
      <c r="B53" s="277">
        <v>26025</v>
      </c>
      <c r="C53" s="277">
        <v>935</v>
      </c>
      <c r="D53" s="277"/>
      <c r="E53" s="277">
        <v>24382</v>
      </c>
      <c r="F53" s="277">
        <v>458</v>
      </c>
      <c r="G53" s="277"/>
      <c r="H53" s="277" t="s">
        <v>45</v>
      </c>
      <c r="I53" s="277" t="s">
        <v>45</v>
      </c>
      <c r="J53" s="112">
        <v>1951</v>
      </c>
      <c r="K53" s="277">
        <v>125</v>
      </c>
      <c r="L53" s="277"/>
      <c r="M53" s="277" t="s">
        <v>45</v>
      </c>
      <c r="N53" s="277"/>
      <c r="O53" s="277" t="s">
        <v>45</v>
      </c>
      <c r="P53" s="277">
        <v>125</v>
      </c>
      <c r="Q53" s="277"/>
      <c r="R53" s="277" t="s">
        <v>45</v>
      </c>
    </row>
    <row r="54" spans="1:18" ht="9.75" customHeight="1">
      <c r="A54" s="112">
        <v>1952</v>
      </c>
      <c r="B54" s="277">
        <v>27138</v>
      </c>
      <c r="C54" s="277">
        <v>1007</v>
      </c>
      <c r="D54" s="277"/>
      <c r="E54" s="277">
        <v>25331</v>
      </c>
      <c r="F54" s="277">
        <v>469</v>
      </c>
      <c r="G54" s="277"/>
      <c r="H54" s="277" t="s">
        <v>45</v>
      </c>
      <c r="I54" s="277" t="s">
        <v>45</v>
      </c>
      <c r="J54" s="112">
        <v>1952</v>
      </c>
      <c r="K54" s="277">
        <v>186</v>
      </c>
      <c r="L54" s="277"/>
      <c r="M54" s="277" t="s">
        <v>45</v>
      </c>
      <c r="N54" s="277"/>
      <c r="O54" s="277" t="s">
        <v>45</v>
      </c>
      <c r="P54" s="277">
        <v>145</v>
      </c>
      <c r="Q54" s="277"/>
      <c r="R54" s="277" t="s">
        <v>45</v>
      </c>
    </row>
    <row r="55" spans="1:18" ht="9.75" customHeight="1">
      <c r="A55" s="112">
        <v>1953</v>
      </c>
      <c r="B55" s="277">
        <v>28318</v>
      </c>
      <c r="C55" s="277">
        <v>1146</v>
      </c>
      <c r="D55" s="277"/>
      <c r="E55" s="277">
        <v>26333</v>
      </c>
      <c r="F55" s="277">
        <v>509</v>
      </c>
      <c r="G55" s="277"/>
      <c r="H55" s="277" t="s">
        <v>45</v>
      </c>
      <c r="I55" s="277" t="s">
        <v>45</v>
      </c>
      <c r="J55" s="112">
        <v>1953</v>
      </c>
      <c r="K55" s="277">
        <v>190</v>
      </c>
      <c r="L55" s="277"/>
      <c r="M55" s="277" t="s">
        <v>45</v>
      </c>
      <c r="N55" s="277"/>
      <c r="O55" s="277" t="s">
        <v>45</v>
      </c>
      <c r="P55" s="277">
        <v>140</v>
      </c>
      <c r="Q55" s="277"/>
      <c r="R55" s="277" t="s">
        <v>45</v>
      </c>
    </row>
    <row r="56" spans="1:18" ht="9.75" customHeight="1">
      <c r="A56" s="112">
        <v>1954</v>
      </c>
      <c r="B56" s="277">
        <v>29080</v>
      </c>
      <c r="C56" s="277">
        <v>1195</v>
      </c>
      <c r="D56" s="277"/>
      <c r="E56" s="277">
        <v>27018</v>
      </c>
      <c r="F56" s="277">
        <v>565</v>
      </c>
      <c r="G56" s="277"/>
      <c r="H56" s="277" t="s">
        <v>45</v>
      </c>
      <c r="I56" s="277" t="s">
        <v>45</v>
      </c>
      <c r="J56" s="112">
        <v>1954</v>
      </c>
      <c r="K56" s="277">
        <v>213</v>
      </c>
      <c r="L56" s="277"/>
      <c r="M56" s="277" t="s">
        <v>45</v>
      </c>
      <c r="N56" s="277"/>
      <c r="O56" s="277" t="s">
        <v>45</v>
      </c>
      <c r="P56" s="277">
        <v>89</v>
      </c>
      <c r="Q56" s="277"/>
      <c r="R56" s="277" t="s">
        <v>45</v>
      </c>
    </row>
    <row r="57" spans="1:18" ht="9.75" customHeight="1">
      <c r="A57" s="112">
        <v>1955</v>
      </c>
      <c r="B57" s="277">
        <v>29812</v>
      </c>
      <c r="C57" s="277">
        <v>1294</v>
      </c>
      <c r="D57" s="277"/>
      <c r="E57" s="277">
        <v>27520</v>
      </c>
      <c r="F57" s="277">
        <v>611</v>
      </c>
      <c r="G57" s="277"/>
      <c r="H57" s="277" t="s">
        <v>45</v>
      </c>
      <c r="I57" s="277" t="s">
        <v>45</v>
      </c>
      <c r="J57" s="112">
        <v>1955</v>
      </c>
      <c r="K57" s="277">
        <v>220</v>
      </c>
      <c r="L57" s="277"/>
      <c r="M57" s="277" t="s">
        <v>45</v>
      </c>
      <c r="N57" s="277"/>
      <c r="O57" s="277" t="s">
        <v>45</v>
      </c>
      <c r="P57" s="277">
        <v>167</v>
      </c>
      <c r="Q57" s="277"/>
      <c r="R57" s="277" t="s">
        <v>45</v>
      </c>
    </row>
    <row r="58" spans="1:18" ht="9.75" customHeight="1">
      <c r="A58" s="112">
        <v>1956</v>
      </c>
      <c r="B58" s="277">
        <v>30522</v>
      </c>
      <c r="C58" s="277">
        <v>1415</v>
      </c>
      <c r="D58" s="277"/>
      <c r="E58" s="277">
        <v>28104</v>
      </c>
      <c r="F58" s="277">
        <v>668</v>
      </c>
      <c r="G58" s="277"/>
      <c r="H58" s="277" t="s">
        <v>45</v>
      </c>
      <c r="I58" s="277" t="s">
        <v>45</v>
      </c>
      <c r="J58" s="112">
        <v>1956</v>
      </c>
      <c r="K58" s="277">
        <v>219</v>
      </c>
      <c r="L58" s="277"/>
      <c r="M58" s="277" t="s">
        <v>45</v>
      </c>
      <c r="N58" s="277"/>
      <c r="O58" s="277" t="s">
        <v>45</v>
      </c>
      <c r="P58" s="277">
        <v>116</v>
      </c>
      <c r="Q58" s="277"/>
      <c r="R58" s="277" t="s">
        <v>45</v>
      </c>
    </row>
    <row r="59" spans="1:18" ht="9.75" customHeight="1">
      <c r="A59" s="112">
        <v>1957</v>
      </c>
      <c r="B59" s="277">
        <v>31600</v>
      </c>
      <c r="C59" s="277">
        <v>1539</v>
      </c>
      <c r="D59" s="277"/>
      <c r="E59" s="277">
        <v>28819</v>
      </c>
      <c r="F59" s="277">
        <v>854</v>
      </c>
      <c r="G59" s="277"/>
      <c r="H59" s="277" t="s">
        <v>45</v>
      </c>
      <c r="I59" s="277" t="s">
        <v>45</v>
      </c>
      <c r="J59" s="112">
        <v>1957</v>
      </c>
      <c r="K59" s="277">
        <v>256</v>
      </c>
      <c r="L59" s="277"/>
      <c r="M59" s="277" t="s">
        <v>45</v>
      </c>
      <c r="N59" s="277"/>
      <c r="O59" s="277" t="s">
        <v>45</v>
      </c>
      <c r="P59" s="277">
        <v>132</v>
      </c>
      <c r="Q59" s="277"/>
      <c r="R59" s="277" t="s">
        <v>45</v>
      </c>
    </row>
    <row r="60" spans="1:18" ht="9.75" customHeight="1">
      <c r="A60" s="112">
        <v>1958</v>
      </c>
      <c r="B60" s="277">
        <v>33430</v>
      </c>
      <c r="C60" s="277">
        <v>1632</v>
      </c>
      <c r="D60" s="277"/>
      <c r="E60" s="277">
        <v>30477</v>
      </c>
      <c r="F60" s="277">
        <v>908</v>
      </c>
      <c r="G60" s="277"/>
      <c r="H60" s="277" t="s">
        <v>45</v>
      </c>
      <c r="I60" s="277" t="s">
        <v>45</v>
      </c>
      <c r="J60" s="112">
        <v>1958</v>
      </c>
      <c r="K60" s="277">
        <v>259</v>
      </c>
      <c r="L60" s="277"/>
      <c r="M60" s="277" t="s">
        <v>45</v>
      </c>
      <c r="N60" s="277"/>
      <c r="O60" s="277" t="s">
        <v>45</v>
      </c>
      <c r="P60" s="277">
        <v>154</v>
      </c>
      <c r="Q60" s="277"/>
      <c r="R60" s="277" t="s">
        <v>45</v>
      </c>
    </row>
    <row r="61" spans="1:18" ht="9.75" customHeight="1">
      <c r="A61" s="112">
        <v>1959</v>
      </c>
      <c r="B61" s="277">
        <v>34591</v>
      </c>
      <c r="C61" s="277">
        <v>1715</v>
      </c>
      <c r="D61" s="277"/>
      <c r="E61" s="277">
        <v>31358</v>
      </c>
      <c r="F61" s="277">
        <v>1056</v>
      </c>
      <c r="G61" s="277"/>
      <c r="H61" s="277" t="s">
        <v>45</v>
      </c>
      <c r="I61" s="277" t="s">
        <v>45</v>
      </c>
      <c r="J61" s="112">
        <v>1959</v>
      </c>
      <c r="K61" s="277">
        <v>332</v>
      </c>
      <c r="L61" s="277"/>
      <c r="M61" s="277" t="s">
        <v>45</v>
      </c>
      <c r="N61" s="277"/>
      <c r="O61" s="277" t="s">
        <v>45</v>
      </c>
      <c r="P61" s="277">
        <v>130</v>
      </c>
      <c r="Q61" s="277"/>
      <c r="R61" s="277" t="s">
        <v>45</v>
      </c>
    </row>
    <row r="62" spans="1:18" ht="9.75" customHeight="1">
      <c r="A62" s="112">
        <v>1960</v>
      </c>
      <c r="B62" s="277">
        <v>36018</v>
      </c>
      <c r="C62" s="277">
        <v>1852</v>
      </c>
      <c r="D62" s="277"/>
      <c r="E62" s="277">
        <v>32533</v>
      </c>
      <c r="F62" s="277">
        <v>1140</v>
      </c>
      <c r="G62" s="277"/>
      <c r="H62" s="277" t="s">
        <v>45</v>
      </c>
      <c r="I62" s="277" t="s">
        <v>45</v>
      </c>
      <c r="J62" s="112">
        <v>1960</v>
      </c>
      <c r="K62" s="277">
        <v>360</v>
      </c>
      <c r="L62" s="516" t="s">
        <v>561</v>
      </c>
      <c r="M62" s="277" t="s">
        <v>45</v>
      </c>
      <c r="N62" s="277"/>
      <c r="O62" s="277" t="s">
        <v>45</v>
      </c>
      <c r="P62" s="277">
        <v>133</v>
      </c>
      <c r="Q62" s="516" t="s">
        <v>561</v>
      </c>
      <c r="R62" s="277" t="s">
        <v>45</v>
      </c>
    </row>
    <row r="63" spans="1:18" ht="9.75" customHeight="1">
      <c r="A63" s="112">
        <v>1961</v>
      </c>
      <c r="B63" s="277">
        <v>36271</v>
      </c>
      <c r="C63" s="277">
        <v>1969</v>
      </c>
      <c r="D63" s="277"/>
      <c r="E63" s="277">
        <v>32550</v>
      </c>
      <c r="F63" s="277">
        <v>1215</v>
      </c>
      <c r="G63" s="277"/>
      <c r="H63" s="277" t="s">
        <v>45</v>
      </c>
      <c r="I63" s="277" t="s">
        <v>45</v>
      </c>
      <c r="J63" s="112">
        <v>1961</v>
      </c>
      <c r="K63" s="277">
        <v>400</v>
      </c>
      <c r="L63" s="277"/>
      <c r="M63" s="277" t="s">
        <v>45</v>
      </c>
      <c r="N63" s="277"/>
      <c r="O63" s="277" t="s">
        <v>45</v>
      </c>
      <c r="P63" s="277">
        <v>137</v>
      </c>
      <c r="Q63" s="278"/>
      <c r="R63" s="277" t="s">
        <v>45</v>
      </c>
    </row>
    <row r="64" spans="1:18" ht="9.75" customHeight="1">
      <c r="A64" s="112">
        <v>1962</v>
      </c>
      <c r="B64" s="277">
        <v>37417</v>
      </c>
      <c r="C64" s="277">
        <v>2063</v>
      </c>
      <c r="D64" s="277"/>
      <c r="E64" s="277">
        <v>33488</v>
      </c>
      <c r="F64" s="277">
        <v>1337</v>
      </c>
      <c r="G64" s="277"/>
      <c r="H64" s="277" t="s">
        <v>45</v>
      </c>
      <c r="I64" s="277" t="s">
        <v>45</v>
      </c>
      <c r="J64" s="112">
        <v>1962</v>
      </c>
      <c r="K64" s="277">
        <v>387</v>
      </c>
      <c r="L64" s="277"/>
      <c r="M64" s="277" t="s">
        <v>45</v>
      </c>
      <c r="N64" s="277"/>
      <c r="O64" s="277" t="s">
        <v>45</v>
      </c>
      <c r="P64" s="277">
        <v>142</v>
      </c>
      <c r="Q64" s="277"/>
      <c r="R64" s="277" t="s">
        <v>45</v>
      </c>
    </row>
    <row r="65" spans="1:18" ht="9.75" customHeight="1">
      <c r="A65" s="112">
        <v>1963</v>
      </c>
      <c r="B65" s="277">
        <v>39224</v>
      </c>
      <c r="C65" s="277">
        <v>2208</v>
      </c>
      <c r="D65" s="277"/>
      <c r="E65" s="277">
        <v>35038</v>
      </c>
      <c r="F65" s="277">
        <v>1427</v>
      </c>
      <c r="G65" s="277"/>
      <c r="H65" s="277" t="s">
        <v>45</v>
      </c>
      <c r="I65" s="277" t="s">
        <v>45</v>
      </c>
      <c r="J65" s="112">
        <v>1963</v>
      </c>
      <c r="K65" s="277">
        <v>417</v>
      </c>
      <c r="L65" s="277"/>
      <c r="M65" s="277" t="s">
        <v>45</v>
      </c>
      <c r="N65" s="277"/>
      <c r="O65" s="277" t="s">
        <v>45</v>
      </c>
      <c r="P65" s="277">
        <v>134</v>
      </c>
      <c r="Q65" s="277"/>
      <c r="R65" s="277" t="s">
        <v>45</v>
      </c>
    </row>
    <row r="66" spans="1:18" ht="9.75" customHeight="1">
      <c r="A66" s="112">
        <v>1964</v>
      </c>
      <c r="B66" s="277">
        <v>40855</v>
      </c>
      <c r="C66" s="277">
        <v>2354</v>
      </c>
      <c r="D66" s="277"/>
      <c r="E66" s="277">
        <v>36405</v>
      </c>
      <c r="F66" s="277">
        <v>1503</v>
      </c>
      <c r="G66" s="277"/>
      <c r="H66" s="277" t="s">
        <v>45</v>
      </c>
      <c r="I66" s="277" t="s">
        <v>45</v>
      </c>
      <c r="J66" s="112">
        <v>1964</v>
      </c>
      <c r="K66" s="277">
        <v>435</v>
      </c>
      <c r="L66" s="277"/>
      <c r="M66" s="277" t="s">
        <v>45</v>
      </c>
      <c r="N66" s="277"/>
      <c r="O66" s="277" t="s">
        <v>45</v>
      </c>
      <c r="P66" s="277">
        <v>158</v>
      </c>
      <c r="Q66" s="277"/>
      <c r="R66" s="277" t="s">
        <v>45</v>
      </c>
    </row>
    <row r="67" spans="1:18" ht="9.75" customHeight="1">
      <c r="A67" s="112">
        <v>1965</v>
      </c>
      <c r="B67" s="277">
        <v>42358</v>
      </c>
      <c r="C67" s="277">
        <v>2469</v>
      </c>
      <c r="D67" s="277"/>
      <c r="E67" s="277">
        <v>37288</v>
      </c>
      <c r="F67" s="277">
        <v>1858</v>
      </c>
      <c r="G67" s="277"/>
      <c r="H67" s="277" t="s">
        <v>45</v>
      </c>
      <c r="I67" s="277" t="s">
        <v>45</v>
      </c>
      <c r="J67" s="112">
        <v>1965</v>
      </c>
      <c r="K67" s="277">
        <v>505</v>
      </c>
      <c r="L67" s="277"/>
      <c r="M67" s="277" t="s">
        <v>45</v>
      </c>
      <c r="N67" s="277"/>
      <c r="O67" s="277" t="s">
        <v>45</v>
      </c>
      <c r="P67" s="277">
        <v>238</v>
      </c>
      <c r="Q67" s="277"/>
      <c r="R67" s="277" t="s">
        <v>45</v>
      </c>
    </row>
    <row r="68" spans="1:18" ht="9.75" customHeight="1">
      <c r="A68" s="112">
        <v>1966</v>
      </c>
      <c r="B68" s="277">
        <v>44050</v>
      </c>
      <c r="C68" s="277">
        <v>2570</v>
      </c>
      <c r="D68" s="277"/>
      <c r="E68" s="277">
        <v>38779</v>
      </c>
      <c r="F68" s="277">
        <v>1848</v>
      </c>
      <c r="G68" s="277"/>
      <c r="H68" s="277" t="s">
        <v>45</v>
      </c>
      <c r="I68" s="277" t="s">
        <v>45</v>
      </c>
      <c r="J68" s="112">
        <v>1966</v>
      </c>
      <c r="K68" s="277">
        <v>563</v>
      </c>
      <c r="L68" s="277"/>
      <c r="M68" s="277" t="s">
        <v>45</v>
      </c>
      <c r="N68" s="277"/>
      <c r="O68" s="277" t="s">
        <v>45</v>
      </c>
      <c r="P68" s="277">
        <v>290</v>
      </c>
      <c r="Q68" s="277"/>
      <c r="R68" s="277" t="s">
        <v>45</v>
      </c>
    </row>
    <row r="69" spans="1:18" ht="9.75" customHeight="1">
      <c r="A69" s="112">
        <v>1967</v>
      </c>
      <c r="B69" s="277">
        <v>45559</v>
      </c>
      <c r="C69" s="277">
        <v>2709</v>
      </c>
      <c r="D69" s="277"/>
      <c r="E69" s="277">
        <v>39979</v>
      </c>
      <c r="F69" s="277">
        <v>2108</v>
      </c>
      <c r="G69" s="277"/>
      <c r="H69" s="277" t="s">
        <v>45</v>
      </c>
      <c r="I69" s="277" t="s">
        <v>45</v>
      </c>
      <c r="J69" s="112">
        <v>1967</v>
      </c>
      <c r="K69" s="277">
        <v>546</v>
      </c>
      <c r="L69" s="277"/>
      <c r="M69" s="277" t="s">
        <v>45</v>
      </c>
      <c r="N69" s="277"/>
      <c r="O69" s="277" t="s">
        <v>45</v>
      </c>
      <c r="P69" s="277">
        <v>217</v>
      </c>
      <c r="Q69" s="277"/>
      <c r="R69" s="277" t="s">
        <v>45</v>
      </c>
    </row>
    <row r="70" spans="1:18" ht="9.75" customHeight="1">
      <c r="A70" s="112">
        <v>1968</v>
      </c>
      <c r="B70" s="277">
        <v>46881</v>
      </c>
      <c r="C70" s="277">
        <v>2790</v>
      </c>
      <c r="D70" s="277"/>
      <c r="E70" s="277">
        <v>41086</v>
      </c>
      <c r="F70" s="277">
        <v>2200</v>
      </c>
      <c r="G70" s="277"/>
      <c r="H70" s="277" t="s">
        <v>45</v>
      </c>
      <c r="I70" s="277" t="s">
        <v>45</v>
      </c>
      <c r="J70" s="112">
        <v>1968</v>
      </c>
      <c r="K70" s="277">
        <v>568</v>
      </c>
      <c r="L70" s="277"/>
      <c r="M70" s="277" t="s">
        <v>45</v>
      </c>
      <c r="N70" s="277"/>
      <c r="O70" s="277" t="s">
        <v>45</v>
      </c>
      <c r="P70" s="277">
        <v>237</v>
      </c>
      <c r="Q70" s="277"/>
      <c r="R70" s="277" t="s">
        <v>45</v>
      </c>
    </row>
    <row r="71" spans="1:18" ht="9.75" customHeight="1">
      <c r="A71" s="111">
        <v>1969</v>
      </c>
      <c r="B71" s="276">
        <v>48523</v>
      </c>
      <c r="C71" s="276">
        <v>2910</v>
      </c>
      <c r="D71" s="276"/>
      <c r="E71" s="276">
        <v>42344</v>
      </c>
      <c r="F71" s="276">
        <v>2393</v>
      </c>
      <c r="G71" s="276"/>
      <c r="H71" s="276" t="s">
        <v>45</v>
      </c>
      <c r="I71" s="276" t="s">
        <v>45</v>
      </c>
      <c r="J71" s="111">
        <v>1969</v>
      </c>
      <c r="K71" s="276">
        <v>636</v>
      </c>
      <c r="L71" s="278"/>
      <c r="M71" s="276" t="s">
        <v>45</v>
      </c>
      <c r="N71" s="276"/>
      <c r="O71" s="277" t="s">
        <v>45</v>
      </c>
      <c r="P71" s="276">
        <v>240</v>
      </c>
      <c r="Q71" s="276"/>
      <c r="R71" s="276" t="s">
        <v>45</v>
      </c>
    </row>
    <row r="72" spans="1:18" s="117" customFormat="1" ht="2.1" customHeight="1">
      <c r="A72" s="114"/>
      <c r="B72" s="115"/>
      <c r="C72" s="115"/>
      <c r="D72" s="116"/>
      <c r="E72" s="115"/>
      <c r="F72" s="115"/>
      <c r="G72" s="116"/>
      <c r="H72" s="115"/>
      <c r="I72" s="115"/>
      <c r="J72" s="114"/>
      <c r="K72" s="115"/>
      <c r="L72" s="116"/>
      <c r="M72" s="115"/>
      <c r="N72" s="115"/>
      <c r="O72" s="115"/>
      <c r="P72" s="115"/>
      <c r="Q72" s="116"/>
      <c r="R72" s="113"/>
    </row>
    <row r="73" spans="1:18" s="117" customFormat="1" ht="9.9499999999999993" customHeight="1">
      <c r="A73" s="455" t="s">
        <v>54</v>
      </c>
      <c r="B73" s="430"/>
      <c r="C73" s="430"/>
      <c r="D73" s="431"/>
      <c r="E73" s="430"/>
      <c r="F73" s="430"/>
      <c r="G73" s="431"/>
      <c r="H73" s="430"/>
      <c r="I73" s="430"/>
      <c r="J73" s="455" t="s">
        <v>54</v>
      </c>
      <c r="K73" s="430"/>
      <c r="L73" s="431"/>
      <c r="M73" s="430"/>
      <c r="N73" s="430"/>
      <c r="O73" s="430"/>
      <c r="P73" s="430"/>
      <c r="Q73" s="431"/>
      <c r="R73" s="432"/>
    </row>
    <row r="74" spans="1:18" ht="12.75" customHeight="1">
      <c r="A74" s="1" t="s">
        <v>406</v>
      </c>
      <c r="B74" s="88"/>
      <c r="C74" s="88"/>
      <c r="F74" s="89"/>
      <c r="I74" s="89" t="s">
        <v>420</v>
      </c>
    </row>
    <row r="75" spans="1:18" ht="12.75" customHeight="1">
      <c r="A75" s="123" t="s">
        <v>528</v>
      </c>
      <c r="B75" s="88"/>
      <c r="C75" s="88"/>
      <c r="F75" s="89"/>
      <c r="I75" s="89" t="s">
        <v>0</v>
      </c>
    </row>
    <row r="76" spans="1:18" ht="3" customHeight="1">
      <c r="A76" s="90"/>
      <c r="B76" s="90"/>
      <c r="C76" s="90"/>
      <c r="D76" s="90"/>
      <c r="E76" s="90"/>
      <c r="F76" s="91"/>
      <c r="G76" s="90"/>
      <c r="H76" s="90"/>
      <c r="I76" s="90"/>
    </row>
    <row r="77" spans="1:18" ht="3" customHeight="1">
      <c r="A77" s="92"/>
      <c r="B77" s="92"/>
      <c r="C77" s="92"/>
      <c r="D77" s="92"/>
      <c r="E77" s="92"/>
      <c r="F77" s="93"/>
      <c r="G77" s="92"/>
      <c r="H77" s="92"/>
      <c r="I77" s="92"/>
    </row>
    <row r="78" spans="1:18" s="98" customFormat="1" ht="13.5" customHeight="1">
      <c r="A78" s="556" t="s">
        <v>326</v>
      </c>
      <c r="B78" s="94" t="s">
        <v>14</v>
      </c>
      <c r="C78" s="94" t="s">
        <v>327</v>
      </c>
      <c r="D78" s="94"/>
      <c r="E78" s="94" t="s">
        <v>328</v>
      </c>
      <c r="F78" s="94" t="s">
        <v>634</v>
      </c>
      <c r="G78" s="95"/>
      <c r="H78" s="96" t="s">
        <v>329</v>
      </c>
      <c r="I78" s="97" t="s">
        <v>330</v>
      </c>
    </row>
    <row r="79" spans="1:18" s="98" customFormat="1" ht="13.5" customHeight="1">
      <c r="A79" s="556"/>
      <c r="B79" s="94"/>
      <c r="C79" s="94"/>
      <c r="D79" s="94"/>
      <c r="E79" s="94"/>
      <c r="F79" s="94"/>
      <c r="G79" s="94"/>
      <c r="H79" s="94" t="s">
        <v>332</v>
      </c>
      <c r="I79" s="94" t="s">
        <v>635</v>
      </c>
    </row>
    <row r="80" spans="1:18" s="98" customFormat="1" ht="13.5" customHeight="1">
      <c r="A80" s="556"/>
      <c r="B80" s="100"/>
      <c r="C80" s="100"/>
      <c r="D80" s="100"/>
      <c r="E80" s="100"/>
      <c r="F80" s="100"/>
      <c r="G80" s="94"/>
      <c r="H80" s="94" t="s">
        <v>334</v>
      </c>
      <c r="I80" s="94"/>
    </row>
    <row r="81" spans="1:9" s="98" customFormat="1" ht="3" customHeight="1">
      <c r="A81" s="101"/>
      <c r="B81" s="102"/>
      <c r="C81" s="102"/>
      <c r="D81" s="102"/>
      <c r="E81" s="102"/>
      <c r="F81" s="102"/>
      <c r="G81" s="102"/>
      <c r="H81" s="102"/>
      <c r="I81" s="102"/>
    </row>
    <row r="82" spans="1:9" s="98" customFormat="1" ht="3" customHeight="1">
      <c r="A82" s="106"/>
      <c r="B82" s="107"/>
      <c r="C82" s="107"/>
      <c r="D82" s="107"/>
      <c r="E82" s="107"/>
      <c r="F82" s="107"/>
      <c r="G82" s="107"/>
      <c r="H82" s="107"/>
      <c r="I82" s="107"/>
    </row>
    <row r="83" spans="1:9" s="117" customFormat="1" ht="15" customHeight="1">
      <c r="A83" s="270" t="s">
        <v>428</v>
      </c>
      <c r="B83" s="200">
        <v>54954</v>
      </c>
      <c r="C83" s="200">
        <v>3077</v>
      </c>
      <c r="D83" s="279"/>
      <c r="E83" s="200">
        <v>45074</v>
      </c>
      <c r="F83" s="200">
        <v>4249</v>
      </c>
      <c r="G83" s="279"/>
      <c r="H83" s="200">
        <v>1069</v>
      </c>
      <c r="I83" s="200">
        <v>224</v>
      </c>
    </row>
    <row r="84" spans="1:9" s="117" customFormat="1" ht="15" customHeight="1">
      <c r="A84" s="270" t="s">
        <v>429</v>
      </c>
      <c r="B84" s="200">
        <v>56510</v>
      </c>
      <c r="C84" s="200">
        <v>3216</v>
      </c>
      <c r="D84" s="279"/>
      <c r="E84" s="200">
        <v>46138</v>
      </c>
      <c r="F84" s="200">
        <v>4388</v>
      </c>
      <c r="G84" s="279"/>
      <c r="H84" s="200">
        <v>1195</v>
      </c>
      <c r="I84" s="200">
        <v>234</v>
      </c>
    </row>
    <row r="85" spans="1:9" s="117" customFormat="1" ht="15" customHeight="1">
      <c r="A85" s="270" t="s">
        <v>430</v>
      </c>
      <c r="B85" s="200">
        <v>58894</v>
      </c>
      <c r="C85" s="200">
        <v>3406</v>
      </c>
      <c r="D85" s="279"/>
      <c r="E85" s="200">
        <v>47703</v>
      </c>
      <c r="F85" s="200">
        <v>4724</v>
      </c>
      <c r="G85" s="279"/>
      <c r="H85" s="200">
        <v>1322</v>
      </c>
      <c r="I85" s="200">
        <v>257</v>
      </c>
    </row>
    <row r="86" spans="1:9" s="117" customFormat="1" ht="15" customHeight="1">
      <c r="A86" s="270" t="s">
        <v>431</v>
      </c>
      <c r="B86" s="200">
        <v>61000</v>
      </c>
      <c r="C86" s="200">
        <v>3592</v>
      </c>
      <c r="D86" s="279"/>
      <c r="E86" s="200">
        <v>48618</v>
      </c>
      <c r="F86" s="200">
        <v>5317</v>
      </c>
      <c r="G86" s="279"/>
      <c r="H86" s="200">
        <v>1536</v>
      </c>
      <c r="I86" s="200">
        <v>290</v>
      </c>
    </row>
    <row r="87" spans="1:9" s="117" customFormat="1" ht="15" customHeight="1">
      <c r="A87" s="270" t="s">
        <v>432</v>
      </c>
      <c r="B87" s="200">
        <v>64406</v>
      </c>
      <c r="C87" s="200">
        <v>3811</v>
      </c>
      <c r="D87" s="279"/>
      <c r="E87" s="200">
        <v>51059</v>
      </c>
      <c r="F87" s="200">
        <v>5752</v>
      </c>
      <c r="G87" s="279"/>
      <c r="H87" s="200">
        <v>1684</v>
      </c>
      <c r="I87" s="200">
        <v>328</v>
      </c>
    </row>
    <row r="88" spans="1:9" s="117" customFormat="1" ht="15" customHeight="1">
      <c r="A88" s="270" t="s">
        <v>433</v>
      </c>
      <c r="B88" s="200">
        <v>70873</v>
      </c>
      <c r="C88" s="200">
        <v>4156</v>
      </c>
      <c r="D88" s="279"/>
      <c r="E88" s="200">
        <v>55618</v>
      </c>
      <c r="F88" s="200">
        <v>6798</v>
      </c>
      <c r="G88" s="279"/>
      <c r="H88" s="200">
        <v>1980</v>
      </c>
      <c r="I88" s="200">
        <v>349</v>
      </c>
    </row>
    <row r="89" spans="1:9" s="117" customFormat="1" ht="15" customHeight="1">
      <c r="A89" s="270" t="s">
        <v>434</v>
      </c>
      <c r="B89" s="200">
        <v>71899</v>
      </c>
      <c r="C89" s="200">
        <v>4619</v>
      </c>
      <c r="D89" s="279"/>
      <c r="E89" s="200">
        <v>55500</v>
      </c>
      <c r="F89" s="200">
        <v>7227</v>
      </c>
      <c r="G89" s="279"/>
      <c r="H89" s="200">
        <v>1993</v>
      </c>
      <c r="I89" s="200">
        <v>360</v>
      </c>
    </row>
    <row r="90" spans="1:9" s="117" customFormat="1" ht="15" customHeight="1">
      <c r="A90" s="270" t="s">
        <v>435</v>
      </c>
      <c r="B90" s="200">
        <v>77204</v>
      </c>
      <c r="C90" s="200">
        <v>5034</v>
      </c>
      <c r="D90" s="279"/>
      <c r="E90" s="200">
        <v>60239</v>
      </c>
      <c r="F90" s="200">
        <v>7160</v>
      </c>
      <c r="G90" s="279"/>
      <c r="H90" s="200">
        <v>1983</v>
      </c>
      <c r="I90" s="279">
        <v>370</v>
      </c>
    </row>
    <row r="91" spans="1:9" s="117" customFormat="1" ht="15" customHeight="1">
      <c r="A91" s="270" t="s">
        <v>436</v>
      </c>
      <c r="B91" s="200">
        <v>85636</v>
      </c>
      <c r="C91" s="200">
        <v>5535</v>
      </c>
      <c r="D91" s="279"/>
      <c r="E91" s="200">
        <v>67287</v>
      </c>
      <c r="F91" s="200">
        <v>7711</v>
      </c>
      <c r="G91" s="279"/>
      <c r="H91" s="200">
        <v>2046</v>
      </c>
      <c r="I91" s="279">
        <v>391</v>
      </c>
    </row>
    <row r="92" spans="1:9" s="118" customFormat="1" ht="15" customHeight="1">
      <c r="A92" s="270" t="s">
        <v>437</v>
      </c>
      <c r="B92" s="200">
        <v>92976</v>
      </c>
      <c r="C92" s="280">
        <v>9311</v>
      </c>
      <c r="D92" s="281"/>
      <c r="E92" s="280">
        <v>69665</v>
      </c>
      <c r="F92" s="280">
        <v>8478</v>
      </c>
      <c r="G92" s="281"/>
      <c r="H92" s="280">
        <v>2124</v>
      </c>
      <c r="I92" s="281">
        <v>457</v>
      </c>
    </row>
    <row r="93" spans="1:9" s="117" customFormat="1" ht="15" customHeight="1">
      <c r="A93" s="270" t="s">
        <v>438</v>
      </c>
      <c r="B93" s="200">
        <v>104144</v>
      </c>
      <c r="C93" s="200">
        <v>12941</v>
      </c>
      <c r="D93" s="279"/>
      <c r="E93" s="200">
        <v>76024</v>
      </c>
      <c r="F93" s="200">
        <v>8873</v>
      </c>
      <c r="G93" s="279"/>
      <c r="H93" s="200">
        <v>2506</v>
      </c>
      <c r="I93" s="200">
        <v>586</v>
      </c>
    </row>
    <row r="94" spans="1:9" s="117" customFormat="1" ht="15" customHeight="1">
      <c r="A94" s="270" t="s">
        <v>439</v>
      </c>
      <c r="B94" s="200">
        <v>112507</v>
      </c>
      <c r="C94" s="200">
        <v>17367</v>
      </c>
      <c r="D94" s="279"/>
      <c r="E94" s="200">
        <v>76291</v>
      </c>
      <c r="F94" s="200">
        <v>11888</v>
      </c>
      <c r="G94" s="279"/>
      <c r="H94" s="200">
        <v>2618</v>
      </c>
      <c r="I94" s="200">
        <v>853</v>
      </c>
    </row>
    <row r="95" spans="1:9" s="117" customFormat="1" ht="15" customHeight="1">
      <c r="A95" s="270" t="s">
        <v>440</v>
      </c>
      <c r="B95" s="200">
        <v>121491</v>
      </c>
      <c r="C95" s="200">
        <v>23305</v>
      </c>
      <c r="D95" s="279"/>
      <c r="E95" s="200">
        <v>77900</v>
      </c>
      <c r="F95" s="200">
        <v>12914</v>
      </c>
      <c r="G95" s="279"/>
      <c r="H95" s="200">
        <v>2595</v>
      </c>
      <c r="I95" s="200">
        <v>1049</v>
      </c>
    </row>
    <row r="96" spans="1:9" s="117" customFormat="1" ht="15" customHeight="1">
      <c r="A96" s="270" t="s">
        <v>441</v>
      </c>
      <c r="B96" s="200">
        <v>128571</v>
      </c>
      <c r="C96" s="200">
        <v>28245</v>
      </c>
      <c r="D96" s="279"/>
      <c r="E96" s="200">
        <v>78903</v>
      </c>
      <c r="F96" s="200">
        <v>13590</v>
      </c>
      <c r="G96" s="279"/>
      <c r="H96" s="200">
        <v>2715</v>
      </c>
      <c r="I96" s="200">
        <v>1004</v>
      </c>
    </row>
    <row r="97" spans="1:13" s="117" customFormat="1" ht="15" customHeight="1">
      <c r="A97" s="270" t="s">
        <v>442</v>
      </c>
      <c r="B97" s="200">
        <v>131317</v>
      </c>
      <c r="C97" s="200">
        <v>31022</v>
      </c>
      <c r="D97" s="279"/>
      <c r="E97" s="200">
        <v>76183</v>
      </c>
      <c r="F97" s="200">
        <v>14789</v>
      </c>
      <c r="G97" s="279"/>
      <c r="H97" s="200">
        <v>2831</v>
      </c>
      <c r="I97" s="200">
        <v>1309</v>
      </c>
    </row>
    <row r="98" spans="1:13" s="117" customFormat="1" ht="15" customHeight="1">
      <c r="A98" s="270" t="s">
        <v>443</v>
      </c>
      <c r="B98" s="200">
        <v>137982</v>
      </c>
      <c r="C98" s="200">
        <v>35649</v>
      </c>
      <c r="D98" s="279"/>
      <c r="E98" s="200">
        <v>76690</v>
      </c>
      <c r="F98" s="200">
        <v>15657</v>
      </c>
      <c r="G98" s="279"/>
      <c r="H98" s="200">
        <v>2828</v>
      </c>
      <c r="I98" s="200">
        <v>1495</v>
      </c>
    </row>
    <row r="99" spans="1:13" s="117" customFormat="1" ht="15" customHeight="1">
      <c r="A99" s="270" t="s">
        <v>444</v>
      </c>
      <c r="B99" s="200">
        <v>147847</v>
      </c>
      <c r="C99" s="200">
        <v>40843</v>
      </c>
      <c r="D99" s="279"/>
      <c r="E99" s="200">
        <v>80045</v>
      </c>
      <c r="F99" s="200">
        <v>16513</v>
      </c>
      <c r="G99" s="279"/>
      <c r="H99" s="200">
        <v>2850</v>
      </c>
      <c r="I99" s="200">
        <v>1709</v>
      </c>
    </row>
    <row r="100" spans="1:13" s="117" customFormat="1" ht="15" customHeight="1">
      <c r="A100" s="270" t="s">
        <v>445</v>
      </c>
      <c r="B100" s="200">
        <v>149267</v>
      </c>
      <c r="C100" s="200">
        <v>41438</v>
      </c>
      <c r="D100" s="279"/>
      <c r="E100" s="200">
        <v>79677</v>
      </c>
      <c r="F100" s="200">
        <v>17640</v>
      </c>
      <c r="G100" s="279"/>
      <c r="H100" s="200">
        <v>2996</v>
      </c>
      <c r="I100" s="200">
        <v>1736</v>
      </c>
    </row>
    <row r="101" spans="1:13" s="117" customFormat="1" ht="15" customHeight="1">
      <c r="A101" s="270" t="s">
        <v>446</v>
      </c>
      <c r="B101" s="200">
        <v>153958</v>
      </c>
      <c r="C101" s="200">
        <v>43210</v>
      </c>
      <c r="D101" s="279"/>
      <c r="E101" s="200">
        <v>81346</v>
      </c>
      <c r="F101" s="200">
        <v>18516</v>
      </c>
      <c r="G101" s="279"/>
      <c r="H101" s="200">
        <v>3055</v>
      </c>
      <c r="I101" s="200">
        <v>1768</v>
      </c>
    </row>
    <row r="102" spans="1:13" s="117" customFormat="1" ht="15" customHeight="1">
      <c r="A102" s="270" t="s">
        <v>447</v>
      </c>
      <c r="B102" s="200">
        <v>154049</v>
      </c>
      <c r="C102" s="200">
        <v>43399</v>
      </c>
      <c r="D102" s="279"/>
      <c r="E102" s="200">
        <v>80636</v>
      </c>
      <c r="F102" s="200">
        <v>18686</v>
      </c>
      <c r="G102" s="279"/>
      <c r="H102" s="200">
        <v>3240</v>
      </c>
      <c r="I102" s="200">
        <v>1807</v>
      </c>
    </row>
    <row r="103" spans="1:13" s="117" customFormat="1" ht="15" customHeight="1">
      <c r="A103" s="270" t="s">
        <v>448</v>
      </c>
      <c r="B103" s="200">
        <f>SUM(C103:I103,K157:R157)</f>
        <v>159968</v>
      </c>
      <c r="C103" s="478">
        <v>46736</v>
      </c>
      <c r="D103" s="279"/>
      <c r="E103" s="478">
        <v>82280</v>
      </c>
      <c r="F103" s="200">
        <v>19228</v>
      </c>
      <c r="G103" s="279"/>
      <c r="H103" s="200">
        <v>3379</v>
      </c>
      <c r="I103" s="200">
        <v>1816</v>
      </c>
      <c r="K103" s="478"/>
      <c r="M103" s="478"/>
    </row>
    <row r="104" spans="1:13" s="117" customFormat="1" ht="15" customHeight="1">
      <c r="A104" s="270" t="s">
        <v>449</v>
      </c>
      <c r="B104" s="200">
        <f t="shared" ref="B104:B117" si="0">SUM(C104:I104,K158:R158)</f>
        <v>166468</v>
      </c>
      <c r="C104" s="478">
        <v>49763</v>
      </c>
      <c r="D104" s="279"/>
      <c r="E104" s="478">
        <v>84606</v>
      </c>
      <c r="F104" s="200">
        <v>19672</v>
      </c>
      <c r="G104" s="279"/>
      <c r="H104" s="200">
        <v>3583</v>
      </c>
      <c r="I104" s="200">
        <v>1864</v>
      </c>
      <c r="K104" s="478"/>
      <c r="M104" s="478"/>
    </row>
    <row r="105" spans="1:13" s="117" customFormat="1" ht="15" customHeight="1">
      <c r="A105" s="270" t="s">
        <v>450</v>
      </c>
      <c r="B105" s="200">
        <f t="shared" si="0"/>
        <v>169576</v>
      </c>
      <c r="C105" s="478">
        <v>51554</v>
      </c>
      <c r="D105" s="279"/>
      <c r="E105" s="478">
        <v>85249</v>
      </c>
      <c r="F105" s="200">
        <v>20032</v>
      </c>
      <c r="G105" s="279"/>
      <c r="H105" s="200">
        <v>3669</v>
      </c>
      <c r="I105" s="200">
        <v>2021</v>
      </c>
      <c r="K105" s="478"/>
      <c r="M105" s="478"/>
    </row>
    <row r="106" spans="1:13" s="117" customFormat="1" ht="15" customHeight="1">
      <c r="A106" s="270" t="s">
        <v>451</v>
      </c>
      <c r="B106" s="200">
        <f t="shared" si="0"/>
        <v>176495</v>
      </c>
      <c r="C106" s="478">
        <v>55083</v>
      </c>
      <c r="D106" s="279"/>
      <c r="E106" s="478">
        <v>87271</v>
      </c>
      <c r="F106" s="200">
        <v>20795</v>
      </c>
      <c r="G106" s="279"/>
      <c r="H106" s="200">
        <v>3644</v>
      </c>
      <c r="I106" s="200">
        <v>2016</v>
      </c>
      <c r="K106" s="478"/>
      <c r="M106" s="478"/>
    </row>
    <row r="107" spans="1:13" s="117" customFormat="1" ht="15" customHeight="1">
      <c r="A107" s="270" t="s">
        <v>452</v>
      </c>
      <c r="B107" s="200">
        <f t="shared" si="0"/>
        <v>187185</v>
      </c>
      <c r="C107" s="478">
        <v>58868</v>
      </c>
      <c r="D107" s="279"/>
      <c r="E107" s="478">
        <v>91857</v>
      </c>
      <c r="F107" s="200">
        <v>22255</v>
      </c>
      <c r="G107" s="279"/>
      <c r="H107" s="200">
        <v>3864</v>
      </c>
      <c r="I107" s="200">
        <v>2021</v>
      </c>
      <c r="K107" s="478"/>
      <c r="M107" s="478"/>
    </row>
    <row r="108" spans="1:13" s="117" customFormat="1" ht="15" customHeight="1">
      <c r="A108" s="270" t="s">
        <v>453</v>
      </c>
      <c r="B108" s="200">
        <f t="shared" si="0"/>
        <v>194428</v>
      </c>
      <c r="C108" s="478">
        <v>60972</v>
      </c>
      <c r="D108" s="279"/>
      <c r="E108" s="478">
        <v>94844</v>
      </c>
      <c r="F108" s="200">
        <v>23437</v>
      </c>
      <c r="G108" s="279"/>
      <c r="H108" s="200">
        <v>4287</v>
      </c>
      <c r="I108" s="200">
        <v>1963</v>
      </c>
      <c r="J108" s="478"/>
      <c r="K108" s="478"/>
      <c r="M108" s="478"/>
    </row>
    <row r="109" spans="1:13" s="117" customFormat="1" ht="15" customHeight="1">
      <c r="A109" s="270" t="s">
        <v>454</v>
      </c>
      <c r="B109" s="200">
        <f t="shared" si="0"/>
        <v>199682</v>
      </c>
      <c r="C109" s="478">
        <v>63319</v>
      </c>
      <c r="D109" s="279"/>
      <c r="E109" s="478">
        <v>95855</v>
      </c>
      <c r="F109" s="200">
        <v>24402</v>
      </c>
      <c r="G109" s="279"/>
      <c r="H109" s="200">
        <v>4644</v>
      </c>
      <c r="I109" s="200">
        <v>1900</v>
      </c>
      <c r="K109" s="478"/>
      <c r="M109" s="478"/>
    </row>
    <row r="110" spans="1:13" s="117" customFormat="1" ht="15" customHeight="1">
      <c r="A110" s="271" t="s">
        <v>464</v>
      </c>
      <c r="B110" s="200">
        <f t="shared" si="0"/>
        <v>207007</v>
      </c>
      <c r="C110" s="478">
        <v>66801</v>
      </c>
      <c r="D110" s="279"/>
      <c r="E110" s="478">
        <v>97627</v>
      </c>
      <c r="F110" s="200">
        <v>25670</v>
      </c>
      <c r="G110" s="279"/>
      <c r="H110" s="200">
        <v>4676</v>
      </c>
      <c r="I110" s="200">
        <v>1847</v>
      </c>
      <c r="K110" s="478"/>
      <c r="M110" s="478"/>
    </row>
    <row r="111" spans="1:13" s="117" customFormat="1" ht="15" customHeight="1">
      <c r="A111" s="271" t="s">
        <v>455</v>
      </c>
      <c r="B111" s="200">
        <f>SUM(C111:I111,K165:R165)</f>
        <v>212337</v>
      </c>
      <c r="C111" s="478">
        <v>68997</v>
      </c>
      <c r="D111" s="279"/>
      <c r="E111" s="478">
        <v>99068</v>
      </c>
      <c r="F111" s="200">
        <v>26710</v>
      </c>
      <c r="G111" s="279"/>
      <c r="H111" s="200">
        <v>4661</v>
      </c>
      <c r="I111" s="200">
        <v>1830</v>
      </c>
      <c r="K111" s="478"/>
      <c r="M111" s="478"/>
    </row>
    <row r="112" spans="1:13" s="117" customFormat="1" ht="15" customHeight="1">
      <c r="A112" s="271" t="s">
        <v>456</v>
      </c>
      <c r="B112" s="200">
        <f>SUM(C112:I112,K166:R166)</f>
        <v>213813</v>
      </c>
      <c r="C112" s="478">
        <v>69916</v>
      </c>
      <c r="D112" s="279"/>
      <c r="E112" s="478">
        <v>98286</v>
      </c>
      <c r="F112" s="200">
        <v>27512</v>
      </c>
      <c r="G112" s="279"/>
      <c r="H112" s="200">
        <v>4742</v>
      </c>
      <c r="I112" s="200">
        <v>1711</v>
      </c>
      <c r="K112" s="478"/>
      <c r="M112" s="478"/>
    </row>
    <row r="113" spans="1:22" s="117" customFormat="1" ht="15" customHeight="1">
      <c r="A113" s="271" t="s">
        <v>457</v>
      </c>
      <c r="B113" s="200">
        <f t="shared" si="0"/>
        <v>218080</v>
      </c>
      <c r="C113" s="478">
        <v>71840</v>
      </c>
      <c r="D113" s="279"/>
      <c r="E113" s="478">
        <v>99008</v>
      </c>
      <c r="F113" s="200">
        <v>28353</v>
      </c>
      <c r="G113" s="279"/>
      <c r="H113" s="200">
        <v>5069</v>
      </c>
      <c r="I113" s="200">
        <v>1634</v>
      </c>
      <c r="K113" s="478"/>
      <c r="M113" s="478"/>
    </row>
    <row r="114" spans="1:22" s="117" customFormat="1" ht="15" customHeight="1">
      <c r="A114" s="271" t="s">
        <v>458</v>
      </c>
      <c r="B114" s="200">
        <f t="shared" si="0"/>
        <v>221682</v>
      </c>
      <c r="C114" s="478">
        <v>73384</v>
      </c>
      <c r="D114" s="279"/>
      <c r="E114" s="478">
        <v>99230</v>
      </c>
      <c r="F114" s="200">
        <v>29104</v>
      </c>
      <c r="G114" s="279"/>
      <c r="H114" s="200">
        <v>5181</v>
      </c>
      <c r="I114" s="200">
        <v>1592</v>
      </c>
      <c r="K114" s="478"/>
      <c r="M114" s="478"/>
    </row>
    <row r="115" spans="1:22" s="117" customFormat="1" ht="15" customHeight="1">
      <c r="A115" s="271" t="s">
        <v>459</v>
      </c>
      <c r="B115" s="200">
        <f t="shared" si="0"/>
        <v>225210</v>
      </c>
      <c r="C115" s="478">
        <v>74758</v>
      </c>
      <c r="D115" s="279"/>
      <c r="E115" s="478">
        <v>99463</v>
      </c>
      <c r="F115" s="200">
        <v>29749</v>
      </c>
      <c r="G115" s="279"/>
      <c r="H115" s="280">
        <v>5427</v>
      </c>
      <c r="I115" s="200">
        <v>1659</v>
      </c>
      <c r="K115" s="478"/>
      <c r="M115" s="478"/>
    </row>
    <row r="116" spans="1:22" s="117" customFormat="1" ht="15" customHeight="1">
      <c r="A116" s="271" t="s">
        <v>460</v>
      </c>
      <c r="B116" s="200">
        <f t="shared" si="0"/>
        <v>227327</v>
      </c>
      <c r="C116" s="478">
        <v>76108</v>
      </c>
      <c r="D116" s="279"/>
      <c r="E116" s="478">
        <v>99034</v>
      </c>
      <c r="F116" s="200">
        <v>30337</v>
      </c>
      <c r="G116" s="279"/>
      <c r="H116" s="280">
        <v>5325</v>
      </c>
      <c r="I116" s="200">
        <v>1626</v>
      </c>
      <c r="K116" s="478"/>
      <c r="M116" s="478"/>
    </row>
    <row r="117" spans="1:22" s="117" customFormat="1" ht="15" customHeight="1">
      <c r="A117" s="271" t="s">
        <v>461</v>
      </c>
      <c r="B117" s="200">
        <f t="shared" si="0"/>
        <v>231324</v>
      </c>
      <c r="C117" s="478">
        <v>79444</v>
      </c>
      <c r="D117" s="279"/>
      <c r="E117" s="478">
        <v>98178</v>
      </c>
      <c r="F117" s="200">
        <v>31208</v>
      </c>
      <c r="G117" s="279"/>
      <c r="H117" s="280">
        <v>5393</v>
      </c>
      <c r="I117" s="200">
        <v>1582</v>
      </c>
      <c r="K117" s="478"/>
      <c r="M117" s="478"/>
    </row>
    <row r="118" spans="1:22" s="117" customFormat="1" ht="15" customHeight="1">
      <c r="A118" s="271" t="s">
        <v>462</v>
      </c>
      <c r="B118" s="200">
        <f t="shared" ref="B118:B125" si="1">SUM(C118:I118,K183:R183)</f>
        <v>238003</v>
      </c>
      <c r="C118" s="478">
        <v>84337</v>
      </c>
      <c r="D118" s="279"/>
      <c r="E118" s="478">
        <v>98045</v>
      </c>
      <c r="F118" s="200">
        <v>32012</v>
      </c>
      <c r="G118" s="279"/>
      <c r="H118" s="280">
        <v>5652</v>
      </c>
      <c r="I118" s="200">
        <v>1561</v>
      </c>
      <c r="K118" s="478"/>
      <c r="M118" s="478"/>
    </row>
    <row r="119" spans="1:22" s="117" customFormat="1" ht="15" customHeight="1">
      <c r="A119" s="271" t="s">
        <v>463</v>
      </c>
      <c r="B119" s="200">
        <f t="shared" si="1"/>
        <v>241526</v>
      </c>
      <c r="C119" s="478">
        <v>86746</v>
      </c>
      <c r="D119" s="279"/>
      <c r="E119" s="478">
        <v>98027</v>
      </c>
      <c r="F119" s="200">
        <v>32788</v>
      </c>
      <c r="G119" s="279"/>
      <c r="H119" s="280">
        <v>5532</v>
      </c>
      <c r="I119" s="200">
        <v>1494</v>
      </c>
      <c r="K119" s="478"/>
      <c r="M119" s="478"/>
    </row>
    <row r="120" spans="1:22" s="117" customFormat="1" ht="15" customHeight="1">
      <c r="A120" s="271" t="s">
        <v>527</v>
      </c>
      <c r="B120" s="200">
        <f t="shared" si="1"/>
        <v>244855</v>
      </c>
      <c r="C120" s="478">
        <v>88426</v>
      </c>
      <c r="D120" s="279"/>
      <c r="E120" s="478">
        <v>98225</v>
      </c>
      <c r="F120" s="200">
        <v>33697</v>
      </c>
      <c r="G120" s="279"/>
      <c r="H120" s="200">
        <v>5594</v>
      </c>
      <c r="I120" s="200">
        <v>1484</v>
      </c>
      <c r="K120" s="478"/>
      <c r="M120" s="478"/>
    </row>
    <row r="121" spans="1:22" s="117" customFormat="1" ht="15" customHeight="1">
      <c r="A121" s="271" t="s">
        <v>535</v>
      </c>
      <c r="B121" s="200">
        <f t="shared" si="1"/>
        <v>247735</v>
      </c>
      <c r="C121" s="478">
        <v>89395</v>
      </c>
      <c r="D121" s="279"/>
      <c r="E121" s="478">
        <v>98575</v>
      </c>
      <c r="F121" s="200">
        <v>34380</v>
      </c>
      <c r="G121" s="279"/>
      <c r="H121" s="200">
        <v>5722</v>
      </c>
      <c r="I121" s="200">
        <v>1426</v>
      </c>
      <c r="K121" s="478"/>
      <c r="M121" s="478"/>
    </row>
    <row r="122" spans="1:22" s="117" customFormat="1" ht="15" customHeight="1">
      <c r="A122" s="271" t="s">
        <v>536</v>
      </c>
      <c r="B122" s="200">
        <f t="shared" si="1"/>
        <v>251037</v>
      </c>
      <c r="C122" s="478">
        <v>90411</v>
      </c>
      <c r="D122" s="279"/>
      <c r="E122" s="478">
        <v>99202</v>
      </c>
      <c r="F122" s="200">
        <v>35155</v>
      </c>
      <c r="G122" s="279"/>
      <c r="H122" s="200">
        <v>5861</v>
      </c>
      <c r="I122" s="200">
        <v>1408</v>
      </c>
      <c r="K122" s="478"/>
      <c r="M122" s="478"/>
    </row>
    <row r="123" spans="1:22" s="117" customFormat="1" ht="15" customHeight="1">
      <c r="A123" s="271" t="s">
        <v>537</v>
      </c>
      <c r="B123" s="200">
        <f t="shared" si="1"/>
        <v>253724</v>
      </c>
      <c r="C123" s="478">
        <v>91134</v>
      </c>
      <c r="D123" s="279"/>
      <c r="E123" s="478">
        <v>99319</v>
      </c>
      <c r="F123" s="200">
        <v>35921</v>
      </c>
      <c r="G123" s="279"/>
      <c r="H123" s="200">
        <v>5951</v>
      </c>
      <c r="I123" s="200">
        <v>1399</v>
      </c>
      <c r="K123" s="478"/>
      <c r="M123" s="478"/>
    </row>
    <row r="124" spans="1:22" s="117" customFormat="1" ht="15" customHeight="1">
      <c r="A124" s="271" t="s">
        <v>538</v>
      </c>
      <c r="B124" s="200">
        <f t="shared" si="1"/>
        <v>255498</v>
      </c>
      <c r="C124" s="478">
        <v>91253</v>
      </c>
      <c r="D124" s="279"/>
      <c r="E124" s="478">
        <v>99378</v>
      </c>
      <c r="F124" s="200">
        <v>36563</v>
      </c>
      <c r="G124" s="279"/>
      <c r="H124" s="200">
        <v>5999</v>
      </c>
      <c r="I124" s="200">
        <v>1369</v>
      </c>
      <c r="K124" s="478"/>
      <c r="M124" s="478"/>
    </row>
    <row r="125" spans="1:22" s="117" customFormat="1" ht="13.5" customHeight="1">
      <c r="A125" s="477" t="s">
        <v>562</v>
      </c>
      <c r="B125" s="200">
        <f t="shared" si="1"/>
        <v>256437</v>
      </c>
      <c r="C125" s="478">
        <v>91215</v>
      </c>
      <c r="D125" s="279"/>
      <c r="E125" s="478">
        <v>99228</v>
      </c>
      <c r="F125" s="200">
        <v>37222</v>
      </c>
      <c r="G125" s="279"/>
      <c r="H125" s="200">
        <v>5786</v>
      </c>
      <c r="I125" s="200">
        <v>1317</v>
      </c>
      <c r="K125" s="478"/>
      <c r="M125" s="478"/>
    </row>
    <row r="126" spans="1:22" ht="3" customHeight="1">
      <c r="A126" s="119"/>
      <c r="B126" s="90"/>
      <c r="C126" s="90"/>
      <c r="D126" s="90"/>
      <c r="E126" s="90"/>
      <c r="F126" s="90"/>
      <c r="G126" s="90"/>
      <c r="H126" s="90"/>
      <c r="I126" s="90"/>
    </row>
    <row r="127" spans="1:22" ht="3" customHeight="1"/>
    <row r="128" spans="1:22" ht="12.75" customHeight="1">
      <c r="A128" s="98"/>
      <c r="B128" s="98"/>
      <c r="C128" s="98"/>
      <c r="D128" s="98"/>
      <c r="E128" s="98"/>
      <c r="F128" s="98"/>
      <c r="G128" s="98"/>
      <c r="H128" s="98"/>
      <c r="I128" s="98"/>
      <c r="J128" s="1" t="s">
        <v>406</v>
      </c>
      <c r="R128" s="89" t="s">
        <v>420</v>
      </c>
      <c r="S128" s="98"/>
      <c r="T128" s="98"/>
      <c r="U128" s="98"/>
      <c r="V128" s="98"/>
    </row>
    <row r="129" spans="1:22" ht="12.75" customHeight="1">
      <c r="A129" s="98"/>
      <c r="B129" s="98"/>
      <c r="C129" s="98"/>
      <c r="D129" s="98"/>
      <c r="E129" s="98"/>
      <c r="F129" s="98"/>
      <c r="G129" s="98"/>
      <c r="H129" s="98"/>
      <c r="I129" s="98"/>
      <c r="J129" s="123" t="s">
        <v>528</v>
      </c>
      <c r="R129" s="89" t="s">
        <v>407</v>
      </c>
      <c r="S129" s="98"/>
      <c r="T129" s="98"/>
      <c r="U129" s="98"/>
      <c r="V129" s="98"/>
    </row>
    <row r="130" spans="1:22" ht="3" customHeight="1">
      <c r="A130" s="98"/>
      <c r="B130" s="98"/>
      <c r="C130" s="98"/>
      <c r="D130" s="98"/>
      <c r="E130" s="98"/>
      <c r="F130" s="98"/>
      <c r="G130" s="98"/>
      <c r="H130" s="98"/>
      <c r="I130" s="98"/>
      <c r="J130" s="90"/>
      <c r="K130" s="90"/>
      <c r="L130" s="90"/>
      <c r="M130" s="90"/>
      <c r="N130" s="90"/>
      <c r="O130" s="90"/>
      <c r="P130" s="90"/>
      <c r="Q130" s="90"/>
      <c r="R130" s="90"/>
      <c r="S130" s="98"/>
      <c r="T130" s="98"/>
      <c r="U130" s="98"/>
      <c r="V130" s="98"/>
    </row>
    <row r="131" spans="1:22" ht="3" customHeight="1">
      <c r="A131" s="98"/>
      <c r="B131" s="98"/>
      <c r="C131" s="98"/>
      <c r="D131" s="98"/>
      <c r="E131" s="98"/>
      <c r="F131" s="98"/>
      <c r="G131" s="98"/>
      <c r="H131" s="98"/>
      <c r="I131" s="98"/>
      <c r="J131" s="92"/>
      <c r="K131" s="92"/>
      <c r="L131" s="92"/>
      <c r="M131" s="92"/>
      <c r="N131" s="92"/>
      <c r="O131" s="92"/>
      <c r="P131" s="92"/>
      <c r="Q131" s="92"/>
      <c r="R131" s="92"/>
      <c r="S131" s="98"/>
      <c r="T131" s="98"/>
      <c r="U131" s="98"/>
      <c r="V131" s="98"/>
    </row>
    <row r="132" spans="1:22" ht="14.1" customHeight="1">
      <c r="A132" s="98"/>
      <c r="B132" s="98"/>
      <c r="C132" s="98"/>
      <c r="D132" s="98"/>
      <c r="E132" s="98"/>
      <c r="F132" s="98"/>
      <c r="G132" s="98"/>
      <c r="H132" s="98"/>
      <c r="I132" s="98"/>
      <c r="J132" s="556" t="s">
        <v>326</v>
      </c>
      <c r="K132" s="94" t="s">
        <v>557</v>
      </c>
      <c r="L132" s="94"/>
      <c r="M132" s="94" t="s">
        <v>331</v>
      </c>
      <c r="N132" s="94"/>
      <c r="O132" s="94" t="s">
        <v>333</v>
      </c>
      <c r="P132" s="298" t="s">
        <v>558</v>
      </c>
      <c r="Q132" s="94"/>
      <c r="R132" s="94" t="s">
        <v>559</v>
      </c>
      <c r="S132" s="98"/>
      <c r="T132" s="98"/>
      <c r="U132" s="98"/>
      <c r="V132" s="98"/>
    </row>
    <row r="133" spans="1:22" ht="13.5" customHeight="1">
      <c r="A133" s="98"/>
      <c r="B133" s="98"/>
      <c r="C133" s="98"/>
      <c r="D133" s="98"/>
      <c r="E133" s="98"/>
      <c r="F133" s="98"/>
      <c r="G133" s="98"/>
      <c r="H133" s="98"/>
      <c r="I133" s="98"/>
      <c r="J133" s="556"/>
      <c r="K133" s="94"/>
      <c r="L133" s="99"/>
      <c r="M133" s="94" t="s">
        <v>516</v>
      </c>
      <c r="N133" s="94"/>
      <c r="O133" s="97" t="s">
        <v>467</v>
      </c>
      <c r="P133" s="298"/>
      <c r="Q133" s="94"/>
      <c r="R133" s="94"/>
      <c r="S133" s="98"/>
      <c r="T133" s="98"/>
      <c r="U133" s="98"/>
      <c r="V133" s="98"/>
    </row>
    <row r="134" spans="1:22" ht="13.5" customHeight="1">
      <c r="A134" s="98"/>
      <c r="B134" s="98"/>
      <c r="C134" s="98"/>
      <c r="D134" s="98"/>
      <c r="E134" s="98"/>
      <c r="F134" s="98"/>
      <c r="G134" s="98"/>
      <c r="H134" s="98"/>
      <c r="I134" s="98"/>
      <c r="J134" s="556"/>
      <c r="K134" s="100"/>
      <c r="L134" s="100"/>
      <c r="M134" s="100"/>
      <c r="N134" s="100"/>
      <c r="O134" s="298" t="s">
        <v>468</v>
      </c>
      <c r="P134" s="100"/>
      <c r="Q134" s="100"/>
      <c r="R134" s="100"/>
      <c r="S134" s="98"/>
      <c r="T134" s="98"/>
      <c r="U134" s="98"/>
      <c r="V134" s="98"/>
    </row>
    <row r="135" spans="1:22" ht="3" customHeight="1">
      <c r="A135" s="98"/>
      <c r="B135" s="98"/>
      <c r="C135" s="98"/>
      <c r="D135" s="98"/>
      <c r="E135" s="98"/>
      <c r="F135" s="98"/>
      <c r="G135" s="98"/>
      <c r="H135" s="98"/>
      <c r="I135" s="98"/>
      <c r="J135" s="101"/>
      <c r="K135" s="102"/>
      <c r="L135" s="103"/>
      <c r="M135" s="102"/>
      <c r="N135" s="102"/>
      <c r="O135" s="104"/>
      <c r="P135" s="105"/>
      <c r="Q135" s="102"/>
      <c r="R135" s="102"/>
      <c r="S135" s="98"/>
      <c r="T135" s="98"/>
      <c r="U135" s="98"/>
      <c r="V135" s="98"/>
    </row>
    <row r="136" spans="1:22" ht="3" customHeight="1">
      <c r="A136" s="98"/>
      <c r="B136" s="98"/>
      <c r="C136" s="98"/>
      <c r="D136" s="98"/>
      <c r="E136" s="98"/>
      <c r="F136" s="98"/>
      <c r="G136" s="98"/>
      <c r="H136" s="98"/>
      <c r="I136" s="98"/>
      <c r="J136" s="106"/>
      <c r="K136" s="107"/>
      <c r="L136" s="108"/>
      <c r="M136" s="107"/>
      <c r="N136" s="107"/>
      <c r="O136" s="109"/>
      <c r="P136" s="110"/>
      <c r="Q136" s="107"/>
      <c r="R136" s="107"/>
      <c r="S136" s="98"/>
      <c r="T136" s="98"/>
      <c r="U136" s="98"/>
      <c r="V136" s="98"/>
    </row>
    <row r="137" spans="1:22" ht="15" customHeight="1">
      <c r="A137" s="98"/>
      <c r="B137" s="98"/>
      <c r="C137" s="98"/>
      <c r="D137" s="98"/>
      <c r="E137" s="98"/>
      <c r="F137" s="98"/>
      <c r="G137" s="98"/>
      <c r="H137" s="98"/>
      <c r="I137" s="98"/>
      <c r="J137" s="270" t="s">
        <v>428</v>
      </c>
      <c r="K137" s="200">
        <v>645</v>
      </c>
      <c r="L137" s="279"/>
      <c r="M137" s="200">
        <v>231</v>
      </c>
      <c r="N137" s="200"/>
      <c r="O137" s="200">
        <v>19</v>
      </c>
      <c r="P137" s="200">
        <v>366</v>
      </c>
      <c r="Q137" s="279"/>
      <c r="R137" s="277" t="s">
        <v>45</v>
      </c>
      <c r="S137" s="98"/>
      <c r="T137" s="98"/>
      <c r="U137" s="98"/>
      <c r="V137" s="98"/>
    </row>
    <row r="138" spans="1:22" ht="15" customHeight="1">
      <c r="A138" s="98"/>
      <c r="B138" s="98"/>
      <c r="C138" s="98"/>
      <c r="D138" s="98"/>
      <c r="E138" s="98"/>
      <c r="F138" s="98"/>
      <c r="G138" s="98"/>
      <c r="H138" s="98"/>
      <c r="I138" s="98"/>
      <c r="J138" s="270" t="s">
        <v>429</v>
      </c>
      <c r="K138" s="200">
        <v>705</v>
      </c>
      <c r="L138" s="279"/>
      <c r="M138" s="200">
        <v>241</v>
      </c>
      <c r="N138" s="200"/>
      <c r="O138" s="200">
        <v>20</v>
      </c>
      <c r="P138" s="200">
        <v>373</v>
      </c>
      <c r="Q138" s="279"/>
      <c r="R138" s="277" t="s">
        <v>45</v>
      </c>
      <c r="S138" s="98"/>
      <c r="T138" s="98"/>
      <c r="U138" s="98"/>
      <c r="V138" s="98"/>
    </row>
    <row r="139" spans="1:22" ht="15" customHeight="1">
      <c r="A139" s="98"/>
      <c r="B139" s="98"/>
      <c r="C139" s="98"/>
      <c r="D139" s="98"/>
      <c r="E139" s="98"/>
      <c r="F139" s="98"/>
      <c r="G139" s="98"/>
      <c r="H139" s="98"/>
      <c r="I139" s="98"/>
      <c r="J139" s="270" t="s">
        <v>430</v>
      </c>
      <c r="K139" s="200">
        <v>821</v>
      </c>
      <c r="L139" s="279"/>
      <c r="M139" s="200">
        <v>249</v>
      </c>
      <c r="N139" s="200"/>
      <c r="O139" s="200">
        <v>21</v>
      </c>
      <c r="P139" s="200">
        <v>391</v>
      </c>
      <c r="Q139" s="279"/>
      <c r="R139" s="277" t="s">
        <v>45</v>
      </c>
      <c r="S139" s="98"/>
      <c r="T139" s="98"/>
      <c r="U139" s="98"/>
      <c r="V139" s="98"/>
    </row>
    <row r="140" spans="1:22" ht="15" customHeight="1">
      <c r="J140" s="270" t="s">
        <v>431</v>
      </c>
      <c r="K140" s="200">
        <v>926</v>
      </c>
      <c r="L140" s="279"/>
      <c r="M140" s="200">
        <v>265</v>
      </c>
      <c r="N140" s="200"/>
      <c r="O140" s="200">
        <v>23</v>
      </c>
      <c r="P140" s="200">
        <v>433</v>
      </c>
      <c r="Q140" s="279"/>
      <c r="R140" s="277" t="s">
        <v>45</v>
      </c>
    </row>
    <row r="141" spans="1:22" ht="15" customHeight="1">
      <c r="J141" s="270" t="s">
        <v>432</v>
      </c>
      <c r="K141" s="200">
        <v>1006</v>
      </c>
      <c r="L141" s="279"/>
      <c r="M141" s="200">
        <v>282</v>
      </c>
      <c r="N141" s="200"/>
      <c r="O141" s="200">
        <v>25</v>
      </c>
      <c r="P141" s="200">
        <v>459</v>
      </c>
      <c r="Q141" s="279"/>
      <c r="R141" s="277" t="s">
        <v>45</v>
      </c>
    </row>
    <row r="142" spans="1:22" ht="15" customHeight="1">
      <c r="J142" s="270" t="s">
        <v>433</v>
      </c>
      <c r="K142" s="200">
        <v>1145</v>
      </c>
      <c r="L142" s="279"/>
      <c r="M142" s="200">
        <v>296</v>
      </c>
      <c r="N142" s="200"/>
      <c r="O142" s="200">
        <v>28</v>
      </c>
      <c r="P142" s="200">
        <v>503</v>
      </c>
      <c r="Q142" s="279"/>
      <c r="R142" s="277" t="s">
        <v>45</v>
      </c>
    </row>
    <row r="143" spans="1:22" ht="15" customHeight="1">
      <c r="J143" s="270" t="s">
        <v>434</v>
      </c>
      <c r="K143" s="200">
        <v>1267</v>
      </c>
      <c r="L143" s="279"/>
      <c r="M143" s="200">
        <v>327</v>
      </c>
      <c r="N143" s="200"/>
      <c r="O143" s="200">
        <v>34</v>
      </c>
      <c r="P143" s="200">
        <v>572</v>
      </c>
      <c r="Q143" s="279"/>
      <c r="R143" s="277" t="s">
        <v>45</v>
      </c>
    </row>
    <row r="144" spans="1:22" ht="15" customHeight="1">
      <c r="J144" s="270" t="s">
        <v>435</v>
      </c>
      <c r="K144" s="200">
        <v>1393</v>
      </c>
      <c r="L144" s="279"/>
      <c r="M144" s="200">
        <v>349</v>
      </c>
      <c r="N144" s="200"/>
      <c r="O144" s="200">
        <v>36</v>
      </c>
      <c r="P144" s="200">
        <v>640</v>
      </c>
      <c r="Q144" s="279"/>
      <c r="R144" s="277" t="s">
        <v>45</v>
      </c>
    </row>
    <row r="145" spans="9:18" ht="15" customHeight="1">
      <c r="J145" s="270" t="s">
        <v>436</v>
      </c>
      <c r="K145" s="200">
        <v>1500</v>
      </c>
      <c r="L145" s="279"/>
      <c r="M145" s="200">
        <v>412</v>
      </c>
      <c r="N145" s="200"/>
      <c r="O145" s="200">
        <v>39</v>
      </c>
      <c r="P145" s="200">
        <v>715</v>
      </c>
      <c r="Q145" s="279"/>
      <c r="R145" s="277" t="s">
        <v>45</v>
      </c>
    </row>
    <row r="146" spans="9:18" ht="15" customHeight="1">
      <c r="J146" s="270" t="s">
        <v>437</v>
      </c>
      <c r="K146" s="280">
        <v>1688</v>
      </c>
      <c r="L146" s="281"/>
      <c r="M146" s="280">
        <v>440</v>
      </c>
      <c r="N146" s="280"/>
      <c r="O146" s="280">
        <v>42</v>
      </c>
      <c r="P146" s="280">
        <v>771</v>
      </c>
      <c r="Q146" s="281"/>
      <c r="R146" s="283" t="s">
        <v>45</v>
      </c>
    </row>
    <row r="147" spans="9:18" ht="15" customHeight="1">
      <c r="J147" s="270" t="s">
        <v>438</v>
      </c>
      <c r="K147" s="200">
        <v>1842</v>
      </c>
      <c r="L147" s="279"/>
      <c r="M147" s="200">
        <v>480</v>
      </c>
      <c r="N147" s="200"/>
      <c r="O147" s="200">
        <v>58</v>
      </c>
      <c r="P147" s="200">
        <v>834</v>
      </c>
      <c r="Q147" s="284"/>
      <c r="R147" s="277" t="s">
        <v>45</v>
      </c>
    </row>
    <row r="148" spans="9:18" ht="15" customHeight="1">
      <c r="J148" s="270" t="s">
        <v>439</v>
      </c>
      <c r="K148" s="200">
        <v>2059</v>
      </c>
      <c r="L148" s="279"/>
      <c r="M148" s="200">
        <v>493</v>
      </c>
      <c r="N148" s="200"/>
      <c r="O148" s="200">
        <v>64</v>
      </c>
      <c r="P148" s="200">
        <v>874</v>
      </c>
      <c r="Q148" s="284"/>
      <c r="R148" s="283" t="s">
        <v>45</v>
      </c>
    </row>
    <row r="149" spans="9:18" ht="15" customHeight="1">
      <c r="J149" s="270" t="s">
        <v>440</v>
      </c>
      <c r="K149" s="200">
        <v>2167</v>
      </c>
      <c r="L149" s="279"/>
      <c r="M149" s="200">
        <v>522</v>
      </c>
      <c r="N149" s="200"/>
      <c r="O149" s="200">
        <v>75</v>
      </c>
      <c r="P149" s="200">
        <v>703</v>
      </c>
      <c r="Q149" s="284"/>
      <c r="R149" s="200">
        <v>261</v>
      </c>
    </row>
    <row r="150" spans="9:18" ht="15" customHeight="1">
      <c r="J150" s="270" t="s">
        <v>441</v>
      </c>
      <c r="K150" s="200">
        <v>2284</v>
      </c>
      <c r="L150" s="279"/>
      <c r="M150" s="200">
        <v>525</v>
      </c>
      <c r="N150" s="200"/>
      <c r="O150" s="200">
        <v>75</v>
      </c>
      <c r="P150" s="200">
        <v>940</v>
      </c>
      <c r="Q150" s="284"/>
      <c r="R150" s="200">
        <v>290</v>
      </c>
    </row>
    <row r="151" spans="9:18" ht="15" customHeight="1">
      <c r="J151" s="270" t="s">
        <v>442</v>
      </c>
      <c r="K151" s="200">
        <v>3128</v>
      </c>
      <c r="L151" s="279"/>
      <c r="M151" s="200">
        <v>515</v>
      </c>
      <c r="N151" s="200"/>
      <c r="O151" s="200">
        <v>251</v>
      </c>
      <c r="P151" s="200">
        <v>1021</v>
      </c>
      <c r="Q151" s="284"/>
      <c r="R151" s="200">
        <v>268</v>
      </c>
    </row>
    <row r="152" spans="9:18" ht="15" customHeight="1">
      <c r="J152" s="270" t="s">
        <v>443</v>
      </c>
      <c r="K152" s="200">
        <v>3458</v>
      </c>
      <c r="L152" s="279"/>
      <c r="M152" s="200">
        <v>488</v>
      </c>
      <c r="N152" s="200"/>
      <c r="O152" s="200">
        <v>370</v>
      </c>
      <c r="P152" s="200">
        <v>1048</v>
      </c>
      <c r="Q152" s="284"/>
      <c r="R152" s="200">
        <v>299</v>
      </c>
    </row>
    <row r="153" spans="9:18" ht="15" customHeight="1">
      <c r="J153" s="270" t="s">
        <v>444</v>
      </c>
      <c r="K153" s="200">
        <v>3688</v>
      </c>
      <c r="L153" s="279"/>
      <c r="M153" s="200">
        <v>403</v>
      </c>
      <c r="N153" s="200"/>
      <c r="O153" s="200">
        <v>399</v>
      </c>
      <c r="P153" s="200">
        <v>1050</v>
      </c>
      <c r="Q153" s="284"/>
      <c r="R153" s="200">
        <v>347</v>
      </c>
    </row>
    <row r="154" spans="9:18" ht="12.6" customHeight="1">
      <c r="J154" s="270" t="s">
        <v>445</v>
      </c>
      <c r="K154" s="200">
        <v>3850</v>
      </c>
      <c r="L154" s="279"/>
      <c r="M154" s="277" t="s">
        <v>45</v>
      </c>
      <c r="N154" s="516" t="s">
        <v>563</v>
      </c>
      <c r="O154" s="200">
        <v>477</v>
      </c>
      <c r="P154" s="200">
        <v>1079</v>
      </c>
      <c r="Q154" s="284"/>
      <c r="R154" s="200">
        <v>374</v>
      </c>
    </row>
    <row r="155" spans="9:18" ht="15" customHeight="1">
      <c r="J155" s="270" t="s">
        <v>446</v>
      </c>
      <c r="K155" s="200">
        <v>4064</v>
      </c>
      <c r="L155" s="279"/>
      <c r="M155" s="277" t="s">
        <v>45</v>
      </c>
      <c r="N155" s="277"/>
      <c r="O155" s="200">
        <v>475</v>
      </c>
      <c r="P155" s="200">
        <v>1126</v>
      </c>
      <c r="Q155" s="284"/>
      <c r="R155" s="200">
        <v>398</v>
      </c>
    </row>
    <row r="156" spans="9:18" ht="15" customHeight="1">
      <c r="J156" s="270" t="s">
        <v>447</v>
      </c>
      <c r="K156" s="200">
        <v>4204</v>
      </c>
      <c r="L156" s="279"/>
      <c r="M156" s="276" t="s">
        <v>45</v>
      </c>
      <c r="N156" s="276"/>
      <c r="O156" s="200">
        <v>473</v>
      </c>
      <c r="P156" s="200">
        <v>1203</v>
      </c>
      <c r="Q156" s="284"/>
      <c r="R156" s="200">
        <v>401</v>
      </c>
    </row>
    <row r="157" spans="9:18" ht="15" customHeight="1">
      <c r="I157" s="479"/>
      <c r="J157" s="270" t="s">
        <v>448</v>
      </c>
      <c r="K157" s="200">
        <v>4406</v>
      </c>
      <c r="L157" s="284"/>
      <c r="M157" s="277" t="s">
        <v>45</v>
      </c>
      <c r="N157" s="277"/>
      <c r="O157" s="200">
        <v>461</v>
      </c>
      <c r="P157" s="200">
        <v>1238</v>
      </c>
      <c r="Q157" s="279"/>
      <c r="R157" s="200">
        <v>424</v>
      </c>
    </row>
    <row r="158" spans="9:18" ht="15" customHeight="1">
      <c r="I158" s="479"/>
      <c r="J158" s="270" t="s">
        <v>449</v>
      </c>
      <c r="K158" s="200">
        <v>4684</v>
      </c>
      <c r="L158" s="284"/>
      <c r="M158" s="277" t="s">
        <v>45</v>
      </c>
      <c r="N158" s="277"/>
      <c r="O158" s="200">
        <v>476</v>
      </c>
      <c r="P158" s="200">
        <v>1306</v>
      </c>
      <c r="Q158" s="279"/>
      <c r="R158" s="200">
        <v>514</v>
      </c>
    </row>
    <row r="159" spans="9:18" ht="15" customHeight="1">
      <c r="I159" s="479"/>
      <c r="J159" s="270" t="s">
        <v>450</v>
      </c>
      <c r="K159" s="200">
        <v>4812</v>
      </c>
      <c r="L159" s="284"/>
      <c r="M159" s="276" t="s">
        <v>45</v>
      </c>
      <c r="N159" s="276"/>
      <c r="O159" s="200">
        <v>473</v>
      </c>
      <c r="P159" s="200">
        <v>1276</v>
      </c>
      <c r="Q159" s="279"/>
      <c r="R159" s="200">
        <v>490</v>
      </c>
    </row>
    <row r="160" spans="9:18" ht="15" customHeight="1">
      <c r="I160" s="479"/>
      <c r="J160" s="270" t="s">
        <v>451</v>
      </c>
      <c r="K160" s="200">
        <v>5151</v>
      </c>
      <c r="L160" s="284"/>
      <c r="M160" s="277" t="s">
        <v>45</v>
      </c>
      <c r="N160" s="277"/>
      <c r="O160" s="200">
        <v>493</v>
      </c>
      <c r="P160" s="200">
        <v>1425</v>
      </c>
      <c r="Q160" s="279"/>
      <c r="R160" s="200">
        <v>617</v>
      </c>
    </row>
    <row r="161" spans="1:22" ht="15" customHeight="1">
      <c r="I161" s="479"/>
      <c r="J161" s="270" t="s">
        <v>452</v>
      </c>
      <c r="K161" s="200">
        <v>5612</v>
      </c>
      <c r="L161" s="284"/>
      <c r="M161" s="277" t="s">
        <v>45</v>
      </c>
      <c r="N161" s="277"/>
      <c r="O161" s="200">
        <v>508</v>
      </c>
      <c r="P161" s="200">
        <v>1527</v>
      </c>
      <c r="Q161" s="279"/>
      <c r="R161" s="200">
        <v>673</v>
      </c>
    </row>
    <row r="162" spans="1:22" ht="15" customHeight="1">
      <c r="I162" s="479"/>
      <c r="J162" s="270" t="s">
        <v>453</v>
      </c>
      <c r="K162" s="200">
        <v>5923</v>
      </c>
      <c r="L162" s="284"/>
      <c r="M162" s="276" t="s">
        <v>45</v>
      </c>
      <c r="N162" s="276"/>
      <c r="O162" s="200">
        <v>537</v>
      </c>
      <c r="P162" s="200">
        <v>1685</v>
      </c>
      <c r="Q162" s="279"/>
      <c r="R162" s="200">
        <v>780</v>
      </c>
    </row>
    <row r="163" spans="1:22" ht="15" customHeight="1">
      <c r="I163" s="479"/>
      <c r="J163" s="270" t="s">
        <v>454</v>
      </c>
      <c r="K163" s="200">
        <v>6380</v>
      </c>
      <c r="L163" s="284"/>
      <c r="M163" s="277" t="s">
        <v>45</v>
      </c>
      <c r="N163" s="277"/>
      <c r="O163" s="200">
        <v>536</v>
      </c>
      <c r="P163" s="200">
        <v>1786</v>
      </c>
      <c r="Q163" s="279"/>
      <c r="R163" s="200">
        <v>860</v>
      </c>
    </row>
    <row r="164" spans="1:22" ht="15" customHeight="1">
      <c r="I164" s="479"/>
      <c r="J164" s="271" t="s">
        <v>464</v>
      </c>
      <c r="K164" s="200">
        <v>6970</v>
      </c>
      <c r="L164" s="284"/>
      <c r="M164" s="277" t="s">
        <v>45</v>
      </c>
      <c r="N164" s="277"/>
      <c r="O164" s="200">
        <v>570</v>
      </c>
      <c r="P164" s="200">
        <v>1901</v>
      </c>
      <c r="Q164" s="279"/>
      <c r="R164" s="200">
        <v>945</v>
      </c>
    </row>
    <row r="165" spans="1:22" ht="15" customHeight="1">
      <c r="I165" s="479"/>
      <c r="J165" s="271" t="s">
        <v>455</v>
      </c>
      <c r="K165" s="200">
        <v>7469</v>
      </c>
      <c r="L165" s="284"/>
      <c r="M165" s="276" t="s">
        <v>45</v>
      </c>
      <c r="N165" s="276"/>
      <c r="O165" s="200">
        <v>586</v>
      </c>
      <c r="P165" s="200">
        <v>2044</v>
      </c>
      <c r="Q165" s="279"/>
      <c r="R165" s="200">
        <v>972</v>
      </c>
    </row>
    <row r="166" spans="1:22" ht="15" customHeight="1">
      <c r="I166" s="479"/>
      <c r="J166" s="271" t="s">
        <v>456</v>
      </c>
      <c r="K166" s="200">
        <v>7831</v>
      </c>
      <c r="L166" s="284"/>
      <c r="M166" s="277" t="s">
        <v>45</v>
      </c>
      <c r="N166" s="277"/>
      <c r="O166" s="200">
        <v>607</v>
      </c>
      <c r="P166" s="200">
        <v>2172</v>
      </c>
      <c r="Q166" s="279"/>
      <c r="R166" s="200">
        <v>1036</v>
      </c>
    </row>
    <row r="167" spans="1:22" ht="15" customHeight="1">
      <c r="I167" s="479"/>
      <c r="J167" s="271" t="s">
        <v>457</v>
      </c>
      <c r="K167" s="200">
        <v>8127</v>
      </c>
      <c r="L167" s="279"/>
      <c r="M167" s="277" t="s">
        <v>45</v>
      </c>
      <c r="N167" s="277"/>
      <c r="O167" s="200">
        <v>655</v>
      </c>
      <c r="P167" s="200">
        <v>2300</v>
      </c>
      <c r="Q167" s="279"/>
      <c r="R167" s="200">
        <v>1094</v>
      </c>
    </row>
    <row r="168" spans="1:22" ht="15" customHeight="1">
      <c r="I168" s="479"/>
      <c r="J168" s="271" t="s">
        <v>458</v>
      </c>
      <c r="K168" s="200">
        <v>8995</v>
      </c>
      <c r="L168" s="279"/>
      <c r="M168" s="277" t="s">
        <v>45</v>
      </c>
      <c r="N168" s="277"/>
      <c r="O168" s="200">
        <v>655</v>
      </c>
      <c r="P168" s="200">
        <v>2386</v>
      </c>
      <c r="Q168" s="279"/>
      <c r="R168" s="200">
        <v>1155</v>
      </c>
    </row>
    <row r="169" spans="1:22" ht="15" customHeight="1">
      <c r="I169" s="479"/>
      <c r="J169" s="271" t="s">
        <v>459</v>
      </c>
      <c r="K169" s="200">
        <v>9668</v>
      </c>
      <c r="L169" s="279"/>
      <c r="M169" s="276" t="s">
        <v>45</v>
      </c>
      <c r="N169" s="276"/>
      <c r="O169" s="200">
        <v>664</v>
      </c>
      <c r="P169" s="200">
        <v>2539</v>
      </c>
      <c r="Q169" s="279"/>
      <c r="R169" s="200">
        <v>1283</v>
      </c>
    </row>
    <row r="170" spans="1:22" ht="15" customHeight="1">
      <c r="I170" s="479"/>
      <c r="J170" s="271" t="s">
        <v>460</v>
      </c>
      <c r="K170" s="200">
        <v>10312</v>
      </c>
      <c r="L170" s="279"/>
      <c r="M170" s="277" t="s">
        <v>45</v>
      </c>
      <c r="N170" s="277"/>
      <c r="O170" s="200">
        <v>525</v>
      </c>
      <c r="P170" s="200">
        <v>2722</v>
      </c>
      <c r="Q170" s="279"/>
      <c r="R170" s="200">
        <v>1338</v>
      </c>
    </row>
    <row r="171" spans="1:22" ht="15" customHeight="1">
      <c r="I171" s="479"/>
      <c r="J171" s="271" t="s">
        <v>461</v>
      </c>
      <c r="K171" s="200">
        <v>10800</v>
      </c>
      <c r="L171" s="279"/>
      <c r="M171" s="277" t="s">
        <v>45</v>
      </c>
      <c r="N171" s="277"/>
      <c r="O171" s="200">
        <v>464</v>
      </c>
      <c r="P171" s="200">
        <v>2847</v>
      </c>
      <c r="Q171" s="279"/>
      <c r="R171" s="200">
        <v>1408</v>
      </c>
    </row>
    <row r="172" spans="1:22" ht="3.95" customHeight="1">
      <c r="I172" s="479"/>
      <c r="J172" s="271"/>
      <c r="K172" s="200"/>
      <c r="L172" s="279"/>
      <c r="M172" s="277"/>
      <c r="N172" s="277"/>
      <c r="O172" s="200"/>
      <c r="P172" s="200"/>
      <c r="Q172" s="279"/>
      <c r="R172" s="200"/>
    </row>
    <row r="173" spans="1:22" ht="15" customHeight="1">
      <c r="I173" s="479"/>
      <c r="J173" s="455" t="s">
        <v>54</v>
      </c>
      <c r="K173" s="200"/>
      <c r="L173" s="279"/>
      <c r="M173" s="277"/>
      <c r="N173" s="277"/>
      <c r="O173" s="200"/>
      <c r="P173" s="200"/>
      <c r="Q173" s="279"/>
      <c r="R173" s="200"/>
    </row>
    <row r="174" spans="1:22" ht="12.75" customHeight="1">
      <c r="A174" s="98"/>
      <c r="B174" s="98"/>
      <c r="C174" s="98"/>
      <c r="D174" s="98"/>
      <c r="E174" s="98"/>
      <c r="F174" s="98"/>
      <c r="G174" s="98"/>
      <c r="H174" s="98"/>
      <c r="I174" s="98"/>
      <c r="J174" s="1" t="s">
        <v>406</v>
      </c>
      <c r="R174" s="89" t="s">
        <v>420</v>
      </c>
      <c r="S174" s="98"/>
      <c r="T174" s="98"/>
      <c r="U174" s="98"/>
      <c r="V174" s="98"/>
    </row>
    <row r="175" spans="1:22" ht="12.75" customHeight="1">
      <c r="A175" s="98"/>
      <c r="B175" s="98"/>
      <c r="C175" s="98"/>
      <c r="D175" s="98"/>
      <c r="E175" s="98"/>
      <c r="F175" s="98"/>
      <c r="G175" s="98"/>
      <c r="H175" s="98"/>
      <c r="I175" s="98"/>
      <c r="J175" s="123" t="s">
        <v>528</v>
      </c>
      <c r="R175" s="89" t="s">
        <v>407</v>
      </c>
      <c r="S175" s="98"/>
      <c r="T175" s="98"/>
      <c r="U175" s="98"/>
      <c r="V175" s="98"/>
    </row>
    <row r="176" spans="1:22" ht="3" customHeight="1">
      <c r="A176" s="98"/>
      <c r="B176" s="98"/>
      <c r="C176" s="98"/>
      <c r="D176" s="98"/>
      <c r="E176" s="98"/>
      <c r="F176" s="98"/>
      <c r="G176" s="98"/>
      <c r="H176" s="98"/>
      <c r="I176" s="98"/>
      <c r="J176" s="90"/>
      <c r="K176" s="90"/>
      <c r="L176" s="90"/>
      <c r="M176" s="90"/>
      <c r="N176" s="90"/>
      <c r="O176" s="90"/>
      <c r="P176" s="90"/>
      <c r="Q176" s="90"/>
      <c r="R176" s="90"/>
      <c r="S176" s="98"/>
      <c r="T176" s="98"/>
      <c r="U176" s="98"/>
      <c r="V176" s="98"/>
    </row>
    <row r="177" spans="1:22" ht="3" customHeight="1">
      <c r="A177" s="98"/>
      <c r="B177" s="98"/>
      <c r="C177" s="98"/>
      <c r="D177" s="98"/>
      <c r="E177" s="98"/>
      <c r="F177" s="98"/>
      <c r="G177" s="98"/>
      <c r="H177" s="98"/>
      <c r="I177" s="98"/>
      <c r="J177" s="92"/>
      <c r="K177" s="92"/>
      <c r="L177" s="92"/>
      <c r="M177" s="92"/>
      <c r="N177" s="92"/>
      <c r="O177" s="92"/>
      <c r="P177" s="92"/>
      <c r="Q177" s="92"/>
      <c r="R177" s="92"/>
      <c r="S177" s="98"/>
      <c r="T177" s="98"/>
      <c r="U177" s="98"/>
      <c r="V177" s="98"/>
    </row>
    <row r="178" spans="1:22" ht="14.1" customHeight="1">
      <c r="A178" s="98"/>
      <c r="B178" s="98"/>
      <c r="C178" s="98"/>
      <c r="D178" s="98"/>
      <c r="E178" s="98"/>
      <c r="F178" s="98"/>
      <c r="G178" s="98"/>
      <c r="H178" s="98"/>
      <c r="I178" s="98"/>
      <c r="J178" s="556" t="s">
        <v>326</v>
      </c>
      <c r="K178" s="94" t="s">
        <v>557</v>
      </c>
      <c r="L178" s="94"/>
      <c r="M178" s="94" t="s">
        <v>331</v>
      </c>
      <c r="N178" s="94"/>
      <c r="O178" s="94" t="s">
        <v>333</v>
      </c>
      <c r="P178" s="298" t="s">
        <v>558</v>
      </c>
      <c r="Q178" s="94"/>
      <c r="R178" s="94" t="s">
        <v>559</v>
      </c>
      <c r="S178" s="98"/>
      <c r="T178" s="98"/>
      <c r="U178" s="98"/>
      <c r="V178" s="98"/>
    </row>
    <row r="179" spans="1:22" ht="13.5" customHeight="1">
      <c r="A179" s="98"/>
      <c r="B179" s="98"/>
      <c r="C179" s="98"/>
      <c r="D179" s="98"/>
      <c r="E179" s="98"/>
      <c r="F179" s="98"/>
      <c r="G179" s="98"/>
      <c r="H179" s="98"/>
      <c r="I179" s="98"/>
      <c r="J179" s="556"/>
      <c r="K179" s="94"/>
      <c r="L179" s="99"/>
      <c r="M179" s="94" t="s">
        <v>516</v>
      </c>
      <c r="N179" s="94"/>
      <c r="O179" s="97" t="s">
        <v>467</v>
      </c>
      <c r="P179" s="298"/>
      <c r="Q179" s="94"/>
      <c r="R179" s="94"/>
      <c r="S179" s="98"/>
      <c r="T179" s="98"/>
      <c r="U179" s="98"/>
      <c r="V179" s="98"/>
    </row>
    <row r="180" spans="1:22" ht="13.5" customHeight="1">
      <c r="A180" s="98"/>
      <c r="B180" s="98"/>
      <c r="C180" s="98"/>
      <c r="D180" s="98"/>
      <c r="E180" s="98"/>
      <c r="F180" s="98"/>
      <c r="G180" s="98"/>
      <c r="H180" s="98"/>
      <c r="I180" s="98"/>
      <c r="J180" s="556"/>
      <c r="K180" s="100"/>
      <c r="L180" s="100"/>
      <c r="M180" s="100"/>
      <c r="N180" s="100"/>
      <c r="O180" s="298" t="s">
        <v>468</v>
      </c>
      <c r="P180" s="100"/>
      <c r="Q180" s="100"/>
      <c r="R180" s="100"/>
      <c r="S180" s="98"/>
      <c r="T180" s="98"/>
      <c r="U180" s="98"/>
      <c r="V180" s="98"/>
    </row>
    <row r="181" spans="1:22" ht="3" customHeight="1">
      <c r="A181" s="98"/>
      <c r="B181" s="98"/>
      <c r="C181" s="98"/>
      <c r="D181" s="98"/>
      <c r="E181" s="98"/>
      <c r="F181" s="98"/>
      <c r="G181" s="98"/>
      <c r="H181" s="98"/>
      <c r="I181" s="98"/>
      <c r="J181" s="101"/>
      <c r="K181" s="102"/>
      <c r="L181" s="103"/>
      <c r="M181" s="102"/>
      <c r="N181" s="102"/>
      <c r="O181" s="104"/>
      <c r="P181" s="105"/>
      <c r="Q181" s="102"/>
      <c r="R181" s="102"/>
      <c r="S181" s="98"/>
      <c r="T181" s="98"/>
      <c r="U181" s="98"/>
      <c r="V181" s="98"/>
    </row>
    <row r="182" spans="1:22" ht="3" customHeight="1">
      <c r="A182" s="98"/>
      <c r="B182" s="98"/>
      <c r="C182" s="98"/>
      <c r="D182" s="98"/>
      <c r="E182" s="98"/>
      <c r="F182" s="98"/>
      <c r="G182" s="98"/>
      <c r="H182" s="98"/>
      <c r="I182" s="98"/>
      <c r="J182" s="106"/>
      <c r="K182" s="107"/>
      <c r="L182" s="108"/>
      <c r="M182" s="107"/>
      <c r="N182" s="107"/>
      <c r="O182" s="109"/>
      <c r="P182" s="110"/>
      <c r="Q182" s="107"/>
      <c r="R182" s="107"/>
      <c r="S182" s="98"/>
      <c r="T182" s="98"/>
      <c r="U182" s="98"/>
      <c r="V182" s="98"/>
    </row>
    <row r="183" spans="1:22" ht="15" customHeight="1">
      <c r="I183" s="479"/>
      <c r="J183" s="271" t="s">
        <v>462</v>
      </c>
      <c r="K183" s="200">
        <v>11280</v>
      </c>
      <c r="L183" s="279"/>
      <c r="M183" s="276" t="s">
        <v>45</v>
      </c>
      <c r="N183" s="276"/>
      <c r="O183" s="200">
        <v>472</v>
      </c>
      <c r="P183" s="200">
        <v>3195</v>
      </c>
      <c r="Q183" s="279"/>
      <c r="R183" s="200">
        <v>1449</v>
      </c>
    </row>
    <row r="184" spans="1:22" ht="15" customHeight="1">
      <c r="I184" s="479"/>
      <c r="J184" s="271" t="s">
        <v>463</v>
      </c>
      <c r="K184" s="200">
        <v>11700</v>
      </c>
      <c r="L184" s="279"/>
      <c r="M184" s="276" t="s">
        <v>45</v>
      </c>
      <c r="N184" s="276"/>
      <c r="O184" s="200">
        <v>484</v>
      </c>
      <c r="P184" s="200">
        <v>3233</v>
      </c>
      <c r="Q184" s="279"/>
      <c r="R184" s="200">
        <v>1522</v>
      </c>
    </row>
    <row r="185" spans="1:22" ht="15" customHeight="1">
      <c r="I185" s="479"/>
      <c r="J185" s="271" t="s">
        <v>527</v>
      </c>
      <c r="K185" s="200">
        <v>12009</v>
      </c>
      <c r="L185" s="279"/>
      <c r="M185" s="276" t="s">
        <v>45</v>
      </c>
      <c r="N185" s="276"/>
      <c r="O185" s="200">
        <v>489</v>
      </c>
      <c r="P185" s="200">
        <v>3336</v>
      </c>
      <c r="Q185" s="279"/>
      <c r="R185" s="200">
        <v>1595</v>
      </c>
    </row>
    <row r="186" spans="1:22" ht="15" customHeight="1">
      <c r="I186" s="479"/>
      <c r="J186" s="271" t="s">
        <v>535</v>
      </c>
      <c r="K186" s="200">
        <v>12677</v>
      </c>
      <c r="L186" s="279"/>
      <c r="M186" s="276" t="s">
        <v>45</v>
      </c>
      <c r="N186" s="276"/>
      <c r="O186" s="200">
        <v>487</v>
      </c>
      <c r="P186" s="200">
        <v>3420</v>
      </c>
      <c r="Q186" s="279"/>
      <c r="R186" s="200">
        <v>1653</v>
      </c>
    </row>
    <row r="187" spans="1:22" ht="15" customHeight="1">
      <c r="I187" s="479"/>
      <c r="J187" s="271" t="s">
        <v>536</v>
      </c>
      <c r="K187" s="200">
        <v>13019</v>
      </c>
      <c r="L187" s="279"/>
      <c r="M187" s="276" t="s">
        <v>45</v>
      </c>
      <c r="N187" s="276"/>
      <c r="O187" s="200">
        <v>480</v>
      </c>
      <c r="P187" s="200">
        <v>3735</v>
      </c>
      <c r="Q187" s="279"/>
      <c r="R187" s="200">
        <v>1766</v>
      </c>
    </row>
    <row r="188" spans="1:22" ht="15" customHeight="1">
      <c r="I188" s="479"/>
      <c r="J188" s="271" t="s">
        <v>537</v>
      </c>
      <c r="K188" s="200">
        <v>13711</v>
      </c>
      <c r="L188" s="279"/>
      <c r="M188" s="276" t="s">
        <v>45</v>
      </c>
      <c r="N188" s="276"/>
      <c r="O188" s="200">
        <v>466</v>
      </c>
      <c r="P188" s="200">
        <v>3917</v>
      </c>
      <c r="Q188" s="279"/>
      <c r="R188" s="200">
        <v>1906</v>
      </c>
    </row>
    <row r="189" spans="1:22" ht="15" customHeight="1">
      <c r="I189" s="479"/>
      <c r="J189" s="271" t="s">
        <v>538</v>
      </c>
      <c r="K189" s="200">
        <v>14058</v>
      </c>
      <c r="L189" s="279"/>
      <c r="M189" s="276" t="s">
        <v>45</v>
      </c>
      <c r="N189" s="276"/>
      <c r="O189" s="200">
        <v>484</v>
      </c>
      <c r="P189" s="200">
        <v>4224</v>
      </c>
      <c r="Q189" s="279"/>
      <c r="R189" s="200">
        <v>2170</v>
      </c>
    </row>
    <row r="190" spans="1:22" ht="13.5" customHeight="1">
      <c r="I190" s="479"/>
      <c r="J190" s="477" t="s">
        <v>562</v>
      </c>
      <c r="K190" s="200">
        <v>14673</v>
      </c>
      <c r="L190" s="279"/>
      <c r="M190" s="276" t="s">
        <v>45</v>
      </c>
      <c r="N190" s="276"/>
      <c r="O190" s="200">
        <v>489</v>
      </c>
      <c r="P190" s="200">
        <v>4198</v>
      </c>
      <c r="Q190" s="279"/>
      <c r="R190" s="200">
        <v>2309</v>
      </c>
    </row>
    <row r="191" spans="1:22" ht="3" customHeight="1">
      <c r="J191" s="119"/>
      <c r="K191" s="90"/>
      <c r="L191" s="90"/>
      <c r="M191" s="120"/>
      <c r="N191" s="120"/>
      <c r="O191" s="90"/>
      <c r="P191" s="90"/>
      <c r="Q191" s="90"/>
      <c r="R191" s="90"/>
    </row>
    <row r="192" spans="1:22" ht="3" customHeight="1">
      <c r="M192" s="121"/>
      <c r="N192" s="121"/>
    </row>
    <row r="193" spans="10:18" ht="11.1" customHeight="1">
      <c r="J193" s="297" t="s">
        <v>639</v>
      </c>
      <c r="K193" s="122"/>
      <c r="L193" s="122"/>
      <c r="M193" s="116"/>
      <c r="N193" s="116"/>
      <c r="O193" s="98"/>
      <c r="P193" s="98"/>
      <c r="Q193" s="98"/>
      <c r="R193" s="98"/>
    </row>
    <row r="194" spans="10:18" ht="11.1" customHeight="1">
      <c r="J194" s="297" t="s">
        <v>610</v>
      </c>
      <c r="K194" s="122"/>
      <c r="L194" s="122"/>
      <c r="M194" s="116"/>
      <c r="N194" s="116"/>
      <c r="O194" s="98"/>
      <c r="P194" s="98"/>
      <c r="Q194" s="98"/>
      <c r="R194" s="98"/>
    </row>
    <row r="195" spans="10:18" ht="11.1" customHeight="1">
      <c r="J195" s="297" t="s">
        <v>525</v>
      </c>
      <c r="K195" s="122"/>
      <c r="L195" s="122"/>
      <c r="M195" s="116"/>
      <c r="N195" s="116"/>
      <c r="O195" s="98"/>
      <c r="P195" s="98"/>
      <c r="Q195" s="98"/>
      <c r="R195" s="98"/>
    </row>
    <row r="196" spans="10:18" ht="11.1" customHeight="1">
      <c r="J196" s="297" t="s">
        <v>504</v>
      </c>
      <c r="K196" s="122"/>
      <c r="L196" s="122"/>
      <c r="M196" s="116"/>
      <c r="N196" s="116"/>
      <c r="O196" s="98"/>
      <c r="P196" s="98"/>
      <c r="Q196" s="98"/>
      <c r="R196" s="98"/>
    </row>
    <row r="197" spans="10:18" ht="14.45" customHeight="1">
      <c r="J197" s="508" t="s">
        <v>564</v>
      </c>
      <c r="K197" s="122"/>
      <c r="L197" s="122"/>
      <c r="M197" s="122"/>
      <c r="N197" s="122"/>
      <c r="O197" s="98"/>
      <c r="P197" s="98"/>
      <c r="Q197" s="98"/>
      <c r="R197" s="98"/>
    </row>
    <row r="198" spans="10:18" ht="13.5" customHeight="1">
      <c r="J198" s="297" t="s">
        <v>600</v>
      </c>
      <c r="K198" s="122"/>
      <c r="L198" s="122"/>
      <c r="M198" s="122"/>
      <c r="N198" s="122"/>
      <c r="O198" s="98"/>
      <c r="P198" s="98"/>
      <c r="Q198" s="98"/>
      <c r="R198" s="98"/>
    </row>
    <row r="199" spans="10:18" ht="14.45" customHeight="1">
      <c r="J199" s="508" t="s">
        <v>565</v>
      </c>
      <c r="K199" s="122"/>
      <c r="L199" s="122"/>
      <c r="M199" s="116"/>
      <c r="N199" s="116"/>
      <c r="O199" s="98"/>
      <c r="P199" s="98"/>
      <c r="Q199" s="98"/>
      <c r="R199" s="98"/>
    </row>
    <row r="200" spans="10:18" ht="14.45" customHeight="1">
      <c r="J200" s="508" t="s">
        <v>566</v>
      </c>
      <c r="K200" s="122"/>
      <c r="L200" s="122"/>
      <c r="M200" s="116"/>
      <c r="N200" s="116"/>
      <c r="O200" s="98"/>
      <c r="P200" s="98"/>
      <c r="Q200" s="98"/>
      <c r="R200" s="98"/>
    </row>
    <row r="201" spans="10:18" ht="13.5" customHeight="1">
      <c r="J201" s="297" t="s">
        <v>601</v>
      </c>
      <c r="K201" s="122"/>
      <c r="L201" s="122"/>
      <c r="M201" s="116"/>
      <c r="N201" s="116"/>
      <c r="O201" s="98"/>
      <c r="P201" s="98"/>
      <c r="Q201" s="98"/>
      <c r="R201" s="98"/>
    </row>
    <row r="202" spans="10:18" ht="14.45" customHeight="1">
      <c r="J202" s="508" t="s">
        <v>567</v>
      </c>
      <c r="K202" s="122"/>
      <c r="L202" s="122"/>
      <c r="M202" s="122"/>
      <c r="N202" s="122"/>
      <c r="O202" s="98"/>
      <c r="P202" s="98"/>
      <c r="Q202" s="98"/>
      <c r="R202" s="98"/>
    </row>
    <row r="203" spans="10:18" ht="14.45" customHeight="1">
      <c r="J203" s="508" t="s">
        <v>568</v>
      </c>
      <c r="K203" s="122"/>
      <c r="L203" s="122"/>
      <c r="M203" s="122"/>
      <c r="N203" s="122"/>
      <c r="O203" s="98"/>
      <c r="P203" s="98"/>
      <c r="Q203" s="98"/>
      <c r="R203" s="98"/>
    </row>
    <row r="204" spans="10:18" ht="13.5" customHeight="1">
      <c r="J204" s="297" t="s">
        <v>602</v>
      </c>
      <c r="K204" s="122"/>
      <c r="L204" s="122"/>
      <c r="M204" s="122"/>
      <c r="N204" s="122"/>
      <c r="O204" s="98"/>
      <c r="P204" s="98"/>
      <c r="Q204" s="98"/>
      <c r="R204" s="98"/>
    </row>
    <row r="205" spans="10:18" ht="14.45" customHeight="1">
      <c r="J205" s="508" t="s">
        <v>569</v>
      </c>
      <c r="K205" s="122"/>
      <c r="L205" s="122"/>
      <c r="M205" s="122"/>
      <c r="N205" s="122"/>
      <c r="O205" s="98"/>
      <c r="P205" s="98"/>
      <c r="Q205" s="98"/>
      <c r="R205" s="98"/>
    </row>
    <row r="206" spans="10:18" ht="14.45" customHeight="1">
      <c r="J206" s="508" t="s">
        <v>570</v>
      </c>
      <c r="K206" s="122"/>
      <c r="L206" s="122"/>
      <c r="M206" s="122"/>
      <c r="N206" s="122"/>
      <c r="O206" s="98"/>
      <c r="P206" s="98"/>
      <c r="Q206" s="98"/>
      <c r="R206" s="98"/>
    </row>
    <row r="207" spans="10:18" ht="11.1" customHeight="1">
      <c r="J207" s="297" t="s">
        <v>671</v>
      </c>
      <c r="K207" s="122"/>
      <c r="L207" s="122"/>
      <c r="M207" s="122"/>
      <c r="N207" s="122"/>
      <c r="O207" s="98"/>
      <c r="P207" s="98"/>
      <c r="Q207" s="98"/>
      <c r="R207" s="98"/>
    </row>
    <row r="208" spans="10:18" ht="11.1" customHeight="1">
      <c r="J208" s="297" t="s">
        <v>533</v>
      </c>
      <c r="K208" s="122"/>
      <c r="L208" s="122"/>
      <c r="M208" s="122"/>
      <c r="N208" s="122"/>
      <c r="O208" s="98"/>
      <c r="P208" s="98"/>
      <c r="Q208" s="98"/>
      <c r="R208" s="98"/>
    </row>
    <row r="209" spans="10:18" ht="11.1" customHeight="1">
      <c r="J209" s="297" t="s">
        <v>534</v>
      </c>
      <c r="K209" s="122"/>
      <c r="L209" s="122"/>
      <c r="M209" s="122"/>
      <c r="N209" s="122"/>
      <c r="O209" s="98"/>
      <c r="P209" s="98"/>
      <c r="Q209" s="98"/>
      <c r="R209" s="98"/>
    </row>
    <row r="210" spans="10:18" ht="11.1" customHeight="1">
      <c r="J210" s="297" t="s">
        <v>540</v>
      </c>
      <c r="K210" s="122"/>
      <c r="L210" s="122"/>
      <c r="M210" s="122"/>
      <c r="N210" s="122"/>
      <c r="O210" s="98"/>
      <c r="P210" s="98"/>
      <c r="Q210" s="98"/>
      <c r="R210" s="98"/>
    </row>
    <row r="211" spans="10:18" ht="11.1" customHeight="1">
      <c r="J211" s="272" t="s">
        <v>541</v>
      </c>
    </row>
    <row r="212" spans="10:18" ht="11.1" customHeight="1">
      <c r="J212" s="481" t="s">
        <v>669</v>
      </c>
    </row>
    <row r="213" spans="10:18" ht="11.1" customHeight="1">
      <c r="J213" s="507" t="s">
        <v>670</v>
      </c>
    </row>
    <row r="214" spans="10:18" ht="11.1" customHeight="1">
      <c r="J214" s="482" t="s">
        <v>553</v>
      </c>
    </row>
  </sheetData>
  <mergeCells count="5">
    <mergeCell ref="A6:A8"/>
    <mergeCell ref="J6:J8"/>
    <mergeCell ref="A78:A80"/>
    <mergeCell ref="J132:J134"/>
    <mergeCell ref="J178:J180"/>
  </mergeCells>
  <phoneticPr fontId="3" type="noConversion"/>
  <hyperlinks>
    <hyperlink ref="J214" r:id="rId1" display="             www.sep.gob.mx (1 de abril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2" manualBreakCount="2">
    <brk id="73" max="17" man="1"/>
    <brk id="173" min="9" max="17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Z215"/>
  <sheetViews>
    <sheetView showGridLines="0" zoomScaleNormal="115" workbookViewId="0">
      <selection sqref="A1:D1"/>
    </sheetView>
  </sheetViews>
  <sheetFormatPr baseColWidth="10" defaultRowHeight="9"/>
  <cols>
    <col min="1" max="1" width="11.85546875" style="125" customWidth="1"/>
    <col min="2" max="2" width="10.140625" style="125" customWidth="1"/>
    <col min="3" max="3" width="12" style="125" customWidth="1"/>
    <col min="4" max="4" width="2.7109375" style="125" customWidth="1"/>
    <col min="5" max="5" width="13.140625" style="125" customWidth="1"/>
    <col min="6" max="6" width="2.7109375" style="125" customWidth="1"/>
    <col min="7" max="7" width="12" style="125" customWidth="1"/>
    <col min="8" max="8" width="2.7109375" style="125" customWidth="1"/>
    <col min="9" max="9" width="11.140625" style="125" customWidth="1"/>
    <col min="10" max="10" width="11.85546875" style="125" customWidth="1"/>
    <col min="11" max="11" width="2.28515625" style="125" customWidth="1"/>
    <col min="12" max="12" width="14.42578125" style="125" customWidth="1"/>
    <col min="13" max="13" width="12.42578125" style="125" customWidth="1"/>
    <col min="14" max="14" width="2.7109375" style="125" customWidth="1"/>
    <col min="15" max="15" width="12.28515625" style="125" customWidth="1"/>
    <col min="16" max="16" width="2.28515625" style="125" customWidth="1"/>
    <col min="17" max="17" width="15.28515625" style="125" customWidth="1"/>
    <col min="18" max="18" width="2.7109375" style="125" customWidth="1"/>
    <col min="19" max="19" width="14.140625" style="125" customWidth="1"/>
    <col min="20" max="20" width="2.28515625" style="125" customWidth="1"/>
    <col min="21" max="21" width="13.7109375" style="125" customWidth="1"/>
    <col min="22" max="16384" width="11.42578125" style="125"/>
  </cols>
  <sheetData>
    <row r="1" spans="1:21" ht="24.75" customHeight="1"/>
    <row r="2" spans="1:21" ht="12.75" customHeight="1">
      <c r="A2" s="123" t="s">
        <v>427</v>
      </c>
      <c r="B2" s="124"/>
      <c r="C2" s="124"/>
      <c r="K2" s="268" t="s">
        <v>421</v>
      </c>
      <c r="L2" s="123" t="s">
        <v>427</v>
      </c>
      <c r="N2" s="126"/>
      <c r="O2" s="127"/>
      <c r="P2" s="126"/>
      <c r="Q2" s="128"/>
      <c r="R2" s="129"/>
      <c r="U2" s="268" t="s">
        <v>421</v>
      </c>
    </row>
    <row r="3" spans="1:21" ht="12.75" customHeight="1">
      <c r="A3" s="123" t="s">
        <v>528</v>
      </c>
      <c r="B3" s="124"/>
      <c r="C3" s="124"/>
      <c r="D3" s="130"/>
      <c r="E3" s="130"/>
      <c r="F3" s="130"/>
      <c r="G3" s="130"/>
      <c r="H3" s="130"/>
      <c r="I3" s="130"/>
      <c r="K3" s="268" t="s">
        <v>0</v>
      </c>
      <c r="L3" s="123" t="s">
        <v>528</v>
      </c>
      <c r="M3" s="130"/>
      <c r="N3" s="130"/>
      <c r="O3" s="130"/>
      <c r="P3" s="130"/>
      <c r="Q3" s="131"/>
      <c r="R3" s="127"/>
      <c r="U3" s="268" t="s">
        <v>407</v>
      </c>
    </row>
    <row r="4" spans="1:21" ht="3" customHeight="1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  <c r="R4" s="134"/>
      <c r="S4" s="135"/>
      <c r="T4" s="135"/>
      <c r="U4" s="135"/>
    </row>
    <row r="5" spans="1:21" ht="3" customHeight="1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7"/>
      <c r="R5" s="138"/>
      <c r="S5" s="139"/>
      <c r="T5" s="139"/>
      <c r="U5" s="139"/>
    </row>
    <row r="6" spans="1:21" s="143" customFormat="1" ht="14.25" customHeight="1">
      <c r="A6" s="557" t="s">
        <v>326</v>
      </c>
      <c r="B6" s="141" t="s">
        <v>14</v>
      </c>
      <c r="C6" s="141" t="s">
        <v>327</v>
      </c>
      <c r="D6" s="141"/>
      <c r="E6" s="141" t="s">
        <v>328</v>
      </c>
      <c r="F6" s="141"/>
      <c r="G6" s="141" t="s">
        <v>634</v>
      </c>
      <c r="H6" s="140"/>
      <c r="I6" s="142" t="s">
        <v>329</v>
      </c>
      <c r="J6" s="142" t="s">
        <v>330</v>
      </c>
      <c r="K6" s="428"/>
      <c r="L6" s="557" t="s">
        <v>326</v>
      </c>
      <c r="M6" s="141" t="s">
        <v>335</v>
      </c>
      <c r="N6" s="141"/>
      <c r="O6" s="141" t="s">
        <v>331</v>
      </c>
      <c r="P6" s="141"/>
      <c r="Q6" s="141" t="s">
        <v>333</v>
      </c>
      <c r="R6" s="141"/>
      <c r="S6" s="141" t="s">
        <v>637</v>
      </c>
      <c r="T6" s="275"/>
      <c r="U6" s="529" t="s">
        <v>638</v>
      </c>
    </row>
    <row r="7" spans="1:21" s="144" customFormat="1" ht="14.25" customHeight="1">
      <c r="A7" s="557"/>
      <c r="B7" s="141"/>
      <c r="C7" s="141"/>
      <c r="D7" s="141"/>
      <c r="E7" s="141"/>
      <c r="F7" s="141"/>
      <c r="G7" s="141"/>
      <c r="H7" s="141"/>
      <c r="I7" s="141" t="s">
        <v>332</v>
      </c>
      <c r="J7" s="142" t="s">
        <v>640</v>
      </c>
      <c r="K7" s="428"/>
      <c r="L7" s="557"/>
      <c r="M7" s="141"/>
      <c r="N7" s="141"/>
      <c r="O7" s="141" t="s">
        <v>516</v>
      </c>
      <c r="P7" s="141"/>
      <c r="Q7" s="141" t="s">
        <v>467</v>
      </c>
      <c r="R7" s="141"/>
      <c r="S7" s="275"/>
      <c r="T7" s="275"/>
      <c r="U7" s="141"/>
    </row>
    <row r="8" spans="1:21" s="144" customFormat="1" ht="12.75" customHeight="1">
      <c r="A8" s="557"/>
      <c r="B8" s="145"/>
      <c r="C8" s="145"/>
      <c r="D8" s="145"/>
      <c r="E8" s="145"/>
      <c r="F8" s="145"/>
      <c r="G8" s="145"/>
      <c r="H8" s="141"/>
      <c r="I8" s="141" t="s">
        <v>336</v>
      </c>
      <c r="J8" s="142"/>
      <c r="K8" s="428"/>
      <c r="L8" s="557"/>
      <c r="M8" s="145"/>
      <c r="N8" s="145"/>
      <c r="O8" s="141"/>
      <c r="P8" s="145"/>
      <c r="Q8" s="141" t="s">
        <v>468</v>
      </c>
      <c r="R8" s="141"/>
      <c r="S8" s="275"/>
      <c r="T8" s="275"/>
      <c r="U8" s="140"/>
    </row>
    <row r="9" spans="1:21" s="128" customFormat="1" ht="2.1" customHeight="1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3"/>
      <c r="M9" s="134"/>
      <c r="N9" s="134"/>
      <c r="O9" s="134"/>
      <c r="P9" s="134"/>
      <c r="Q9" s="134"/>
      <c r="R9" s="134"/>
      <c r="S9" s="146"/>
      <c r="T9" s="146"/>
      <c r="U9" s="146"/>
    </row>
    <row r="10" spans="1:21" s="128" customFormat="1" ht="2.1" customHeight="1">
      <c r="A10" s="137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7"/>
      <c r="M10" s="138"/>
      <c r="N10" s="138"/>
      <c r="O10" s="138"/>
      <c r="P10" s="138"/>
      <c r="Q10" s="138"/>
      <c r="R10" s="138"/>
      <c r="S10" s="147"/>
      <c r="T10" s="147"/>
      <c r="U10" s="147"/>
    </row>
    <row r="11" spans="1:21" ht="9.9499999999999993" customHeight="1">
      <c r="A11" s="148">
        <v>1893</v>
      </c>
      <c r="B11" s="285">
        <v>483337</v>
      </c>
      <c r="C11" s="285" t="s">
        <v>45</v>
      </c>
      <c r="D11" s="285"/>
      <c r="E11" s="286" t="s">
        <v>45</v>
      </c>
      <c r="F11" s="286"/>
      <c r="G11" s="286" t="s">
        <v>45</v>
      </c>
      <c r="H11" s="285"/>
      <c r="I11" s="286" t="s">
        <v>45</v>
      </c>
      <c r="J11" s="286" t="s">
        <v>45</v>
      </c>
      <c r="K11" s="286"/>
      <c r="L11" s="148">
        <v>1893</v>
      </c>
      <c r="M11" s="286" t="s">
        <v>45</v>
      </c>
      <c r="N11" s="288"/>
      <c r="O11" s="286" t="s">
        <v>45</v>
      </c>
      <c r="P11" s="285"/>
      <c r="Q11" s="286" t="s">
        <v>45</v>
      </c>
      <c r="R11" s="288"/>
      <c r="S11" s="286" t="s">
        <v>45</v>
      </c>
      <c r="T11" s="286"/>
      <c r="U11" s="286" t="s">
        <v>45</v>
      </c>
    </row>
    <row r="12" spans="1:21" ht="9.9499999999999993" customHeight="1">
      <c r="A12" s="148">
        <v>1894</v>
      </c>
      <c r="B12" s="285">
        <v>556706</v>
      </c>
      <c r="C12" s="286" t="s">
        <v>45</v>
      </c>
      <c r="D12" s="285"/>
      <c r="E12" s="286" t="s">
        <v>45</v>
      </c>
      <c r="F12" s="286"/>
      <c r="G12" s="286" t="s">
        <v>45</v>
      </c>
      <c r="H12" s="285"/>
      <c r="I12" s="286" t="s">
        <v>45</v>
      </c>
      <c r="J12" s="286" t="s">
        <v>45</v>
      </c>
      <c r="K12" s="286"/>
      <c r="L12" s="148">
        <v>1894</v>
      </c>
      <c r="M12" s="286" t="s">
        <v>45</v>
      </c>
      <c r="N12" s="288"/>
      <c r="O12" s="286" t="s">
        <v>45</v>
      </c>
      <c r="P12" s="285"/>
      <c r="Q12" s="286" t="s">
        <v>45</v>
      </c>
      <c r="R12" s="288"/>
      <c r="S12" s="286" t="s">
        <v>45</v>
      </c>
      <c r="T12" s="286"/>
      <c r="U12" s="286" t="s">
        <v>45</v>
      </c>
    </row>
    <row r="13" spans="1:21" ht="9.9499999999999993" customHeight="1">
      <c r="A13" s="148">
        <v>1895</v>
      </c>
      <c r="B13" s="285">
        <v>491980</v>
      </c>
      <c r="C13" s="286" t="s">
        <v>45</v>
      </c>
      <c r="D13" s="285"/>
      <c r="E13" s="286" t="s">
        <v>45</v>
      </c>
      <c r="F13" s="286"/>
      <c r="G13" s="286" t="s">
        <v>45</v>
      </c>
      <c r="H13" s="285"/>
      <c r="I13" s="286" t="s">
        <v>45</v>
      </c>
      <c r="J13" s="286" t="s">
        <v>45</v>
      </c>
      <c r="K13" s="286"/>
      <c r="L13" s="148">
        <v>1895</v>
      </c>
      <c r="M13" s="286" t="s">
        <v>45</v>
      </c>
      <c r="N13" s="288"/>
      <c r="O13" s="286" t="s">
        <v>45</v>
      </c>
      <c r="P13" s="285"/>
      <c r="Q13" s="286" t="s">
        <v>45</v>
      </c>
      <c r="R13" s="288"/>
      <c r="S13" s="286" t="s">
        <v>45</v>
      </c>
      <c r="T13" s="286"/>
      <c r="U13" s="286" t="s">
        <v>45</v>
      </c>
    </row>
    <row r="14" spans="1:21" ht="9.9499999999999993" customHeight="1">
      <c r="A14" s="148">
        <v>1896</v>
      </c>
      <c r="B14" s="285">
        <v>666301</v>
      </c>
      <c r="C14" s="286" t="s">
        <v>45</v>
      </c>
      <c r="D14" s="285"/>
      <c r="E14" s="286" t="s">
        <v>45</v>
      </c>
      <c r="F14" s="286"/>
      <c r="G14" s="286" t="s">
        <v>45</v>
      </c>
      <c r="H14" s="285"/>
      <c r="I14" s="286" t="s">
        <v>45</v>
      </c>
      <c r="J14" s="286" t="s">
        <v>45</v>
      </c>
      <c r="K14" s="286"/>
      <c r="L14" s="148">
        <v>1896</v>
      </c>
      <c r="M14" s="286" t="s">
        <v>45</v>
      </c>
      <c r="N14" s="288"/>
      <c r="O14" s="286" t="s">
        <v>45</v>
      </c>
      <c r="P14" s="285"/>
      <c r="Q14" s="286" t="s">
        <v>45</v>
      </c>
      <c r="R14" s="288"/>
      <c r="S14" s="286" t="s">
        <v>45</v>
      </c>
      <c r="T14" s="286"/>
      <c r="U14" s="286" t="s">
        <v>45</v>
      </c>
    </row>
    <row r="15" spans="1:21" ht="9.9499999999999993" customHeight="1">
      <c r="A15" s="148">
        <v>1897</v>
      </c>
      <c r="B15" s="285">
        <v>684171</v>
      </c>
      <c r="C15" s="286" t="s">
        <v>45</v>
      </c>
      <c r="D15" s="285"/>
      <c r="E15" s="286" t="s">
        <v>45</v>
      </c>
      <c r="F15" s="286"/>
      <c r="G15" s="286" t="s">
        <v>45</v>
      </c>
      <c r="H15" s="285"/>
      <c r="I15" s="286" t="s">
        <v>45</v>
      </c>
      <c r="J15" s="286" t="s">
        <v>45</v>
      </c>
      <c r="K15" s="286"/>
      <c r="L15" s="148">
        <v>1897</v>
      </c>
      <c r="M15" s="286" t="s">
        <v>45</v>
      </c>
      <c r="N15" s="288"/>
      <c r="O15" s="286" t="s">
        <v>45</v>
      </c>
      <c r="P15" s="285"/>
      <c r="Q15" s="286" t="s">
        <v>45</v>
      </c>
      <c r="R15" s="288"/>
      <c r="S15" s="286" t="s">
        <v>45</v>
      </c>
      <c r="T15" s="286"/>
      <c r="U15" s="286" t="s">
        <v>45</v>
      </c>
    </row>
    <row r="16" spans="1:21" ht="9.9499999999999993" customHeight="1">
      <c r="A16" s="148">
        <v>1898</v>
      </c>
      <c r="B16" s="285">
        <v>702685</v>
      </c>
      <c r="C16" s="286" t="s">
        <v>45</v>
      </c>
      <c r="D16" s="285"/>
      <c r="E16" s="286" t="s">
        <v>45</v>
      </c>
      <c r="F16" s="286"/>
      <c r="G16" s="286" t="s">
        <v>45</v>
      </c>
      <c r="H16" s="285"/>
      <c r="I16" s="286" t="s">
        <v>45</v>
      </c>
      <c r="J16" s="286" t="s">
        <v>45</v>
      </c>
      <c r="K16" s="286"/>
      <c r="L16" s="148">
        <v>1898</v>
      </c>
      <c r="M16" s="286" t="s">
        <v>45</v>
      </c>
      <c r="N16" s="288"/>
      <c r="O16" s="286" t="s">
        <v>45</v>
      </c>
      <c r="P16" s="285"/>
      <c r="Q16" s="286" t="s">
        <v>45</v>
      </c>
      <c r="R16" s="288"/>
      <c r="S16" s="286" t="s">
        <v>45</v>
      </c>
      <c r="T16" s="286"/>
      <c r="U16" s="286" t="s">
        <v>45</v>
      </c>
    </row>
    <row r="17" spans="1:21" ht="9.9499999999999993" customHeight="1">
      <c r="A17" s="148">
        <v>1899</v>
      </c>
      <c r="B17" s="285">
        <v>677955</v>
      </c>
      <c r="C17" s="286" t="s">
        <v>45</v>
      </c>
      <c r="D17" s="285"/>
      <c r="E17" s="286" t="s">
        <v>45</v>
      </c>
      <c r="F17" s="286"/>
      <c r="G17" s="286" t="s">
        <v>45</v>
      </c>
      <c r="H17" s="285"/>
      <c r="I17" s="286" t="s">
        <v>45</v>
      </c>
      <c r="J17" s="286" t="s">
        <v>45</v>
      </c>
      <c r="K17" s="286"/>
      <c r="L17" s="148">
        <v>1899</v>
      </c>
      <c r="M17" s="286" t="s">
        <v>45</v>
      </c>
      <c r="N17" s="288"/>
      <c r="O17" s="286" t="s">
        <v>45</v>
      </c>
      <c r="P17" s="285"/>
      <c r="Q17" s="286" t="s">
        <v>45</v>
      </c>
      <c r="R17" s="288"/>
      <c r="S17" s="286" t="s">
        <v>45</v>
      </c>
      <c r="T17" s="286"/>
      <c r="U17" s="286" t="s">
        <v>45</v>
      </c>
    </row>
    <row r="18" spans="1:21" ht="9.9499999999999993" customHeight="1">
      <c r="A18" s="148">
        <v>1900</v>
      </c>
      <c r="B18" s="285">
        <v>713394</v>
      </c>
      <c r="C18" s="286" t="s">
        <v>45</v>
      </c>
      <c r="D18" s="285"/>
      <c r="E18" s="285">
        <v>696168</v>
      </c>
      <c r="F18" s="285"/>
      <c r="G18" s="285">
        <v>7469</v>
      </c>
      <c r="H18" s="287"/>
      <c r="I18" s="286" t="s">
        <v>45</v>
      </c>
      <c r="J18" s="286" t="s">
        <v>45</v>
      </c>
      <c r="K18" s="286"/>
      <c r="L18" s="148">
        <v>1900</v>
      </c>
      <c r="M18" s="286" t="s">
        <v>45</v>
      </c>
      <c r="N18" s="288"/>
      <c r="O18" s="286" t="s">
        <v>45</v>
      </c>
      <c r="P18" s="285"/>
      <c r="Q18" s="286" t="s">
        <v>45</v>
      </c>
      <c r="R18" s="288"/>
      <c r="S18" s="285">
        <v>9757</v>
      </c>
      <c r="T18" s="285"/>
      <c r="U18" s="286" t="s">
        <v>45</v>
      </c>
    </row>
    <row r="19" spans="1:21" ht="9.9499999999999993" customHeight="1">
      <c r="A19" s="148">
        <v>1901</v>
      </c>
      <c r="B19" s="285">
        <v>734285</v>
      </c>
      <c r="C19" s="286" t="s">
        <v>45</v>
      </c>
      <c r="D19" s="285"/>
      <c r="E19" s="285">
        <v>718715</v>
      </c>
      <c r="F19" s="285"/>
      <c r="G19" s="285">
        <v>7046</v>
      </c>
      <c r="H19" s="285"/>
      <c r="I19" s="286" t="s">
        <v>45</v>
      </c>
      <c r="J19" s="286" t="s">
        <v>45</v>
      </c>
      <c r="K19" s="286"/>
      <c r="L19" s="148">
        <v>1901</v>
      </c>
      <c r="M19" s="286" t="s">
        <v>45</v>
      </c>
      <c r="N19" s="288"/>
      <c r="O19" s="286" t="s">
        <v>45</v>
      </c>
      <c r="P19" s="285"/>
      <c r="Q19" s="286" t="s">
        <v>45</v>
      </c>
      <c r="R19" s="288"/>
      <c r="S19" s="285">
        <v>8524</v>
      </c>
      <c r="T19" s="285"/>
      <c r="U19" s="286" t="s">
        <v>45</v>
      </c>
    </row>
    <row r="20" spans="1:21" ht="9.9499999999999993" customHeight="1">
      <c r="A20" s="148">
        <v>1902</v>
      </c>
      <c r="B20" s="285">
        <v>675753</v>
      </c>
      <c r="C20" s="286" t="s">
        <v>45</v>
      </c>
      <c r="D20" s="285"/>
      <c r="E20" s="285">
        <v>659359</v>
      </c>
      <c r="F20" s="285"/>
      <c r="G20" s="285">
        <v>7347</v>
      </c>
      <c r="H20" s="285"/>
      <c r="I20" s="286" t="s">
        <v>45</v>
      </c>
      <c r="J20" s="286" t="s">
        <v>45</v>
      </c>
      <c r="K20" s="286"/>
      <c r="L20" s="148">
        <v>1902</v>
      </c>
      <c r="M20" s="286" t="s">
        <v>45</v>
      </c>
      <c r="N20" s="288"/>
      <c r="O20" s="286" t="s">
        <v>45</v>
      </c>
      <c r="P20" s="285"/>
      <c r="Q20" s="286" t="s">
        <v>45</v>
      </c>
      <c r="R20" s="288"/>
      <c r="S20" s="285">
        <v>9047</v>
      </c>
      <c r="T20" s="285"/>
      <c r="U20" s="286" t="s">
        <v>45</v>
      </c>
    </row>
    <row r="21" spans="1:21" ht="9.9499999999999993" customHeight="1">
      <c r="A21" s="148">
        <v>1903</v>
      </c>
      <c r="B21" s="285">
        <v>659619</v>
      </c>
      <c r="C21" s="286" t="s">
        <v>45</v>
      </c>
      <c r="D21" s="285"/>
      <c r="E21" s="285">
        <v>642903</v>
      </c>
      <c r="F21" s="285"/>
      <c r="G21" s="285">
        <v>7342</v>
      </c>
      <c r="H21" s="285"/>
      <c r="I21" s="286" t="s">
        <v>45</v>
      </c>
      <c r="J21" s="286" t="s">
        <v>45</v>
      </c>
      <c r="K21" s="286"/>
      <c r="L21" s="148">
        <v>1903</v>
      </c>
      <c r="M21" s="286" t="s">
        <v>45</v>
      </c>
      <c r="N21" s="288"/>
      <c r="O21" s="286" t="s">
        <v>45</v>
      </c>
      <c r="P21" s="285"/>
      <c r="Q21" s="286" t="s">
        <v>45</v>
      </c>
      <c r="R21" s="288"/>
      <c r="S21" s="285">
        <v>9374</v>
      </c>
      <c r="T21" s="285"/>
      <c r="U21" s="286" t="s">
        <v>45</v>
      </c>
    </row>
    <row r="22" spans="1:21" ht="9.9499999999999993" customHeight="1">
      <c r="A22" s="148">
        <v>1904</v>
      </c>
      <c r="B22" s="285">
        <v>645751</v>
      </c>
      <c r="C22" s="286" t="s">
        <v>45</v>
      </c>
      <c r="D22" s="287"/>
      <c r="E22" s="285">
        <v>620476</v>
      </c>
      <c r="F22" s="285"/>
      <c r="G22" s="285">
        <v>4642</v>
      </c>
      <c r="H22" s="285"/>
      <c r="I22" s="286" t="s">
        <v>45</v>
      </c>
      <c r="J22" s="286" t="s">
        <v>45</v>
      </c>
      <c r="K22" s="286"/>
      <c r="L22" s="148">
        <v>1904</v>
      </c>
      <c r="M22" s="286" t="s">
        <v>45</v>
      </c>
      <c r="N22" s="288"/>
      <c r="O22" s="286" t="s">
        <v>45</v>
      </c>
      <c r="P22" s="285"/>
      <c r="Q22" s="286" t="s">
        <v>45</v>
      </c>
      <c r="R22" s="288"/>
      <c r="S22" s="285">
        <v>9018</v>
      </c>
      <c r="T22" s="285"/>
      <c r="U22" s="286" t="s">
        <v>45</v>
      </c>
    </row>
    <row r="23" spans="1:21" ht="9.9499999999999993" customHeight="1">
      <c r="A23" s="148">
        <v>1905</v>
      </c>
      <c r="B23" s="285">
        <v>651958</v>
      </c>
      <c r="C23" s="285">
        <v>7395</v>
      </c>
      <c r="D23" s="285"/>
      <c r="E23" s="285">
        <v>631005</v>
      </c>
      <c r="F23" s="285"/>
      <c r="G23" s="285">
        <v>4231</v>
      </c>
      <c r="H23" s="285"/>
      <c r="I23" s="286" t="s">
        <v>45</v>
      </c>
      <c r="J23" s="286" t="s">
        <v>45</v>
      </c>
      <c r="K23" s="286"/>
      <c r="L23" s="148">
        <v>1905</v>
      </c>
      <c r="M23" s="286" t="s">
        <v>45</v>
      </c>
      <c r="N23" s="288"/>
      <c r="O23" s="286" t="s">
        <v>45</v>
      </c>
      <c r="P23" s="285"/>
      <c r="Q23" s="286" t="s">
        <v>45</v>
      </c>
      <c r="R23" s="288"/>
      <c r="S23" s="285">
        <v>9327</v>
      </c>
      <c r="T23" s="285"/>
      <c r="U23" s="286" t="s">
        <v>45</v>
      </c>
    </row>
    <row r="24" spans="1:21" ht="9.9499999999999993" customHeight="1">
      <c r="A24" s="148">
        <v>1906</v>
      </c>
      <c r="B24" s="285">
        <v>601819</v>
      </c>
      <c r="C24" s="285">
        <v>7419</v>
      </c>
      <c r="D24" s="285"/>
      <c r="E24" s="285">
        <v>594328</v>
      </c>
      <c r="F24" s="285"/>
      <c r="G24" s="285">
        <v>4581</v>
      </c>
      <c r="H24" s="285"/>
      <c r="I24" s="286" t="s">
        <v>45</v>
      </c>
      <c r="J24" s="286" t="s">
        <v>45</v>
      </c>
      <c r="K24" s="286"/>
      <c r="L24" s="148">
        <v>1906</v>
      </c>
      <c r="M24" s="286" t="s">
        <v>45</v>
      </c>
      <c r="N24" s="288"/>
      <c r="O24" s="286" t="s">
        <v>45</v>
      </c>
      <c r="P24" s="285"/>
      <c r="Q24" s="286" t="s">
        <v>45</v>
      </c>
      <c r="R24" s="288"/>
      <c r="S24" s="285">
        <v>8734</v>
      </c>
      <c r="T24" s="285"/>
      <c r="U24" s="286" t="s">
        <v>45</v>
      </c>
    </row>
    <row r="25" spans="1:21" ht="10.35" customHeight="1">
      <c r="A25" s="148">
        <v>1907</v>
      </c>
      <c r="B25" s="285">
        <v>682489</v>
      </c>
      <c r="C25" s="285">
        <v>8880</v>
      </c>
      <c r="D25" s="285"/>
      <c r="E25" s="285">
        <v>657843</v>
      </c>
      <c r="F25" s="285"/>
      <c r="G25" s="285">
        <v>5782</v>
      </c>
      <c r="H25" s="285"/>
      <c r="I25" s="286" t="s">
        <v>45</v>
      </c>
      <c r="J25" s="286" t="s">
        <v>45</v>
      </c>
      <c r="K25" s="286"/>
      <c r="L25" s="148">
        <v>1907</v>
      </c>
      <c r="M25" s="286" t="s">
        <v>45</v>
      </c>
      <c r="N25" s="288"/>
      <c r="O25" s="286" t="s">
        <v>45</v>
      </c>
      <c r="P25" s="285"/>
      <c r="Q25" s="286" t="s">
        <v>45</v>
      </c>
      <c r="R25" s="288"/>
      <c r="S25" s="285">
        <v>9984</v>
      </c>
      <c r="T25" s="285"/>
      <c r="U25" s="286" t="s">
        <v>45</v>
      </c>
    </row>
    <row r="26" spans="1:21" ht="12.95" customHeight="1">
      <c r="A26" s="269" t="s">
        <v>560</v>
      </c>
      <c r="B26" s="285" t="s">
        <v>45</v>
      </c>
      <c r="C26" s="285" t="s">
        <v>45</v>
      </c>
      <c r="D26" s="285"/>
      <c r="E26" s="285">
        <v>868040</v>
      </c>
      <c r="F26" s="285"/>
      <c r="G26" s="285" t="s">
        <v>45</v>
      </c>
      <c r="H26" s="285"/>
      <c r="I26" s="286" t="s">
        <v>45</v>
      </c>
      <c r="J26" s="286" t="s">
        <v>45</v>
      </c>
      <c r="K26" s="286"/>
      <c r="L26" s="269" t="s">
        <v>560</v>
      </c>
      <c r="M26" s="286" t="s">
        <v>45</v>
      </c>
      <c r="N26" s="288"/>
      <c r="O26" s="286" t="s">
        <v>45</v>
      </c>
      <c r="P26" s="285"/>
      <c r="Q26" s="286" t="s">
        <v>45</v>
      </c>
      <c r="R26" s="288"/>
      <c r="S26" s="285" t="s">
        <v>45</v>
      </c>
      <c r="T26" s="285"/>
      <c r="U26" s="286" t="s">
        <v>45</v>
      </c>
    </row>
    <row r="27" spans="1:21" ht="9.9499999999999993" customHeight="1">
      <c r="A27" s="148">
        <v>1925</v>
      </c>
      <c r="B27" s="285">
        <v>1130892</v>
      </c>
      <c r="C27" s="285">
        <v>11623</v>
      </c>
      <c r="D27" s="285"/>
      <c r="E27" s="285">
        <v>1090616</v>
      </c>
      <c r="F27" s="285"/>
      <c r="G27" s="285">
        <v>12435</v>
      </c>
      <c r="H27" s="285"/>
      <c r="I27" s="286" t="s">
        <v>45</v>
      </c>
      <c r="J27" s="286" t="s">
        <v>45</v>
      </c>
      <c r="K27" s="286"/>
      <c r="L27" s="148">
        <v>1925</v>
      </c>
      <c r="M27" s="286" t="s">
        <v>45</v>
      </c>
      <c r="N27" s="288"/>
      <c r="O27" s="286" t="s">
        <v>45</v>
      </c>
      <c r="P27" s="285"/>
      <c r="Q27" s="286" t="s">
        <v>45</v>
      </c>
      <c r="R27" s="288"/>
      <c r="S27" s="285">
        <v>16218</v>
      </c>
      <c r="T27" s="285"/>
      <c r="U27" s="286" t="s">
        <v>45</v>
      </c>
    </row>
    <row r="28" spans="1:21" ht="9.9499999999999993" customHeight="1">
      <c r="A28" s="148">
        <v>1926</v>
      </c>
      <c r="B28" s="285">
        <v>1156297</v>
      </c>
      <c r="C28" s="285">
        <v>11326</v>
      </c>
      <c r="D28" s="285"/>
      <c r="E28" s="285">
        <v>1114625</v>
      </c>
      <c r="F28" s="285"/>
      <c r="G28" s="285">
        <v>10782</v>
      </c>
      <c r="H28" s="285"/>
      <c r="I28" s="286" t="s">
        <v>45</v>
      </c>
      <c r="J28" s="286" t="s">
        <v>45</v>
      </c>
      <c r="K28" s="286"/>
      <c r="L28" s="148">
        <v>1926</v>
      </c>
      <c r="M28" s="286" t="s">
        <v>45</v>
      </c>
      <c r="N28" s="288"/>
      <c r="O28" s="286" t="s">
        <v>45</v>
      </c>
      <c r="P28" s="285"/>
      <c r="Q28" s="286" t="s">
        <v>45</v>
      </c>
      <c r="R28" s="288"/>
      <c r="S28" s="285">
        <v>19564</v>
      </c>
      <c r="T28" s="285"/>
      <c r="U28" s="286" t="s">
        <v>45</v>
      </c>
    </row>
    <row r="29" spans="1:21" ht="9.9499999999999993" customHeight="1">
      <c r="A29" s="148">
        <v>1927</v>
      </c>
      <c r="B29" s="285">
        <v>1349762</v>
      </c>
      <c r="C29" s="285">
        <v>13929</v>
      </c>
      <c r="D29" s="285"/>
      <c r="E29" s="285">
        <v>1306557</v>
      </c>
      <c r="F29" s="285"/>
      <c r="G29" s="285">
        <v>16568</v>
      </c>
      <c r="H29" s="285"/>
      <c r="I29" s="286" t="s">
        <v>45</v>
      </c>
      <c r="J29" s="286" t="s">
        <v>45</v>
      </c>
      <c r="K29" s="286"/>
      <c r="L29" s="148">
        <v>1927</v>
      </c>
      <c r="M29" s="286" t="s">
        <v>45</v>
      </c>
      <c r="N29" s="288"/>
      <c r="O29" s="286" t="s">
        <v>45</v>
      </c>
      <c r="P29" s="285"/>
      <c r="Q29" s="286" t="s">
        <v>45</v>
      </c>
      <c r="R29" s="288"/>
      <c r="S29" s="285">
        <v>12708</v>
      </c>
      <c r="T29" s="285"/>
      <c r="U29" s="286" t="s">
        <v>45</v>
      </c>
    </row>
    <row r="30" spans="1:21" ht="9.9499999999999993" customHeight="1">
      <c r="A30" s="148">
        <v>1928</v>
      </c>
      <c r="B30" s="285">
        <v>1451392</v>
      </c>
      <c r="C30" s="285">
        <v>15845</v>
      </c>
      <c r="D30" s="285"/>
      <c r="E30" s="285">
        <v>1402701</v>
      </c>
      <c r="F30" s="285"/>
      <c r="G30" s="285">
        <v>16024</v>
      </c>
      <c r="H30" s="285"/>
      <c r="I30" s="286" t="s">
        <v>45</v>
      </c>
      <c r="J30" s="286" t="s">
        <v>45</v>
      </c>
      <c r="K30" s="286"/>
      <c r="L30" s="148">
        <v>1928</v>
      </c>
      <c r="M30" s="286" t="s">
        <v>45</v>
      </c>
      <c r="N30" s="288"/>
      <c r="O30" s="286" t="s">
        <v>45</v>
      </c>
      <c r="P30" s="285"/>
      <c r="Q30" s="286" t="s">
        <v>45</v>
      </c>
      <c r="R30" s="288"/>
      <c r="S30" s="285">
        <v>16822</v>
      </c>
      <c r="T30" s="285"/>
      <c r="U30" s="286" t="s">
        <v>45</v>
      </c>
    </row>
    <row r="31" spans="1:21" ht="9.9499999999999993" customHeight="1">
      <c r="A31" s="148">
        <v>1929</v>
      </c>
      <c r="B31" s="285">
        <v>1257467</v>
      </c>
      <c r="C31" s="285">
        <v>14987</v>
      </c>
      <c r="D31" s="285"/>
      <c r="E31" s="285">
        <v>1211533</v>
      </c>
      <c r="F31" s="285"/>
      <c r="G31" s="285">
        <v>15903</v>
      </c>
      <c r="H31" s="285"/>
      <c r="I31" s="286" t="s">
        <v>45</v>
      </c>
      <c r="J31" s="286" t="s">
        <v>45</v>
      </c>
      <c r="K31" s="286"/>
      <c r="L31" s="148">
        <v>1929</v>
      </c>
      <c r="M31" s="286" t="s">
        <v>45</v>
      </c>
      <c r="N31" s="288"/>
      <c r="O31" s="286" t="s">
        <v>45</v>
      </c>
      <c r="P31" s="285"/>
      <c r="Q31" s="286" t="s">
        <v>45</v>
      </c>
      <c r="R31" s="288"/>
      <c r="S31" s="285">
        <v>15044</v>
      </c>
      <c r="T31" s="285"/>
      <c r="U31" s="286" t="s">
        <v>45</v>
      </c>
    </row>
    <row r="32" spans="1:21" ht="9.9499999999999993" customHeight="1">
      <c r="A32" s="148">
        <v>1930</v>
      </c>
      <c r="B32" s="285">
        <v>1358430</v>
      </c>
      <c r="C32" s="285">
        <v>17426</v>
      </c>
      <c r="D32" s="285"/>
      <c r="E32" s="285">
        <v>1299899</v>
      </c>
      <c r="F32" s="285"/>
      <c r="G32" s="285">
        <v>17392</v>
      </c>
      <c r="H32" s="285"/>
      <c r="I32" s="286" t="s">
        <v>45</v>
      </c>
      <c r="J32" s="286" t="s">
        <v>45</v>
      </c>
      <c r="K32" s="286"/>
      <c r="L32" s="148">
        <v>1930</v>
      </c>
      <c r="M32" s="286" t="s">
        <v>45</v>
      </c>
      <c r="N32" s="288"/>
      <c r="O32" s="286" t="s">
        <v>45</v>
      </c>
      <c r="P32" s="285"/>
      <c r="Q32" s="286" t="s">
        <v>45</v>
      </c>
      <c r="R32" s="288"/>
      <c r="S32" s="285">
        <v>23713</v>
      </c>
      <c r="T32" s="285"/>
      <c r="U32" s="286" t="s">
        <v>45</v>
      </c>
    </row>
    <row r="33" spans="1:21" ht="9.9499999999999993" customHeight="1">
      <c r="A33" s="148">
        <v>1931</v>
      </c>
      <c r="B33" s="285">
        <v>1430278</v>
      </c>
      <c r="C33" s="285">
        <v>22111</v>
      </c>
      <c r="D33" s="285"/>
      <c r="E33" s="285">
        <v>1365307</v>
      </c>
      <c r="F33" s="285"/>
      <c r="G33" s="285">
        <v>21757</v>
      </c>
      <c r="H33" s="285"/>
      <c r="I33" s="286" t="s">
        <v>45</v>
      </c>
      <c r="J33" s="286" t="s">
        <v>45</v>
      </c>
      <c r="K33" s="286"/>
      <c r="L33" s="148">
        <v>1931</v>
      </c>
      <c r="M33" s="286" t="s">
        <v>45</v>
      </c>
      <c r="N33" s="288"/>
      <c r="O33" s="286" t="s">
        <v>45</v>
      </c>
      <c r="P33" s="285"/>
      <c r="Q33" s="286" t="s">
        <v>45</v>
      </c>
      <c r="R33" s="288"/>
      <c r="S33" s="285">
        <v>21103</v>
      </c>
      <c r="T33" s="285"/>
      <c r="U33" s="286" t="s">
        <v>45</v>
      </c>
    </row>
    <row r="34" spans="1:21" ht="9.9499999999999993" customHeight="1">
      <c r="A34" s="148">
        <v>1932</v>
      </c>
      <c r="B34" s="285" t="s">
        <v>45</v>
      </c>
      <c r="C34" s="285">
        <v>24266</v>
      </c>
      <c r="D34" s="285"/>
      <c r="E34" s="285">
        <v>1479502</v>
      </c>
      <c r="F34" s="285"/>
      <c r="G34" s="285" t="s">
        <v>45</v>
      </c>
      <c r="H34" s="285"/>
      <c r="I34" s="286" t="s">
        <v>45</v>
      </c>
      <c r="J34" s="286" t="s">
        <v>45</v>
      </c>
      <c r="K34" s="286"/>
      <c r="L34" s="148">
        <v>1932</v>
      </c>
      <c r="M34" s="286" t="s">
        <v>45</v>
      </c>
      <c r="N34" s="288"/>
      <c r="O34" s="286" t="s">
        <v>45</v>
      </c>
      <c r="P34" s="285"/>
      <c r="Q34" s="286" t="s">
        <v>45</v>
      </c>
      <c r="R34" s="288"/>
      <c r="S34" s="285" t="s">
        <v>45</v>
      </c>
      <c r="T34" s="285"/>
      <c r="U34" s="286" t="s">
        <v>45</v>
      </c>
    </row>
    <row r="35" spans="1:21" ht="9.9499999999999993" customHeight="1">
      <c r="A35" s="148">
        <v>1933</v>
      </c>
      <c r="B35" s="285" t="s">
        <v>45</v>
      </c>
      <c r="C35" s="285">
        <v>24123</v>
      </c>
      <c r="D35" s="285"/>
      <c r="E35" s="285">
        <v>1486064</v>
      </c>
      <c r="F35" s="285"/>
      <c r="G35" s="285" t="s">
        <v>45</v>
      </c>
      <c r="H35" s="285"/>
      <c r="I35" s="286" t="s">
        <v>45</v>
      </c>
      <c r="J35" s="286" t="s">
        <v>45</v>
      </c>
      <c r="K35" s="286"/>
      <c r="L35" s="148">
        <v>1933</v>
      </c>
      <c r="M35" s="286" t="s">
        <v>45</v>
      </c>
      <c r="N35" s="288"/>
      <c r="O35" s="286" t="s">
        <v>45</v>
      </c>
      <c r="P35" s="285"/>
      <c r="Q35" s="286" t="s">
        <v>45</v>
      </c>
      <c r="R35" s="288"/>
      <c r="S35" s="285" t="s">
        <v>45</v>
      </c>
      <c r="T35" s="285"/>
      <c r="U35" s="286" t="s">
        <v>45</v>
      </c>
    </row>
    <row r="36" spans="1:21" ht="9.9499999999999993" customHeight="1">
      <c r="A36" s="148">
        <v>1934</v>
      </c>
      <c r="B36" s="285" t="s">
        <v>45</v>
      </c>
      <c r="C36" s="285">
        <v>36691</v>
      </c>
      <c r="D36" s="285"/>
      <c r="E36" s="285">
        <v>1418689</v>
      </c>
      <c r="F36" s="285"/>
      <c r="G36" s="285" t="s">
        <v>45</v>
      </c>
      <c r="H36" s="285"/>
      <c r="I36" s="286" t="s">
        <v>45</v>
      </c>
      <c r="J36" s="286" t="s">
        <v>45</v>
      </c>
      <c r="K36" s="286"/>
      <c r="L36" s="148">
        <v>1934</v>
      </c>
      <c r="M36" s="286" t="s">
        <v>45</v>
      </c>
      <c r="N36" s="288"/>
      <c r="O36" s="286" t="s">
        <v>45</v>
      </c>
      <c r="P36" s="285"/>
      <c r="Q36" s="286" t="s">
        <v>45</v>
      </c>
      <c r="R36" s="288"/>
      <c r="S36" s="285" t="s">
        <v>45</v>
      </c>
      <c r="T36" s="285"/>
      <c r="U36" s="286" t="s">
        <v>45</v>
      </c>
    </row>
    <row r="37" spans="1:21" ht="9.9499999999999993" customHeight="1">
      <c r="A37" s="148">
        <v>1935</v>
      </c>
      <c r="B37" s="285">
        <v>1571179</v>
      </c>
      <c r="C37" s="285">
        <v>21174</v>
      </c>
      <c r="D37" s="285"/>
      <c r="E37" s="285">
        <v>1509386</v>
      </c>
      <c r="F37" s="285"/>
      <c r="G37" s="285">
        <v>25358</v>
      </c>
      <c r="H37" s="285"/>
      <c r="I37" s="286" t="s">
        <v>45</v>
      </c>
      <c r="J37" s="286" t="s">
        <v>45</v>
      </c>
      <c r="K37" s="286"/>
      <c r="L37" s="148">
        <v>1935</v>
      </c>
      <c r="M37" s="286" t="s">
        <v>45</v>
      </c>
      <c r="N37" s="288"/>
      <c r="O37" s="286" t="s">
        <v>45</v>
      </c>
      <c r="P37" s="285"/>
      <c r="Q37" s="286" t="s">
        <v>45</v>
      </c>
      <c r="R37" s="288"/>
      <c r="S37" s="285" t="s">
        <v>45</v>
      </c>
      <c r="T37" s="285"/>
      <c r="U37" s="286" t="s">
        <v>45</v>
      </c>
    </row>
    <row r="38" spans="1:21" ht="9.9499999999999993" customHeight="1">
      <c r="A38" s="148">
        <v>1936</v>
      </c>
      <c r="B38" s="285" t="s">
        <v>45</v>
      </c>
      <c r="C38" s="285">
        <v>31429</v>
      </c>
      <c r="D38" s="285"/>
      <c r="E38" s="285">
        <v>1682931</v>
      </c>
      <c r="F38" s="285"/>
      <c r="G38" s="285" t="s">
        <v>45</v>
      </c>
      <c r="H38" s="285"/>
      <c r="I38" s="286" t="s">
        <v>45</v>
      </c>
      <c r="J38" s="286" t="s">
        <v>45</v>
      </c>
      <c r="K38" s="286"/>
      <c r="L38" s="148">
        <v>1936</v>
      </c>
      <c r="M38" s="286" t="s">
        <v>45</v>
      </c>
      <c r="N38" s="288"/>
      <c r="O38" s="286" t="s">
        <v>45</v>
      </c>
      <c r="P38" s="285"/>
      <c r="Q38" s="286" t="s">
        <v>45</v>
      </c>
      <c r="R38" s="288"/>
      <c r="S38" s="285">
        <v>15261</v>
      </c>
      <c r="T38" s="285"/>
      <c r="U38" s="286" t="s">
        <v>45</v>
      </c>
    </row>
    <row r="39" spans="1:21" ht="9.9499999999999993" customHeight="1">
      <c r="A39" s="269">
        <v>1937</v>
      </c>
      <c r="B39" s="285" t="s">
        <v>45</v>
      </c>
      <c r="C39" s="285" t="s">
        <v>45</v>
      </c>
      <c r="D39" s="285"/>
      <c r="E39" s="285">
        <v>1810333</v>
      </c>
      <c r="F39" s="285"/>
      <c r="G39" s="285" t="s">
        <v>45</v>
      </c>
      <c r="H39" s="288"/>
      <c r="I39" s="286" t="s">
        <v>45</v>
      </c>
      <c r="J39" s="286" t="s">
        <v>45</v>
      </c>
      <c r="K39" s="286"/>
      <c r="L39" s="269">
        <v>1937</v>
      </c>
      <c r="M39" s="286" t="s">
        <v>45</v>
      </c>
      <c r="N39" s="288"/>
      <c r="O39" s="286" t="s">
        <v>45</v>
      </c>
      <c r="P39" s="288"/>
      <c r="Q39" s="286" t="s">
        <v>45</v>
      </c>
      <c r="R39" s="288"/>
      <c r="S39" s="285" t="s">
        <v>45</v>
      </c>
      <c r="T39" s="285"/>
      <c r="U39" s="286" t="s">
        <v>45</v>
      </c>
    </row>
    <row r="40" spans="1:21" ht="9.9499999999999993" customHeight="1">
      <c r="A40" s="148">
        <v>1938</v>
      </c>
      <c r="B40" s="285" t="s">
        <v>45</v>
      </c>
      <c r="C40" s="285">
        <v>30834</v>
      </c>
      <c r="D40" s="285"/>
      <c r="E40" s="285">
        <v>1916097</v>
      </c>
      <c r="F40" s="285"/>
      <c r="G40" s="285" t="s">
        <v>45</v>
      </c>
      <c r="H40" s="285"/>
      <c r="I40" s="286" t="s">
        <v>45</v>
      </c>
      <c r="J40" s="286" t="s">
        <v>45</v>
      </c>
      <c r="K40" s="286"/>
      <c r="L40" s="148">
        <v>1938</v>
      </c>
      <c r="M40" s="286" t="s">
        <v>45</v>
      </c>
      <c r="N40" s="288"/>
      <c r="O40" s="286" t="s">
        <v>45</v>
      </c>
      <c r="P40" s="285"/>
      <c r="Q40" s="286" t="s">
        <v>45</v>
      </c>
      <c r="R40" s="288"/>
      <c r="S40" s="285" t="s">
        <v>45</v>
      </c>
      <c r="T40" s="285"/>
      <c r="U40" s="286" t="s">
        <v>45</v>
      </c>
    </row>
    <row r="41" spans="1:21" ht="9.9499999999999993" customHeight="1">
      <c r="A41" s="148">
        <v>1939</v>
      </c>
      <c r="B41" s="285" t="s">
        <v>45</v>
      </c>
      <c r="C41" s="285">
        <v>31814</v>
      </c>
      <c r="D41" s="285"/>
      <c r="E41" s="285">
        <v>1964046</v>
      </c>
      <c r="F41" s="285"/>
      <c r="G41" s="285" t="s">
        <v>45</v>
      </c>
      <c r="H41" s="285"/>
      <c r="I41" s="286" t="s">
        <v>45</v>
      </c>
      <c r="J41" s="286" t="s">
        <v>45</v>
      </c>
      <c r="K41" s="286"/>
      <c r="L41" s="148">
        <v>1939</v>
      </c>
      <c r="M41" s="286" t="s">
        <v>45</v>
      </c>
      <c r="N41" s="288"/>
      <c r="O41" s="286" t="s">
        <v>45</v>
      </c>
      <c r="P41" s="285"/>
      <c r="Q41" s="286" t="s">
        <v>45</v>
      </c>
      <c r="R41" s="288"/>
      <c r="S41" s="285" t="s">
        <v>45</v>
      </c>
      <c r="T41" s="285"/>
      <c r="U41" s="286" t="s">
        <v>45</v>
      </c>
    </row>
    <row r="42" spans="1:21" ht="9.9499999999999993" customHeight="1">
      <c r="A42" s="148">
        <v>1940</v>
      </c>
      <c r="B42" s="285" t="s">
        <v>45</v>
      </c>
      <c r="C42" s="285">
        <v>33848</v>
      </c>
      <c r="D42" s="285"/>
      <c r="E42" s="285">
        <v>1960755</v>
      </c>
      <c r="F42" s="285"/>
      <c r="G42" s="285" t="s">
        <v>45</v>
      </c>
      <c r="H42" s="285"/>
      <c r="I42" s="286" t="s">
        <v>45</v>
      </c>
      <c r="J42" s="286" t="s">
        <v>45</v>
      </c>
      <c r="K42" s="286"/>
      <c r="L42" s="148">
        <v>1940</v>
      </c>
      <c r="M42" s="286" t="s">
        <v>45</v>
      </c>
      <c r="N42" s="288"/>
      <c r="O42" s="286" t="s">
        <v>45</v>
      </c>
      <c r="P42" s="285"/>
      <c r="Q42" s="286" t="s">
        <v>45</v>
      </c>
      <c r="R42" s="288"/>
      <c r="S42" s="285" t="s">
        <v>45</v>
      </c>
      <c r="T42" s="285"/>
      <c r="U42" s="286" t="s">
        <v>45</v>
      </c>
    </row>
    <row r="43" spans="1:21" ht="9.9499999999999993" customHeight="1">
      <c r="A43" s="148">
        <v>1941</v>
      </c>
      <c r="B43" s="285" t="s">
        <v>45</v>
      </c>
      <c r="C43" s="285" t="s">
        <v>45</v>
      </c>
      <c r="D43" s="285"/>
      <c r="E43" s="285">
        <v>2017141</v>
      </c>
      <c r="F43" s="285"/>
      <c r="G43" s="285" t="s">
        <v>45</v>
      </c>
      <c r="H43" s="285"/>
      <c r="I43" s="286" t="s">
        <v>45</v>
      </c>
      <c r="J43" s="286" t="s">
        <v>45</v>
      </c>
      <c r="K43" s="286"/>
      <c r="L43" s="148">
        <v>1941</v>
      </c>
      <c r="M43" s="286" t="s">
        <v>45</v>
      </c>
      <c r="N43" s="288"/>
      <c r="O43" s="286" t="s">
        <v>45</v>
      </c>
      <c r="P43" s="285"/>
      <c r="Q43" s="286" t="s">
        <v>45</v>
      </c>
      <c r="R43" s="288"/>
      <c r="S43" s="285" t="s">
        <v>45</v>
      </c>
      <c r="T43" s="285"/>
      <c r="U43" s="286" t="s">
        <v>45</v>
      </c>
    </row>
    <row r="44" spans="1:21" ht="9.9499999999999993" customHeight="1">
      <c r="A44" s="148">
        <v>1942</v>
      </c>
      <c r="B44" s="285" t="s">
        <v>45</v>
      </c>
      <c r="C44" s="285" t="s">
        <v>45</v>
      </c>
      <c r="D44" s="285"/>
      <c r="E44" s="285">
        <v>2154368</v>
      </c>
      <c r="F44" s="285"/>
      <c r="G44" s="285" t="s">
        <v>45</v>
      </c>
      <c r="H44" s="285"/>
      <c r="I44" s="286" t="s">
        <v>45</v>
      </c>
      <c r="J44" s="286" t="s">
        <v>45</v>
      </c>
      <c r="K44" s="286"/>
      <c r="L44" s="148">
        <v>1942</v>
      </c>
      <c r="M44" s="286" t="s">
        <v>45</v>
      </c>
      <c r="N44" s="288"/>
      <c r="O44" s="286" t="s">
        <v>45</v>
      </c>
      <c r="P44" s="285"/>
      <c r="Q44" s="286" t="s">
        <v>45</v>
      </c>
      <c r="R44" s="288"/>
      <c r="S44" s="285" t="s">
        <v>45</v>
      </c>
      <c r="T44" s="285"/>
      <c r="U44" s="286" t="s">
        <v>45</v>
      </c>
    </row>
    <row r="45" spans="1:21" ht="9.9499999999999993" customHeight="1">
      <c r="A45" s="148">
        <v>1943</v>
      </c>
      <c r="B45" s="285" t="s">
        <v>45</v>
      </c>
      <c r="C45" s="285">
        <v>54177</v>
      </c>
      <c r="D45" s="285"/>
      <c r="E45" s="285">
        <v>2352502</v>
      </c>
      <c r="F45" s="285"/>
      <c r="G45" s="285" t="s">
        <v>45</v>
      </c>
      <c r="H45" s="285"/>
      <c r="I45" s="286" t="s">
        <v>45</v>
      </c>
      <c r="J45" s="286" t="s">
        <v>45</v>
      </c>
      <c r="K45" s="286"/>
      <c r="L45" s="148">
        <v>1943</v>
      </c>
      <c r="M45" s="286" t="s">
        <v>45</v>
      </c>
      <c r="N45" s="288"/>
      <c r="O45" s="286" t="s">
        <v>45</v>
      </c>
      <c r="P45" s="285"/>
      <c r="Q45" s="286" t="s">
        <v>45</v>
      </c>
      <c r="R45" s="288"/>
      <c r="S45" s="285" t="s">
        <v>45</v>
      </c>
      <c r="T45" s="285"/>
      <c r="U45" s="286" t="s">
        <v>45</v>
      </c>
    </row>
    <row r="46" spans="1:21" ht="9.9499999999999993" customHeight="1">
      <c r="A46" s="148">
        <v>1944</v>
      </c>
      <c r="B46" s="285" t="s">
        <v>45</v>
      </c>
      <c r="C46" s="285">
        <v>54132</v>
      </c>
      <c r="D46" s="285"/>
      <c r="E46" s="285">
        <v>2395203</v>
      </c>
      <c r="F46" s="285"/>
      <c r="G46" s="285" t="s">
        <v>45</v>
      </c>
      <c r="H46" s="285"/>
      <c r="I46" s="286" t="s">
        <v>45</v>
      </c>
      <c r="J46" s="286" t="s">
        <v>45</v>
      </c>
      <c r="K46" s="286"/>
      <c r="L46" s="148">
        <v>1944</v>
      </c>
      <c r="M46" s="286" t="s">
        <v>45</v>
      </c>
      <c r="N46" s="288"/>
      <c r="O46" s="286" t="s">
        <v>45</v>
      </c>
      <c r="P46" s="285"/>
      <c r="Q46" s="286" t="s">
        <v>45</v>
      </c>
      <c r="R46" s="288"/>
      <c r="S46" s="285" t="s">
        <v>45</v>
      </c>
      <c r="T46" s="285"/>
      <c r="U46" s="286" t="s">
        <v>45</v>
      </c>
    </row>
    <row r="47" spans="1:21" ht="9.9499999999999993" customHeight="1">
      <c r="A47" s="148">
        <v>1945</v>
      </c>
      <c r="B47" s="285" t="s">
        <v>45</v>
      </c>
      <c r="C47" s="285">
        <v>61410</v>
      </c>
      <c r="D47" s="285"/>
      <c r="E47" s="285">
        <v>2624841</v>
      </c>
      <c r="F47" s="285"/>
      <c r="G47" s="285" t="s">
        <v>45</v>
      </c>
      <c r="H47" s="285"/>
      <c r="I47" s="286" t="s">
        <v>45</v>
      </c>
      <c r="J47" s="286" t="s">
        <v>45</v>
      </c>
      <c r="K47" s="286"/>
      <c r="L47" s="148">
        <v>1945</v>
      </c>
      <c r="M47" s="286" t="s">
        <v>45</v>
      </c>
      <c r="N47" s="288"/>
      <c r="O47" s="286" t="s">
        <v>45</v>
      </c>
      <c r="P47" s="285"/>
      <c r="Q47" s="286" t="s">
        <v>45</v>
      </c>
      <c r="R47" s="288"/>
      <c r="S47" s="285" t="s">
        <v>45</v>
      </c>
      <c r="T47" s="285"/>
      <c r="U47" s="286" t="s">
        <v>45</v>
      </c>
    </row>
    <row r="48" spans="1:21" ht="9.9499999999999993" customHeight="1">
      <c r="A48" s="148">
        <v>1946</v>
      </c>
      <c r="B48" s="285" t="s">
        <v>45</v>
      </c>
      <c r="C48" s="285">
        <v>70060</v>
      </c>
      <c r="D48" s="285"/>
      <c r="E48" s="285">
        <v>2717418</v>
      </c>
      <c r="F48" s="285"/>
      <c r="G48" s="285" t="s">
        <v>45</v>
      </c>
      <c r="H48" s="285"/>
      <c r="I48" s="286" t="s">
        <v>45</v>
      </c>
      <c r="J48" s="286" t="s">
        <v>45</v>
      </c>
      <c r="K48" s="286"/>
      <c r="L48" s="148">
        <v>1946</v>
      </c>
      <c r="M48" s="286" t="s">
        <v>45</v>
      </c>
      <c r="N48" s="288"/>
      <c r="O48" s="286" t="s">
        <v>45</v>
      </c>
      <c r="P48" s="285"/>
      <c r="Q48" s="286" t="s">
        <v>45</v>
      </c>
      <c r="R48" s="288"/>
      <c r="S48" s="285" t="s">
        <v>45</v>
      </c>
      <c r="T48" s="285"/>
      <c r="U48" s="286" t="s">
        <v>45</v>
      </c>
    </row>
    <row r="49" spans="1:21" ht="9.9499999999999993" customHeight="1">
      <c r="A49" s="148">
        <v>1947</v>
      </c>
      <c r="B49" s="285" t="s">
        <v>45</v>
      </c>
      <c r="C49" s="285">
        <v>73663</v>
      </c>
      <c r="D49" s="285"/>
      <c r="E49" s="285">
        <v>2815161</v>
      </c>
      <c r="F49" s="285"/>
      <c r="G49" s="285" t="s">
        <v>45</v>
      </c>
      <c r="H49" s="285"/>
      <c r="I49" s="286" t="s">
        <v>45</v>
      </c>
      <c r="J49" s="286" t="s">
        <v>45</v>
      </c>
      <c r="K49" s="286"/>
      <c r="L49" s="148">
        <v>1947</v>
      </c>
      <c r="M49" s="286" t="s">
        <v>45</v>
      </c>
      <c r="N49" s="288"/>
      <c r="O49" s="286" t="s">
        <v>45</v>
      </c>
      <c r="P49" s="285"/>
      <c r="Q49" s="286" t="s">
        <v>45</v>
      </c>
      <c r="R49" s="288"/>
      <c r="S49" s="285" t="s">
        <v>45</v>
      </c>
      <c r="T49" s="285"/>
      <c r="U49" s="286" t="s">
        <v>45</v>
      </c>
    </row>
    <row r="50" spans="1:21" ht="9.9499999999999993" customHeight="1">
      <c r="A50" s="148">
        <v>1948</v>
      </c>
      <c r="B50" s="285" t="s">
        <v>45</v>
      </c>
      <c r="C50" s="285">
        <v>86376</v>
      </c>
      <c r="D50" s="285"/>
      <c r="E50" s="285">
        <v>2836010</v>
      </c>
      <c r="F50" s="285"/>
      <c r="G50" s="285" t="s">
        <v>45</v>
      </c>
      <c r="H50" s="285"/>
      <c r="I50" s="286" t="s">
        <v>45</v>
      </c>
      <c r="J50" s="286" t="s">
        <v>45</v>
      </c>
      <c r="K50" s="286"/>
      <c r="L50" s="148">
        <v>1948</v>
      </c>
      <c r="M50" s="286" t="s">
        <v>45</v>
      </c>
      <c r="N50" s="288"/>
      <c r="O50" s="286" t="s">
        <v>45</v>
      </c>
      <c r="P50" s="285"/>
      <c r="Q50" s="286" t="s">
        <v>45</v>
      </c>
      <c r="R50" s="288"/>
      <c r="S50" s="285" t="s">
        <v>45</v>
      </c>
      <c r="T50" s="285"/>
      <c r="U50" s="286" t="s">
        <v>45</v>
      </c>
    </row>
    <row r="51" spans="1:21" ht="9.9499999999999993" customHeight="1">
      <c r="A51" s="148">
        <v>1949</v>
      </c>
      <c r="B51" s="285">
        <v>3051952</v>
      </c>
      <c r="C51" s="285">
        <v>107108</v>
      </c>
      <c r="D51" s="285"/>
      <c r="E51" s="285">
        <v>2867272</v>
      </c>
      <c r="F51" s="285"/>
      <c r="G51" s="285">
        <v>57955</v>
      </c>
      <c r="H51" s="287"/>
      <c r="I51" s="286" t="s">
        <v>45</v>
      </c>
      <c r="J51" s="285">
        <v>19617</v>
      </c>
      <c r="K51" s="285"/>
      <c r="L51" s="148">
        <v>1949</v>
      </c>
      <c r="M51" s="286" t="s">
        <v>45</v>
      </c>
      <c r="N51" s="288"/>
      <c r="O51" s="286" t="s">
        <v>45</v>
      </c>
      <c r="P51" s="289"/>
      <c r="Q51" s="286" t="s">
        <v>45</v>
      </c>
      <c r="R51" s="288"/>
      <c r="S51" s="285">
        <v>22906</v>
      </c>
      <c r="T51" s="285"/>
      <c r="U51" s="286" t="s">
        <v>45</v>
      </c>
    </row>
    <row r="52" spans="1:21" ht="9.9499999999999993" customHeight="1">
      <c r="A52" s="269">
        <v>1950</v>
      </c>
      <c r="B52" s="285">
        <v>3219308</v>
      </c>
      <c r="C52" s="285">
        <v>115378</v>
      </c>
      <c r="D52" s="285"/>
      <c r="E52" s="285">
        <v>2997054</v>
      </c>
      <c r="F52" s="285"/>
      <c r="G52" s="285">
        <v>69547</v>
      </c>
      <c r="H52" s="285"/>
      <c r="I52" s="286" t="s">
        <v>45</v>
      </c>
      <c r="J52" s="285">
        <v>37329</v>
      </c>
      <c r="K52" s="285"/>
      <c r="L52" s="269">
        <v>1950</v>
      </c>
      <c r="M52" s="286" t="s">
        <v>45</v>
      </c>
      <c r="N52" s="288"/>
      <c r="O52" s="286" t="s">
        <v>45</v>
      </c>
      <c r="P52" s="285"/>
      <c r="Q52" s="286" t="s">
        <v>45</v>
      </c>
      <c r="R52" s="288"/>
      <c r="S52" s="285">
        <v>29892</v>
      </c>
      <c r="T52" s="285"/>
      <c r="U52" s="286" t="s">
        <v>45</v>
      </c>
    </row>
    <row r="53" spans="1:21" ht="9.9499999999999993" customHeight="1">
      <c r="A53" s="148">
        <v>1951</v>
      </c>
      <c r="B53" s="285">
        <v>3384831</v>
      </c>
      <c r="C53" s="285">
        <v>118806</v>
      </c>
      <c r="D53" s="285"/>
      <c r="E53" s="285">
        <v>3141107</v>
      </c>
      <c r="F53" s="285"/>
      <c r="G53" s="285">
        <v>79389</v>
      </c>
      <c r="H53" s="285"/>
      <c r="I53" s="286" t="s">
        <v>45</v>
      </c>
      <c r="J53" s="285">
        <v>27905</v>
      </c>
      <c r="K53" s="285"/>
      <c r="L53" s="148">
        <v>1951</v>
      </c>
      <c r="M53" s="286" t="s">
        <v>45</v>
      </c>
      <c r="N53" s="288"/>
      <c r="O53" s="286" t="s">
        <v>45</v>
      </c>
      <c r="P53" s="285"/>
      <c r="Q53" s="286" t="s">
        <v>45</v>
      </c>
      <c r="R53" s="288"/>
      <c r="S53" s="285">
        <v>17624</v>
      </c>
      <c r="T53" s="285"/>
      <c r="U53" s="286" t="s">
        <v>45</v>
      </c>
    </row>
    <row r="54" spans="1:21" ht="9.9499999999999993" customHeight="1">
      <c r="A54" s="148">
        <v>1952</v>
      </c>
      <c r="B54" s="285">
        <v>3540321</v>
      </c>
      <c r="C54" s="285">
        <v>127396</v>
      </c>
      <c r="D54" s="285"/>
      <c r="E54" s="285">
        <v>3262452</v>
      </c>
      <c r="F54" s="285"/>
      <c r="G54" s="285">
        <v>76021</v>
      </c>
      <c r="H54" s="285"/>
      <c r="I54" s="286" t="s">
        <v>45</v>
      </c>
      <c r="J54" s="285">
        <v>42599</v>
      </c>
      <c r="K54" s="285"/>
      <c r="L54" s="148">
        <v>1952</v>
      </c>
      <c r="M54" s="286" t="s">
        <v>45</v>
      </c>
      <c r="N54" s="288"/>
      <c r="O54" s="286" t="s">
        <v>45</v>
      </c>
      <c r="P54" s="285"/>
      <c r="Q54" s="286" t="s">
        <v>45</v>
      </c>
      <c r="R54" s="288"/>
      <c r="S54" s="285">
        <v>31953</v>
      </c>
      <c r="T54" s="285"/>
      <c r="U54" s="286" t="s">
        <v>45</v>
      </c>
    </row>
    <row r="55" spans="1:21" ht="9.9499999999999993" customHeight="1">
      <c r="A55" s="148">
        <v>1953</v>
      </c>
      <c r="B55" s="285">
        <v>3732726</v>
      </c>
      <c r="C55" s="285">
        <v>138805</v>
      </c>
      <c r="D55" s="285"/>
      <c r="E55" s="285">
        <v>3436544</v>
      </c>
      <c r="F55" s="285"/>
      <c r="G55" s="285">
        <v>82107</v>
      </c>
      <c r="H55" s="285"/>
      <c r="I55" s="286" t="s">
        <v>45</v>
      </c>
      <c r="J55" s="285">
        <v>46541</v>
      </c>
      <c r="K55" s="285"/>
      <c r="L55" s="148">
        <v>1953</v>
      </c>
      <c r="M55" s="286" t="s">
        <v>45</v>
      </c>
      <c r="N55" s="288"/>
      <c r="O55" s="286" t="s">
        <v>45</v>
      </c>
      <c r="P55" s="285"/>
      <c r="Q55" s="286" t="s">
        <v>45</v>
      </c>
      <c r="R55" s="288"/>
      <c r="S55" s="285">
        <v>28729</v>
      </c>
      <c r="T55" s="285"/>
      <c r="U55" s="286" t="s">
        <v>45</v>
      </c>
    </row>
    <row r="56" spans="1:21" ht="9.9499999999999993" customHeight="1">
      <c r="A56" s="148">
        <v>1954</v>
      </c>
      <c r="B56" s="285">
        <v>4033107</v>
      </c>
      <c r="C56" s="285">
        <v>153966</v>
      </c>
      <c r="D56" s="285"/>
      <c r="E56" s="285">
        <v>3690639</v>
      </c>
      <c r="F56" s="285"/>
      <c r="G56" s="285">
        <v>101291</v>
      </c>
      <c r="H56" s="285"/>
      <c r="I56" s="286" t="s">
        <v>45</v>
      </c>
      <c r="J56" s="285">
        <v>64434</v>
      </c>
      <c r="K56" s="285"/>
      <c r="L56" s="148">
        <v>1954</v>
      </c>
      <c r="M56" s="286" t="s">
        <v>45</v>
      </c>
      <c r="N56" s="288"/>
      <c r="O56" s="286" t="s">
        <v>45</v>
      </c>
      <c r="P56" s="285"/>
      <c r="Q56" s="286" t="s">
        <v>45</v>
      </c>
      <c r="R56" s="288"/>
      <c r="S56" s="285">
        <v>22777</v>
      </c>
      <c r="T56" s="285"/>
      <c r="U56" s="286" t="s">
        <v>45</v>
      </c>
    </row>
    <row r="57" spans="1:21" ht="9.9499999999999993" customHeight="1">
      <c r="A57" s="148">
        <v>1955</v>
      </c>
      <c r="B57" s="285">
        <v>4268267</v>
      </c>
      <c r="C57" s="285">
        <v>156641</v>
      </c>
      <c r="D57" s="285"/>
      <c r="E57" s="285">
        <v>3892735</v>
      </c>
      <c r="F57" s="285"/>
      <c r="G57" s="285">
        <v>105348</v>
      </c>
      <c r="H57" s="285"/>
      <c r="I57" s="286" t="s">
        <v>45</v>
      </c>
      <c r="J57" s="285">
        <v>66938</v>
      </c>
      <c r="K57" s="285"/>
      <c r="L57" s="148">
        <v>1955</v>
      </c>
      <c r="M57" s="286" t="s">
        <v>45</v>
      </c>
      <c r="N57" s="288"/>
      <c r="O57" s="286" t="s">
        <v>45</v>
      </c>
      <c r="P57" s="285"/>
      <c r="Q57" s="286" t="s">
        <v>45</v>
      </c>
      <c r="R57" s="288"/>
      <c r="S57" s="285">
        <v>46605</v>
      </c>
      <c r="T57" s="285"/>
      <c r="U57" s="286" t="s">
        <v>45</v>
      </c>
    </row>
    <row r="58" spans="1:21" ht="9.9499999999999993" customHeight="1">
      <c r="A58" s="148">
        <v>1956</v>
      </c>
      <c r="B58" s="285">
        <v>4422221</v>
      </c>
      <c r="C58" s="285">
        <v>160031</v>
      </c>
      <c r="D58" s="285"/>
      <c r="E58" s="285">
        <v>4061030</v>
      </c>
      <c r="F58" s="285"/>
      <c r="G58" s="285">
        <v>118774</v>
      </c>
      <c r="H58" s="285"/>
      <c r="I58" s="286" t="s">
        <v>45</v>
      </c>
      <c r="J58" s="285">
        <v>58820</v>
      </c>
      <c r="K58" s="285"/>
      <c r="L58" s="148">
        <v>1956</v>
      </c>
      <c r="M58" s="286" t="s">
        <v>45</v>
      </c>
      <c r="N58" s="288"/>
      <c r="O58" s="286" t="s">
        <v>45</v>
      </c>
      <c r="P58" s="285"/>
      <c r="Q58" s="286" t="s">
        <v>45</v>
      </c>
      <c r="R58" s="288"/>
      <c r="S58" s="285">
        <v>23566</v>
      </c>
      <c r="T58" s="285"/>
      <c r="U58" s="286" t="s">
        <v>45</v>
      </c>
    </row>
    <row r="59" spans="1:21" ht="9.9499999999999993" customHeight="1">
      <c r="A59" s="148">
        <v>1957</v>
      </c>
      <c r="B59" s="285">
        <v>4701109</v>
      </c>
      <c r="C59" s="285">
        <v>178869</v>
      </c>
      <c r="D59" s="285"/>
      <c r="E59" s="285">
        <v>4279973</v>
      </c>
      <c r="F59" s="285"/>
      <c r="G59" s="285">
        <v>120595</v>
      </c>
      <c r="H59" s="285"/>
      <c r="I59" s="286" t="s">
        <v>45</v>
      </c>
      <c r="J59" s="285">
        <v>74279</v>
      </c>
      <c r="K59" s="285"/>
      <c r="L59" s="148">
        <v>1957</v>
      </c>
      <c r="M59" s="286" t="s">
        <v>45</v>
      </c>
      <c r="N59" s="288"/>
      <c r="O59" s="286" t="s">
        <v>45</v>
      </c>
      <c r="P59" s="285"/>
      <c r="Q59" s="286" t="s">
        <v>45</v>
      </c>
      <c r="R59" s="288"/>
      <c r="S59" s="285">
        <v>47393</v>
      </c>
      <c r="T59" s="285"/>
      <c r="U59" s="286" t="s">
        <v>45</v>
      </c>
    </row>
    <row r="60" spans="1:21" ht="10.35" customHeight="1">
      <c r="A60" s="148">
        <v>1958</v>
      </c>
      <c r="B60" s="285">
        <v>4959539</v>
      </c>
      <c r="C60" s="285">
        <v>192978</v>
      </c>
      <c r="D60" s="285"/>
      <c r="E60" s="285">
        <v>4523488</v>
      </c>
      <c r="F60" s="285"/>
      <c r="G60" s="285">
        <v>154418</v>
      </c>
      <c r="H60" s="285"/>
      <c r="I60" s="286" t="s">
        <v>45</v>
      </c>
      <c r="J60" s="285">
        <v>61254</v>
      </c>
      <c r="K60" s="285"/>
      <c r="L60" s="148">
        <v>1958</v>
      </c>
      <c r="M60" s="286" t="s">
        <v>45</v>
      </c>
      <c r="N60" s="288"/>
      <c r="O60" s="286" t="s">
        <v>45</v>
      </c>
      <c r="P60" s="285"/>
      <c r="Q60" s="286" t="s">
        <v>45</v>
      </c>
      <c r="R60" s="288"/>
      <c r="S60" s="285">
        <v>27401</v>
      </c>
      <c r="T60" s="285"/>
      <c r="U60" s="286" t="s">
        <v>45</v>
      </c>
    </row>
    <row r="61" spans="1:21" ht="10.35" customHeight="1">
      <c r="A61" s="148">
        <v>1959</v>
      </c>
      <c r="B61" s="285">
        <v>5367770</v>
      </c>
      <c r="C61" s="285">
        <v>206953</v>
      </c>
      <c r="D61" s="285"/>
      <c r="E61" s="285">
        <v>4857184</v>
      </c>
      <c r="F61" s="285"/>
      <c r="G61" s="285">
        <v>197241</v>
      </c>
      <c r="H61" s="285"/>
      <c r="I61" s="286" t="s">
        <v>45</v>
      </c>
      <c r="J61" s="285">
        <v>81371</v>
      </c>
      <c r="K61" s="285"/>
      <c r="L61" s="148">
        <v>1959</v>
      </c>
      <c r="M61" s="286" t="s">
        <v>45</v>
      </c>
      <c r="N61" s="288"/>
      <c r="O61" s="286" t="s">
        <v>45</v>
      </c>
      <c r="P61" s="285"/>
      <c r="Q61" s="286" t="s">
        <v>45</v>
      </c>
      <c r="R61" s="288"/>
      <c r="S61" s="285">
        <v>25021</v>
      </c>
      <c r="T61" s="285"/>
      <c r="U61" s="286" t="s">
        <v>45</v>
      </c>
    </row>
    <row r="62" spans="1:21" ht="10.5" customHeight="1">
      <c r="A62" s="148">
        <v>1960</v>
      </c>
      <c r="B62" s="285">
        <v>5941536</v>
      </c>
      <c r="C62" s="285">
        <v>230164</v>
      </c>
      <c r="D62" s="285"/>
      <c r="E62" s="285">
        <v>5342092</v>
      </c>
      <c r="F62" s="285"/>
      <c r="G62" s="285">
        <v>234980</v>
      </c>
      <c r="H62" s="285"/>
      <c r="I62" s="286" t="s">
        <v>45</v>
      </c>
      <c r="J62" s="285">
        <v>106200</v>
      </c>
      <c r="K62" s="517" t="s">
        <v>561</v>
      </c>
      <c r="L62" s="148">
        <v>1960</v>
      </c>
      <c r="M62" s="286" t="s">
        <v>45</v>
      </c>
      <c r="N62" s="288"/>
      <c r="O62" s="286" t="s">
        <v>45</v>
      </c>
      <c r="P62" s="289"/>
      <c r="Q62" s="286" t="s">
        <v>45</v>
      </c>
      <c r="R62" s="288"/>
      <c r="S62" s="285">
        <v>28100</v>
      </c>
      <c r="T62" s="517" t="s">
        <v>561</v>
      </c>
      <c r="U62" s="286" t="s">
        <v>45</v>
      </c>
    </row>
    <row r="63" spans="1:21" ht="10.35" customHeight="1">
      <c r="A63" s="148">
        <v>1961</v>
      </c>
      <c r="B63" s="285">
        <v>6462994</v>
      </c>
      <c r="C63" s="285">
        <v>248958</v>
      </c>
      <c r="D63" s="285"/>
      <c r="E63" s="285">
        <v>5729665</v>
      </c>
      <c r="F63" s="285"/>
      <c r="G63" s="285">
        <v>272228</v>
      </c>
      <c r="H63" s="285"/>
      <c r="I63" s="286" t="s">
        <v>45</v>
      </c>
      <c r="J63" s="285">
        <v>129078</v>
      </c>
      <c r="K63" s="285"/>
      <c r="L63" s="148">
        <v>1961</v>
      </c>
      <c r="M63" s="286" t="s">
        <v>45</v>
      </c>
      <c r="N63" s="288"/>
      <c r="O63" s="286" t="s">
        <v>45</v>
      </c>
      <c r="P63" s="285"/>
      <c r="Q63" s="286" t="s">
        <v>45</v>
      </c>
      <c r="R63" s="288"/>
      <c r="S63" s="285">
        <v>83065</v>
      </c>
      <c r="T63" s="285"/>
      <c r="U63" s="286" t="s">
        <v>45</v>
      </c>
    </row>
    <row r="64" spans="1:21" ht="10.35" customHeight="1">
      <c r="A64" s="148">
        <v>1962</v>
      </c>
      <c r="B64" s="285">
        <v>6865270</v>
      </c>
      <c r="C64" s="285">
        <v>261561</v>
      </c>
      <c r="D64" s="285"/>
      <c r="E64" s="285">
        <v>6042269</v>
      </c>
      <c r="F64" s="285"/>
      <c r="G64" s="285">
        <v>332284</v>
      </c>
      <c r="H64" s="285"/>
      <c r="I64" s="286" t="s">
        <v>45</v>
      </c>
      <c r="J64" s="285">
        <v>134025</v>
      </c>
      <c r="K64" s="285"/>
      <c r="L64" s="148">
        <v>1962</v>
      </c>
      <c r="M64" s="286" t="s">
        <v>45</v>
      </c>
      <c r="N64" s="288"/>
      <c r="O64" s="286" t="s">
        <v>45</v>
      </c>
      <c r="P64" s="285"/>
      <c r="Q64" s="286" t="s">
        <v>45</v>
      </c>
      <c r="R64" s="288"/>
      <c r="S64" s="285">
        <v>95131</v>
      </c>
      <c r="T64" s="285"/>
      <c r="U64" s="286" t="s">
        <v>45</v>
      </c>
    </row>
    <row r="65" spans="1:21" ht="10.35" customHeight="1">
      <c r="A65" s="148">
        <v>1963</v>
      </c>
      <c r="B65" s="285">
        <v>7379770</v>
      </c>
      <c r="C65" s="285">
        <v>283778</v>
      </c>
      <c r="D65" s="285"/>
      <c r="E65" s="285">
        <v>6470110</v>
      </c>
      <c r="F65" s="285"/>
      <c r="G65" s="285">
        <v>388551</v>
      </c>
      <c r="H65" s="285"/>
      <c r="I65" s="286" t="s">
        <v>45</v>
      </c>
      <c r="J65" s="285">
        <v>140174</v>
      </c>
      <c r="K65" s="285"/>
      <c r="L65" s="148">
        <v>1963</v>
      </c>
      <c r="M65" s="286" t="s">
        <v>45</v>
      </c>
      <c r="N65" s="288"/>
      <c r="O65" s="286" t="s">
        <v>45</v>
      </c>
      <c r="P65" s="285"/>
      <c r="Q65" s="286" t="s">
        <v>45</v>
      </c>
      <c r="R65" s="288"/>
      <c r="S65" s="285">
        <v>97157</v>
      </c>
      <c r="T65" s="285"/>
      <c r="U65" s="286" t="s">
        <v>45</v>
      </c>
    </row>
    <row r="66" spans="1:21" ht="10.35" customHeight="1">
      <c r="A66" s="148">
        <v>1964</v>
      </c>
      <c r="B66" s="285">
        <v>7839427</v>
      </c>
      <c r="C66" s="285">
        <v>305443</v>
      </c>
      <c r="D66" s="285"/>
      <c r="E66" s="285">
        <v>6825858</v>
      </c>
      <c r="F66" s="285"/>
      <c r="G66" s="285">
        <v>433198</v>
      </c>
      <c r="H66" s="285"/>
      <c r="I66" s="286" t="s">
        <v>45</v>
      </c>
      <c r="J66" s="285">
        <v>165571</v>
      </c>
      <c r="K66" s="285"/>
      <c r="L66" s="148">
        <v>1964</v>
      </c>
      <c r="M66" s="286" t="s">
        <v>45</v>
      </c>
      <c r="N66" s="288"/>
      <c r="O66" s="286" t="s">
        <v>45</v>
      </c>
      <c r="P66" s="285"/>
      <c r="Q66" s="286" t="s">
        <v>45</v>
      </c>
      <c r="R66" s="288"/>
      <c r="S66" s="285">
        <v>109357</v>
      </c>
      <c r="T66" s="285"/>
      <c r="U66" s="286" t="s">
        <v>45</v>
      </c>
    </row>
    <row r="67" spans="1:21" ht="10.35" customHeight="1">
      <c r="A67" s="148">
        <v>1965</v>
      </c>
      <c r="B67" s="285">
        <v>8351717</v>
      </c>
      <c r="C67" s="285">
        <v>325405</v>
      </c>
      <c r="D67" s="285"/>
      <c r="E67" s="285">
        <v>7182956</v>
      </c>
      <c r="F67" s="285"/>
      <c r="G67" s="285">
        <v>532557</v>
      </c>
      <c r="H67" s="285"/>
      <c r="I67" s="286" t="s">
        <v>45</v>
      </c>
      <c r="J67" s="285">
        <v>169951</v>
      </c>
      <c r="K67" s="285"/>
      <c r="L67" s="148">
        <v>1965</v>
      </c>
      <c r="M67" s="286" t="s">
        <v>45</v>
      </c>
      <c r="N67" s="288"/>
      <c r="O67" s="286" t="s">
        <v>45</v>
      </c>
      <c r="P67" s="285"/>
      <c r="Q67" s="286" t="s">
        <v>45</v>
      </c>
      <c r="R67" s="288"/>
      <c r="S67" s="285">
        <v>140848</v>
      </c>
      <c r="T67" s="285"/>
      <c r="U67" s="286" t="s">
        <v>45</v>
      </c>
    </row>
    <row r="68" spans="1:21" ht="10.35" customHeight="1">
      <c r="A68" s="148">
        <v>1966</v>
      </c>
      <c r="B68" s="285">
        <v>8898613</v>
      </c>
      <c r="C68" s="285">
        <v>341688</v>
      </c>
      <c r="D68" s="285"/>
      <c r="E68" s="285">
        <v>7639989</v>
      </c>
      <c r="F68" s="285"/>
      <c r="G68" s="285">
        <v>560917</v>
      </c>
      <c r="H68" s="285"/>
      <c r="I68" s="286" t="s">
        <v>45</v>
      </c>
      <c r="J68" s="285">
        <v>181491</v>
      </c>
      <c r="K68" s="285"/>
      <c r="L68" s="148">
        <v>1966</v>
      </c>
      <c r="M68" s="286" t="s">
        <v>45</v>
      </c>
      <c r="N68" s="288"/>
      <c r="O68" s="286" t="s">
        <v>45</v>
      </c>
      <c r="P68" s="285"/>
      <c r="Q68" s="286" t="s">
        <v>45</v>
      </c>
      <c r="R68" s="288"/>
      <c r="S68" s="285">
        <v>174528</v>
      </c>
      <c r="T68" s="285"/>
      <c r="U68" s="286" t="s">
        <v>45</v>
      </c>
    </row>
    <row r="69" spans="1:21" ht="10.35" customHeight="1">
      <c r="A69" s="148">
        <v>1967</v>
      </c>
      <c r="B69" s="285">
        <v>9481399</v>
      </c>
      <c r="C69" s="285">
        <v>352021</v>
      </c>
      <c r="D69" s="285"/>
      <c r="E69" s="285">
        <v>8070182</v>
      </c>
      <c r="F69" s="285"/>
      <c r="G69" s="285">
        <v>657171</v>
      </c>
      <c r="H69" s="285"/>
      <c r="I69" s="286" t="s">
        <v>45</v>
      </c>
      <c r="J69" s="285">
        <v>204925</v>
      </c>
      <c r="K69" s="285"/>
      <c r="L69" s="148">
        <v>1967</v>
      </c>
      <c r="M69" s="286" t="s">
        <v>45</v>
      </c>
      <c r="N69" s="288"/>
      <c r="O69" s="286" t="s">
        <v>45</v>
      </c>
      <c r="P69" s="285"/>
      <c r="Q69" s="286" t="s">
        <v>45</v>
      </c>
      <c r="R69" s="288"/>
      <c r="S69" s="285">
        <v>197100</v>
      </c>
      <c r="T69" s="285"/>
      <c r="U69" s="286" t="s">
        <v>45</v>
      </c>
    </row>
    <row r="70" spans="1:21" ht="10.35" customHeight="1">
      <c r="A70" s="148">
        <v>1968</v>
      </c>
      <c r="B70" s="285">
        <v>9842913</v>
      </c>
      <c r="C70" s="285">
        <v>362077</v>
      </c>
      <c r="D70" s="285"/>
      <c r="E70" s="285">
        <v>8336690</v>
      </c>
      <c r="F70" s="285"/>
      <c r="G70" s="285">
        <v>696179</v>
      </c>
      <c r="H70" s="285"/>
      <c r="I70" s="286" t="s">
        <v>45</v>
      </c>
      <c r="J70" s="285">
        <v>225867</v>
      </c>
      <c r="K70" s="285"/>
      <c r="L70" s="148">
        <v>1968</v>
      </c>
      <c r="M70" s="286" t="s">
        <v>45</v>
      </c>
      <c r="N70" s="288"/>
      <c r="O70" s="286" t="s">
        <v>45</v>
      </c>
      <c r="P70" s="285"/>
      <c r="Q70" s="286" t="s">
        <v>45</v>
      </c>
      <c r="R70" s="288"/>
      <c r="S70" s="285">
        <v>222100</v>
      </c>
      <c r="T70" s="285"/>
      <c r="U70" s="286" t="s">
        <v>45</v>
      </c>
    </row>
    <row r="71" spans="1:21" ht="10.35" customHeight="1">
      <c r="A71" s="150">
        <v>1969</v>
      </c>
      <c r="B71" s="290">
        <v>10318831</v>
      </c>
      <c r="C71" s="290">
        <v>378098</v>
      </c>
      <c r="D71" s="290"/>
      <c r="E71" s="290">
        <v>8669654</v>
      </c>
      <c r="F71" s="290"/>
      <c r="G71" s="290">
        <v>771955</v>
      </c>
      <c r="H71" s="290"/>
      <c r="I71" s="291" t="s">
        <v>45</v>
      </c>
      <c r="J71" s="290">
        <v>252974</v>
      </c>
      <c r="K71" s="290"/>
      <c r="L71" s="150">
        <v>1969</v>
      </c>
      <c r="M71" s="291" t="s">
        <v>45</v>
      </c>
      <c r="N71" s="288"/>
      <c r="O71" s="291" t="s">
        <v>45</v>
      </c>
      <c r="P71" s="290"/>
      <c r="Q71" s="291" t="s">
        <v>45</v>
      </c>
      <c r="R71" s="288"/>
      <c r="S71" s="290">
        <v>246150</v>
      </c>
      <c r="T71" s="290"/>
      <c r="U71" s="291" t="s">
        <v>45</v>
      </c>
    </row>
    <row r="72" spans="1:21" ht="3" customHeight="1">
      <c r="A72" s="150"/>
      <c r="B72" s="151"/>
      <c r="C72" s="151"/>
      <c r="D72" s="151"/>
      <c r="E72" s="151"/>
      <c r="F72" s="151"/>
      <c r="G72" s="151"/>
      <c r="H72" s="151"/>
      <c r="I72" s="152"/>
      <c r="J72" s="151"/>
      <c r="K72" s="151"/>
      <c r="L72" s="150"/>
      <c r="M72" s="152"/>
      <c r="N72" s="130"/>
      <c r="O72" s="152"/>
      <c r="P72" s="151"/>
      <c r="Q72" s="152"/>
      <c r="R72" s="130"/>
      <c r="S72" s="151"/>
      <c r="T72" s="151"/>
      <c r="U72" s="152"/>
    </row>
    <row r="73" spans="1:21" ht="9.9499999999999993" customHeight="1">
      <c r="A73" s="456" t="s">
        <v>54</v>
      </c>
      <c r="B73" s="435"/>
      <c r="C73" s="435"/>
      <c r="D73" s="435"/>
      <c r="E73" s="435"/>
      <c r="F73" s="435"/>
      <c r="G73" s="435"/>
      <c r="H73" s="435"/>
      <c r="I73" s="436"/>
      <c r="J73" s="435"/>
      <c r="K73" s="435"/>
      <c r="L73" s="456" t="s">
        <v>54</v>
      </c>
      <c r="M73" s="436"/>
      <c r="N73" s="272"/>
      <c r="O73" s="436"/>
      <c r="P73" s="435"/>
      <c r="Q73" s="436"/>
      <c r="R73" s="272"/>
      <c r="S73" s="435"/>
      <c r="T73" s="435"/>
      <c r="U73" s="436"/>
    </row>
    <row r="74" spans="1:21" ht="12.75" customHeight="1">
      <c r="A74" s="123" t="s">
        <v>427</v>
      </c>
      <c r="B74" s="124"/>
      <c r="C74" s="124"/>
      <c r="K74" s="268" t="s">
        <v>421</v>
      </c>
    </row>
    <row r="75" spans="1:21" ht="12.75" customHeight="1">
      <c r="A75" s="123" t="s">
        <v>528</v>
      </c>
      <c r="B75" s="124"/>
      <c r="C75" s="124"/>
      <c r="D75" s="130"/>
      <c r="E75" s="130"/>
      <c r="F75" s="130"/>
      <c r="G75" s="130"/>
      <c r="H75" s="130"/>
      <c r="I75" s="130"/>
      <c r="K75" s="268" t="s">
        <v>0</v>
      </c>
    </row>
    <row r="76" spans="1:21" ht="3" customHeight="1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</row>
    <row r="77" spans="1:21" ht="3" customHeight="1">
      <c r="A77" s="136"/>
      <c r="B77" s="136"/>
      <c r="C77" s="136"/>
      <c r="D77" s="136"/>
      <c r="E77" s="136"/>
      <c r="F77" s="136"/>
      <c r="G77" s="136"/>
      <c r="H77" s="136"/>
      <c r="I77" s="136"/>
      <c r="J77" s="136"/>
      <c r="K77" s="136"/>
    </row>
    <row r="78" spans="1:21" s="143" customFormat="1" ht="14.25" customHeight="1">
      <c r="A78" s="557" t="s">
        <v>326</v>
      </c>
      <c r="B78" s="141" t="s">
        <v>14</v>
      </c>
      <c r="C78" s="141" t="s">
        <v>327</v>
      </c>
      <c r="D78" s="141"/>
      <c r="E78" s="141" t="s">
        <v>328</v>
      </c>
      <c r="F78" s="141"/>
      <c r="G78" s="141" t="s">
        <v>634</v>
      </c>
      <c r="H78" s="140"/>
      <c r="I78" s="142" t="s">
        <v>329</v>
      </c>
      <c r="J78" s="142" t="s">
        <v>330</v>
      </c>
      <c r="K78" s="428"/>
    </row>
    <row r="79" spans="1:21" s="144" customFormat="1" ht="15.75" customHeight="1">
      <c r="A79" s="557"/>
      <c r="B79" s="141"/>
      <c r="C79" s="141"/>
      <c r="D79" s="141"/>
      <c r="E79" s="141"/>
      <c r="F79" s="141"/>
      <c r="G79" s="141"/>
      <c r="H79" s="141"/>
      <c r="I79" s="141" t="s">
        <v>332</v>
      </c>
      <c r="J79" s="142" t="s">
        <v>640</v>
      </c>
      <c r="K79" s="428"/>
    </row>
    <row r="80" spans="1:21" s="144" customFormat="1" ht="13.5" customHeight="1">
      <c r="A80" s="557"/>
      <c r="B80" s="145"/>
      <c r="C80" s="145"/>
      <c r="D80" s="145"/>
      <c r="E80" s="145"/>
      <c r="F80" s="145"/>
      <c r="G80" s="145"/>
      <c r="H80" s="141"/>
      <c r="I80" s="141" t="s">
        <v>336</v>
      </c>
      <c r="J80" s="428"/>
      <c r="K80" s="428"/>
    </row>
    <row r="81" spans="1:22" s="128" customFormat="1" ht="3" customHeight="1">
      <c r="A81" s="133"/>
      <c r="B81" s="134"/>
      <c r="C81" s="134"/>
      <c r="D81" s="134"/>
      <c r="E81" s="134"/>
      <c r="F81" s="134"/>
      <c r="G81" s="134"/>
      <c r="H81" s="134"/>
      <c r="I81" s="134"/>
      <c r="J81" s="134"/>
      <c r="K81" s="134"/>
    </row>
    <row r="82" spans="1:22" s="128" customFormat="1" ht="3" customHeight="1">
      <c r="A82" s="137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22" s="130" customFormat="1" ht="14.45" customHeight="1">
      <c r="A83" s="270" t="s">
        <v>428</v>
      </c>
      <c r="B83" s="292">
        <v>11538871</v>
      </c>
      <c r="C83" s="294">
        <v>400138</v>
      </c>
      <c r="D83" s="293"/>
      <c r="E83" s="294">
        <v>9248190</v>
      </c>
      <c r="F83" s="293"/>
      <c r="G83" s="294">
        <v>1102217</v>
      </c>
      <c r="H83" s="293"/>
      <c r="I83" s="294">
        <v>147752</v>
      </c>
      <c r="J83" s="294">
        <v>33861</v>
      </c>
      <c r="K83" s="294"/>
    </row>
    <row r="84" spans="1:22" s="130" customFormat="1" ht="14.45" customHeight="1">
      <c r="A84" s="270" t="s">
        <v>429</v>
      </c>
      <c r="B84" s="292">
        <v>12256759</v>
      </c>
      <c r="C84" s="294">
        <v>422435</v>
      </c>
      <c r="D84" s="293"/>
      <c r="E84" s="294">
        <v>9700444</v>
      </c>
      <c r="F84" s="293"/>
      <c r="G84" s="294">
        <v>1225468</v>
      </c>
      <c r="H84" s="293"/>
      <c r="I84" s="294">
        <v>166005</v>
      </c>
      <c r="J84" s="294">
        <v>41766</v>
      </c>
      <c r="K84" s="294"/>
    </row>
    <row r="85" spans="1:22" s="130" customFormat="1" ht="14.45" customHeight="1">
      <c r="A85" s="270" t="s">
        <v>430</v>
      </c>
      <c r="B85" s="292">
        <v>12950890</v>
      </c>
      <c r="C85" s="294">
        <v>440086</v>
      </c>
      <c r="D85" s="293"/>
      <c r="E85" s="294">
        <v>10113139</v>
      </c>
      <c r="F85" s="293"/>
      <c r="G85" s="294">
        <v>1347566</v>
      </c>
      <c r="H85" s="293"/>
      <c r="I85" s="294">
        <v>180803</v>
      </c>
      <c r="J85" s="294">
        <v>48604</v>
      </c>
      <c r="K85" s="294"/>
    </row>
    <row r="86" spans="1:22" s="130" customFormat="1" ht="14.45" customHeight="1">
      <c r="A86" s="270" t="s">
        <v>431</v>
      </c>
      <c r="B86" s="292">
        <v>13669475</v>
      </c>
      <c r="C86" s="294">
        <v>465760</v>
      </c>
      <c r="D86" s="293"/>
      <c r="E86" s="294">
        <v>10509968</v>
      </c>
      <c r="F86" s="293"/>
      <c r="G86" s="294">
        <v>1498442</v>
      </c>
      <c r="H86" s="293"/>
      <c r="I86" s="294">
        <v>194702</v>
      </c>
      <c r="J86" s="294">
        <v>58678</v>
      </c>
      <c r="K86" s="294"/>
    </row>
    <row r="87" spans="1:22" s="130" customFormat="1" ht="14.45" customHeight="1">
      <c r="A87" s="270" t="s">
        <v>432</v>
      </c>
      <c r="B87" s="292">
        <v>14523259</v>
      </c>
      <c r="C87" s="294">
        <v>497788</v>
      </c>
      <c r="D87" s="293"/>
      <c r="E87" s="294">
        <v>10999713</v>
      </c>
      <c r="F87" s="293"/>
      <c r="G87" s="294">
        <v>1643881</v>
      </c>
      <c r="H87" s="293"/>
      <c r="I87" s="294">
        <v>204260</v>
      </c>
      <c r="J87" s="294">
        <v>68622</v>
      </c>
      <c r="K87" s="294"/>
    </row>
    <row r="88" spans="1:22" s="130" customFormat="1" ht="14.45" customHeight="1">
      <c r="A88" s="270" t="s">
        <v>433</v>
      </c>
      <c r="B88" s="292">
        <v>15480589</v>
      </c>
      <c r="C88" s="294">
        <v>537090</v>
      </c>
      <c r="D88" s="293"/>
      <c r="E88" s="294">
        <v>11461415</v>
      </c>
      <c r="F88" s="293"/>
      <c r="G88" s="294">
        <v>1898053</v>
      </c>
      <c r="H88" s="293"/>
      <c r="I88" s="294">
        <v>243074</v>
      </c>
      <c r="J88" s="294">
        <v>78382</v>
      </c>
      <c r="K88" s="294"/>
    </row>
    <row r="89" spans="1:22" s="130" customFormat="1" ht="14.45" customHeight="1">
      <c r="A89" s="270" t="s">
        <v>434</v>
      </c>
      <c r="B89" s="292">
        <v>16444632</v>
      </c>
      <c r="C89" s="294">
        <v>607946</v>
      </c>
      <c r="D89" s="293"/>
      <c r="E89" s="294">
        <v>12026174</v>
      </c>
      <c r="F89" s="293"/>
      <c r="G89" s="294">
        <v>2109693</v>
      </c>
      <c r="H89" s="293"/>
      <c r="I89" s="294">
        <v>244382</v>
      </c>
      <c r="J89" s="294">
        <v>81061</v>
      </c>
      <c r="K89" s="294"/>
    </row>
    <row r="90" spans="1:22" s="130" customFormat="1" ht="14.45" customHeight="1">
      <c r="A90" s="270" t="s">
        <v>435</v>
      </c>
      <c r="B90" s="292">
        <v>17427105</v>
      </c>
      <c r="C90" s="294">
        <v>655334</v>
      </c>
      <c r="D90" s="293"/>
      <c r="E90" s="294">
        <v>12628793</v>
      </c>
      <c r="F90" s="293"/>
      <c r="G90" s="294">
        <v>2301617</v>
      </c>
      <c r="H90" s="293"/>
      <c r="I90" s="294">
        <v>244597</v>
      </c>
      <c r="J90" s="294">
        <v>82184</v>
      </c>
      <c r="K90" s="294"/>
    </row>
    <row r="91" spans="1:22" s="130" customFormat="1" ht="14.45" customHeight="1">
      <c r="A91" s="270" t="s">
        <v>436</v>
      </c>
      <c r="B91" s="292">
        <v>18879268</v>
      </c>
      <c r="C91" s="294">
        <v>699231</v>
      </c>
      <c r="D91" s="293"/>
      <c r="E91" s="294">
        <v>13536265</v>
      </c>
      <c r="F91" s="293"/>
      <c r="G91" s="294">
        <v>2505240</v>
      </c>
      <c r="H91" s="293"/>
      <c r="I91" s="294">
        <v>249993</v>
      </c>
      <c r="J91" s="294">
        <v>86694</v>
      </c>
      <c r="K91" s="294"/>
    </row>
    <row r="92" spans="1:22" s="130" customFormat="1" ht="14.45" customHeight="1">
      <c r="A92" s="270" t="s">
        <v>437</v>
      </c>
      <c r="B92" s="292">
        <v>20144563</v>
      </c>
      <c r="C92" s="294">
        <v>853988</v>
      </c>
      <c r="D92" s="293"/>
      <c r="E92" s="294">
        <v>14126414</v>
      </c>
      <c r="F92" s="293"/>
      <c r="G92" s="294">
        <v>2818549</v>
      </c>
      <c r="H92" s="293"/>
      <c r="I92" s="294">
        <v>254384</v>
      </c>
      <c r="J92" s="294">
        <v>97270</v>
      </c>
      <c r="K92" s="294"/>
    </row>
    <row r="93" spans="1:22" s="130" customFormat="1" ht="14.45" customHeight="1">
      <c r="A93" s="270" t="s">
        <v>438</v>
      </c>
      <c r="B93" s="292">
        <v>21464927</v>
      </c>
      <c r="C93" s="294">
        <v>1071619</v>
      </c>
      <c r="D93" s="293"/>
      <c r="E93" s="294">
        <v>14666257</v>
      </c>
      <c r="F93" s="293"/>
      <c r="G93" s="294">
        <v>3033856</v>
      </c>
      <c r="H93" s="293"/>
      <c r="I93" s="294">
        <v>369274</v>
      </c>
      <c r="J93" s="294">
        <v>122391</v>
      </c>
      <c r="K93" s="294"/>
      <c r="V93" s="149"/>
    </row>
    <row r="94" spans="1:22" s="130" customFormat="1" ht="14.45" customHeight="1">
      <c r="A94" s="270" t="s">
        <v>439</v>
      </c>
      <c r="B94" s="292">
        <v>22673373</v>
      </c>
      <c r="C94" s="294">
        <v>1376248</v>
      </c>
      <c r="D94" s="293"/>
      <c r="E94" s="294">
        <v>14981156</v>
      </c>
      <c r="F94" s="293"/>
      <c r="G94" s="294">
        <v>3348802</v>
      </c>
      <c r="H94" s="293"/>
      <c r="I94" s="294">
        <v>395192</v>
      </c>
      <c r="J94" s="294">
        <v>220800</v>
      </c>
      <c r="K94" s="294"/>
      <c r="V94" s="149"/>
    </row>
    <row r="95" spans="1:22" s="130" customFormat="1" ht="14.45" customHeight="1">
      <c r="A95" s="270" t="s">
        <v>440</v>
      </c>
      <c r="B95" s="292">
        <v>23682880</v>
      </c>
      <c r="C95" s="294">
        <v>1690964</v>
      </c>
      <c r="D95" s="293"/>
      <c r="E95" s="294">
        <v>15222916</v>
      </c>
      <c r="F95" s="293"/>
      <c r="G95" s="294">
        <v>3583317</v>
      </c>
      <c r="H95" s="293"/>
      <c r="I95" s="294">
        <v>407320</v>
      </c>
      <c r="J95" s="294">
        <v>301553</v>
      </c>
      <c r="K95" s="294"/>
      <c r="V95" s="149"/>
    </row>
    <row r="96" spans="1:22" s="130" customFormat="1" ht="14.45" customHeight="1">
      <c r="A96" s="270" t="s">
        <v>441</v>
      </c>
      <c r="B96" s="292">
        <v>24455319</v>
      </c>
      <c r="C96" s="294">
        <v>1893650</v>
      </c>
      <c r="D96" s="293"/>
      <c r="E96" s="294">
        <v>15376153</v>
      </c>
      <c r="F96" s="293"/>
      <c r="G96" s="294">
        <v>3841673</v>
      </c>
      <c r="H96" s="293"/>
      <c r="I96" s="294">
        <v>435933</v>
      </c>
      <c r="J96" s="294">
        <v>316619</v>
      </c>
      <c r="K96" s="294"/>
      <c r="V96" s="149"/>
    </row>
    <row r="97" spans="1:22" s="130" customFormat="1" ht="14.45" customHeight="1">
      <c r="A97" s="270" t="s">
        <v>442</v>
      </c>
      <c r="B97" s="292">
        <v>24756127</v>
      </c>
      <c r="C97" s="294">
        <v>2147495</v>
      </c>
      <c r="D97" s="293"/>
      <c r="E97" s="294">
        <v>15219245</v>
      </c>
      <c r="F97" s="293"/>
      <c r="G97" s="294">
        <v>3969114</v>
      </c>
      <c r="H97" s="293"/>
      <c r="I97" s="294">
        <v>426973</v>
      </c>
      <c r="J97" s="294">
        <v>317061</v>
      </c>
      <c r="K97" s="294"/>
      <c r="V97" s="149"/>
    </row>
    <row r="98" spans="1:22" s="130" customFormat="1" ht="14.45" customHeight="1">
      <c r="A98" s="270" t="s">
        <v>443</v>
      </c>
      <c r="B98" s="292">
        <v>25253797</v>
      </c>
      <c r="C98" s="294">
        <v>2381412</v>
      </c>
      <c r="D98" s="293"/>
      <c r="E98" s="294">
        <v>15124160</v>
      </c>
      <c r="F98" s="293"/>
      <c r="G98" s="294">
        <v>4179466</v>
      </c>
      <c r="H98" s="293"/>
      <c r="I98" s="294">
        <v>407703</v>
      </c>
      <c r="J98" s="294">
        <v>359130</v>
      </c>
      <c r="K98" s="294"/>
      <c r="V98" s="149"/>
    </row>
    <row r="99" spans="1:22" s="130" customFormat="1" ht="14.45" customHeight="1">
      <c r="A99" s="270" t="s">
        <v>444</v>
      </c>
      <c r="B99" s="292">
        <v>25436729</v>
      </c>
      <c r="C99" s="294">
        <v>2547358</v>
      </c>
      <c r="D99" s="293"/>
      <c r="E99" s="294">
        <v>14994642</v>
      </c>
      <c r="F99" s="293"/>
      <c r="G99" s="294">
        <v>4294596</v>
      </c>
      <c r="H99" s="293"/>
      <c r="I99" s="294">
        <v>444949</v>
      </c>
      <c r="J99" s="294">
        <v>408684</v>
      </c>
      <c r="K99" s="294"/>
      <c r="V99" s="149"/>
    </row>
    <row r="100" spans="1:22" s="130" customFormat="1" ht="14.45" customHeight="1">
      <c r="A100" s="270" t="s">
        <v>445</v>
      </c>
      <c r="B100" s="292">
        <v>25444647</v>
      </c>
      <c r="C100" s="294">
        <v>2625678</v>
      </c>
      <c r="D100" s="293"/>
      <c r="E100" s="294">
        <v>14768008</v>
      </c>
      <c r="F100" s="293"/>
      <c r="G100" s="294">
        <v>4347257</v>
      </c>
      <c r="H100" s="293"/>
      <c r="I100" s="294">
        <v>446548</v>
      </c>
      <c r="J100" s="294">
        <v>426170</v>
      </c>
      <c r="K100" s="294"/>
      <c r="V100" s="149"/>
    </row>
    <row r="101" spans="1:22" s="130" customFormat="1" ht="14.45" customHeight="1">
      <c r="A101" s="270" t="s">
        <v>446</v>
      </c>
      <c r="B101" s="292">
        <v>25447623</v>
      </c>
      <c r="C101" s="294">
        <v>2668561</v>
      </c>
      <c r="D101" s="293"/>
      <c r="E101" s="294">
        <v>14656357</v>
      </c>
      <c r="F101" s="293"/>
      <c r="G101" s="294">
        <v>4355334</v>
      </c>
      <c r="H101" s="293"/>
      <c r="I101" s="294">
        <v>439958</v>
      </c>
      <c r="J101" s="294">
        <v>427686</v>
      </c>
      <c r="K101" s="294"/>
      <c r="V101" s="152"/>
    </row>
    <row r="102" spans="1:22" s="130" customFormat="1" ht="14.45" customHeight="1">
      <c r="A102" s="270" t="s">
        <v>447</v>
      </c>
      <c r="B102" s="292">
        <v>25210320</v>
      </c>
      <c r="C102" s="294">
        <v>2662588</v>
      </c>
      <c r="D102" s="293"/>
      <c r="E102" s="294">
        <v>14493763</v>
      </c>
      <c r="F102" s="293"/>
      <c r="G102" s="294">
        <v>4267156</v>
      </c>
      <c r="H102" s="293"/>
      <c r="I102" s="294">
        <v>436168</v>
      </c>
      <c r="J102" s="294">
        <v>413481</v>
      </c>
      <c r="K102" s="294"/>
      <c r="V102" s="153"/>
    </row>
    <row r="103" spans="1:22" s="130" customFormat="1" ht="14.45" customHeight="1">
      <c r="A103" s="270" t="s">
        <v>448</v>
      </c>
      <c r="B103" s="292">
        <f t="shared" ref="B103:B117" si="0">SUM(C103:J103,M157:U157)</f>
        <v>25091966</v>
      </c>
      <c r="C103" s="295">
        <v>2734054</v>
      </c>
      <c r="D103" s="293"/>
      <c r="E103" s="295">
        <v>14401588</v>
      </c>
      <c r="F103" s="293"/>
      <c r="G103" s="295">
        <v>4190190</v>
      </c>
      <c r="H103" s="293"/>
      <c r="I103" s="295">
        <v>413587</v>
      </c>
      <c r="J103" s="295">
        <v>378894</v>
      </c>
      <c r="K103" s="295"/>
      <c r="L103" s="483"/>
      <c r="M103" s="288"/>
      <c r="O103" s="288"/>
      <c r="V103" s="153"/>
    </row>
    <row r="104" spans="1:22" s="130" customFormat="1" ht="14.45" customHeight="1">
      <c r="A104" s="270" t="s">
        <v>449</v>
      </c>
      <c r="B104" s="292">
        <f t="shared" si="0"/>
        <v>25209046</v>
      </c>
      <c r="C104" s="295">
        <v>2791550</v>
      </c>
      <c r="D104" s="293"/>
      <c r="E104" s="295">
        <v>14396993</v>
      </c>
      <c r="F104" s="293"/>
      <c r="G104" s="295">
        <v>4160692</v>
      </c>
      <c r="H104" s="293"/>
      <c r="I104" s="295">
        <v>407302</v>
      </c>
      <c r="J104" s="295">
        <v>410900</v>
      </c>
      <c r="K104" s="295"/>
      <c r="M104" s="288"/>
      <c r="O104" s="288"/>
      <c r="V104" s="153"/>
    </row>
    <row r="105" spans="1:22" s="130" customFormat="1" ht="14.45" customHeight="1">
      <c r="A105" s="270" t="s">
        <v>450</v>
      </c>
      <c r="B105" s="292">
        <f t="shared" si="0"/>
        <v>25374066</v>
      </c>
      <c r="C105" s="295">
        <v>2858890</v>
      </c>
      <c r="D105" s="293"/>
      <c r="E105" s="295">
        <v>14425669</v>
      </c>
      <c r="F105" s="293"/>
      <c r="G105" s="295">
        <v>4203098</v>
      </c>
      <c r="H105" s="293"/>
      <c r="I105" s="295">
        <v>402563</v>
      </c>
      <c r="J105" s="295">
        <v>410205</v>
      </c>
      <c r="K105" s="295"/>
      <c r="M105" s="288"/>
      <c r="O105" s="288"/>
      <c r="V105" s="153"/>
    </row>
    <row r="106" spans="1:22" s="130" customFormat="1" ht="14.45" customHeight="1">
      <c r="A106" s="270" t="s">
        <v>451</v>
      </c>
      <c r="B106" s="292">
        <f t="shared" si="0"/>
        <v>25794587</v>
      </c>
      <c r="C106" s="295">
        <v>2980024</v>
      </c>
      <c r="D106" s="293"/>
      <c r="E106" s="295">
        <v>14469450</v>
      </c>
      <c r="F106" s="293"/>
      <c r="G106" s="295">
        <v>4341924</v>
      </c>
      <c r="H106" s="293"/>
      <c r="I106" s="295">
        <v>391028</v>
      </c>
      <c r="J106" s="295">
        <v>406479</v>
      </c>
      <c r="K106" s="295"/>
      <c r="M106" s="288"/>
      <c r="O106" s="288"/>
      <c r="V106" s="153"/>
    </row>
    <row r="107" spans="1:22" s="130" customFormat="1" ht="14.45" customHeight="1">
      <c r="A107" s="270" t="s">
        <v>452</v>
      </c>
      <c r="B107" s="292">
        <f t="shared" si="0"/>
        <v>26352116</v>
      </c>
      <c r="C107" s="295">
        <v>3092834</v>
      </c>
      <c r="D107" s="293"/>
      <c r="E107" s="295">
        <v>14574202</v>
      </c>
      <c r="F107" s="293"/>
      <c r="G107" s="295">
        <v>4493173</v>
      </c>
      <c r="H107" s="293"/>
      <c r="I107" s="295">
        <v>427969</v>
      </c>
      <c r="J107" s="295">
        <v>407079</v>
      </c>
      <c r="K107" s="295"/>
      <c r="M107" s="288"/>
      <c r="O107" s="288"/>
      <c r="V107" s="153"/>
    </row>
    <row r="108" spans="1:22" s="130" customFormat="1" ht="14.45" customHeight="1">
      <c r="A108" s="270" t="s">
        <v>453</v>
      </c>
      <c r="B108" s="292">
        <f t="shared" si="0"/>
        <v>26915649</v>
      </c>
      <c r="C108" s="295">
        <v>3169951</v>
      </c>
      <c r="D108" s="293"/>
      <c r="E108" s="295">
        <v>14623438</v>
      </c>
      <c r="F108" s="293"/>
      <c r="G108" s="295">
        <v>4687335</v>
      </c>
      <c r="H108" s="293"/>
      <c r="I108" s="295">
        <v>463403</v>
      </c>
      <c r="J108" s="295">
        <v>387987</v>
      </c>
      <c r="K108" s="295"/>
      <c r="M108" s="288"/>
      <c r="O108" s="288"/>
      <c r="V108" s="153"/>
    </row>
    <row r="109" spans="1:22" s="130" customFormat="1" ht="14.45" customHeight="1">
      <c r="A109" s="270" t="s">
        <v>454</v>
      </c>
      <c r="B109" s="292">
        <f t="shared" si="0"/>
        <v>27623709</v>
      </c>
      <c r="C109" s="295">
        <v>3238337</v>
      </c>
      <c r="D109" s="293"/>
      <c r="E109" s="295">
        <v>14650521</v>
      </c>
      <c r="F109" s="293"/>
      <c r="G109" s="295">
        <v>4809266</v>
      </c>
      <c r="H109" s="293"/>
      <c r="I109" s="295">
        <v>707168</v>
      </c>
      <c r="J109" s="295">
        <v>383760</v>
      </c>
      <c r="K109" s="295"/>
      <c r="M109" s="288"/>
      <c r="O109" s="288"/>
      <c r="V109" s="153"/>
    </row>
    <row r="110" spans="1:22" s="130" customFormat="1" ht="14.45" customHeight="1">
      <c r="A110" s="271" t="s">
        <v>464</v>
      </c>
      <c r="B110" s="292">
        <f t="shared" si="0"/>
        <v>28094244</v>
      </c>
      <c r="C110" s="295">
        <v>3312181</v>
      </c>
      <c r="D110" s="293"/>
      <c r="E110" s="295">
        <v>14647797</v>
      </c>
      <c r="F110" s="293"/>
      <c r="G110" s="295">
        <v>4929301</v>
      </c>
      <c r="H110" s="293"/>
      <c r="I110" s="295">
        <v>763584</v>
      </c>
      <c r="J110" s="295">
        <v>390828</v>
      </c>
      <c r="K110" s="295"/>
      <c r="M110" s="288"/>
      <c r="O110" s="288"/>
      <c r="V110" s="153"/>
    </row>
    <row r="111" spans="1:22" s="130" customFormat="1" ht="14.45" customHeight="1">
      <c r="A111" s="271" t="s">
        <v>455</v>
      </c>
      <c r="B111" s="292">
        <f t="shared" si="0"/>
        <v>28618043</v>
      </c>
      <c r="C111" s="295">
        <v>3360518</v>
      </c>
      <c r="D111" s="293"/>
      <c r="E111" s="295">
        <v>14697915</v>
      </c>
      <c r="F111" s="293"/>
      <c r="G111" s="295">
        <v>5070552</v>
      </c>
      <c r="H111" s="293"/>
      <c r="I111" s="295">
        <v>845640</v>
      </c>
      <c r="J111" s="295">
        <v>392812</v>
      </c>
      <c r="K111" s="295"/>
      <c r="M111" s="288"/>
      <c r="O111" s="288"/>
      <c r="V111" s="153"/>
    </row>
    <row r="112" spans="1:22" s="130" customFormat="1" ht="14.45" customHeight="1">
      <c r="A112" s="271" t="s">
        <v>456</v>
      </c>
      <c r="B112" s="292">
        <f t="shared" si="0"/>
        <v>29216210</v>
      </c>
      <c r="C112" s="295">
        <v>3393741</v>
      </c>
      <c r="D112" s="293"/>
      <c r="E112" s="295">
        <v>14765603</v>
      </c>
      <c r="F112" s="293"/>
      <c r="G112" s="295">
        <v>5208903</v>
      </c>
      <c r="H112" s="293"/>
      <c r="I112" s="295">
        <v>992354</v>
      </c>
      <c r="J112" s="295">
        <v>374845</v>
      </c>
      <c r="K112" s="295"/>
      <c r="M112" s="288"/>
      <c r="O112" s="288"/>
      <c r="V112" s="153"/>
    </row>
    <row r="113" spans="1:52" s="130" customFormat="1" ht="14.45" customHeight="1">
      <c r="A113" s="271" t="s">
        <v>457</v>
      </c>
      <c r="B113" s="292">
        <f t="shared" si="0"/>
        <v>29621175</v>
      </c>
      <c r="C113" s="294">
        <v>3423608</v>
      </c>
      <c r="D113" s="293"/>
      <c r="E113" s="294">
        <v>14792528</v>
      </c>
      <c r="F113" s="293"/>
      <c r="G113" s="294">
        <v>5349659</v>
      </c>
      <c r="H113" s="293"/>
      <c r="I113" s="294">
        <v>1051702</v>
      </c>
      <c r="J113" s="294">
        <v>361541</v>
      </c>
      <c r="K113" s="294"/>
      <c r="M113" s="288"/>
      <c r="O113" s="288"/>
      <c r="V113" s="153"/>
    </row>
    <row r="114" spans="1:52" s="130" customFormat="1" ht="14.45" customHeight="1">
      <c r="A114" s="271" t="s">
        <v>458</v>
      </c>
      <c r="B114" s="292">
        <f t="shared" si="0"/>
        <v>30115758</v>
      </c>
      <c r="C114" s="294">
        <v>3432326</v>
      </c>
      <c r="D114" s="293"/>
      <c r="E114" s="294">
        <v>14843381</v>
      </c>
      <c r="F114" s="293"/>
      <c r="G114" s="294">
        <v>5480202</v>
      </c>
      <c r="H114" s="293"/>
      <c r="I114" s="294">
        <v>1092299</v>
      </c>
      <c r="J114" s="294">
        <v>356251</v>
      </c>
      <c r="K114" s="294"/>
      <c r="M114" s="288"/>
      <c r="O114" s="288"/>
      <c r="V114" s="153"/>
    </row>
    <row r="115" spans="1:52" s="130" customFormat="1" ht="14.45" customHeight="1">
      <c r="A115" s="271" t="s">
        <v>459</v>
      </c>
      <c r="B115" s="292">
        <f t="shared" si="0"/>
        <v>30918070</v>
      </c>
      <c r="C115" s="294">
        <v>3635903</v>
      </c>
      <c r="D115" s="293"/>
      <c r="E115" s="294">
        <v>14857191</v>
      </c>
      <c r="F115" s="293"/>
      <c r="G115" s="294">
        <v>5660070</v>
      </c>
      <c r="H115" s="293"/>
      <c r="I115" s="294">
        <v>1232843</v>
      </c>
      <c r="J115" s="294">
        <v>359171</v>
      </c>
      <c r="K115" s="294"/>
      <c r="M115" s="288"/>
      <c r="O115" s="288"/>
      <c r="V115" s="153"/>
    </row>
    <row r="116" spans="1:52" s="130" customFormat="1" ht="14.45" customHeight="1">
      <c r="A116" s="271" t="s">
        <v>460</v>
      </c>
      <c r="B116" s="292">
        <f t="shared" si="0"/>
        <v>31250594</v>
      </c>
      <c r="C116" s="294">
        <v>3742633</v>
      </c>
      <c r="D116" s="293"/>
      <c r="E116" s="294">
        <v>14781327</v>
      </c>
      <c r="F116" s="293"/>
      <c r="G116" s="294">
        <v>5780437</v>
      </c>
      <c r="H116" s="293"/>
      <c r="I116" s="294">
        <v>1179676</v>
      </c>
      <c r="J116" s="294">
        <v>359926</v>
      </c>
      <c r="K116" s="294"/>
      <c r="M116" s="288"/>
      <c r="O116" s="288"/>
      <c r="V116" s="153"/>
    </row>
    <row r="117" spans="1:52" s="130" customFormat="1" ht="14.45" customHeight="1">
      <c r="A117" s="271" t="s">
        <v>461</v>
      </c>
      <c r="B117" s="292">
        <f t="shared" si="0"/>
        <v>31688122</v>
      </c>
      <c r="C117" s="294">
        <v>4086828</v>
      </c>
      <c r="D117" s="293"/>
      <c r="E117" s="294">
        <v>14652879</v>
      </c>
      <c r="F117" s="293"/>
      <c r="G117" s="294">
        <v>5894358</v>
      </c>
      <c r="H117" s="293"/>
      <c r="I117" s="294">
        <v>1121275</v>
      </c>
      <c r="J117" s="294">
        <v>362835</v>
      </c>
      <c r="K117" s="294"/>
      <c r="M117" s="288"/>
      <c r="O117" s="288"/>
      <c r="V117" s="153"/>
    </row>
    <row r="118" spans="1:52" s="130" customFormat="1" ht="14.45" customHeight="1">
      <c r="A118" s="271" t="s">
        <v>462</v>
      </c>
      <c r="B118" s="292">
        <f>SUM(C118:J118,M183:U183)</f>
        <v>32312386</v>
      </c>
      <c r="C118" s="294">
        <v>4452168</v>
      </c>
      <c r="D118" s="293"/>
      <c r="E118" s="294">
        <v>14548194</v>
      </c>
      <c r="F118" s="293"/>
      <c r="G118" s="294">
        <v>5979256</v>
      </c>
      <c r="H118" s="293"/>
      <c r="I118" s="294">
        <v>1227288</v>
      </c>
      <c r="J118" s="294">
        <v>357199</v>
      </c>
      <c r="K118" s="294"/>
      <c r="M118" s="288"/>
      <c r="O118" s="288"/>
      <c r="V118" s="153"/>
    </row>
    <row r="119" spans="1:52" s="130" customFormat="1" ht="14.45" customHeight="1">
      <c r="A119" s="271" t="s">
        <v>463</v>
      </c>
      <c r="B119" s="292">
        <f>SUM(C119:J119,M184:U184)</f>
        <v>32956583</v>
      </c>
      <c r="C119" s="294">
        <v>4739234</v>
      </c>
      <c r="D119" s="293"/>
      <c r="E119" s="294">
        <v>14585804</v>
      </c>
      <c r="F119" s="293"/>
      <c r="G119" s="294">
        <v>6055467</v>
      </c>
      <c r="H119" s="293"/>
      <c r="I119" s="294">
        <v>1304471</v>
      </c>
      <c r="J119" s="294">
        <v>352511</v>
      </c>
      <c r="K119" s="294"/>
      <c r="M119" s="288"/>
      <c r="O119" s="288"/>
      <c r="V119" s="153"/>
      <c r="W119" s="448"/>
      <c r="X119" s="448"/>
      <c r="Y119" s="448"/>
      <c r="Z119" s="448"/>
      <c r="AA119" s="448"/>
      <c r="AB119" s="448"/>
      <c r="AC119" s="448"/>
      <c r="AD119" s="448"/>
      <c r="AE119" s="448"/>
      <c r="AF119" s="448"/>
      <c r="AG119" s="448"/>
      <c r="AH119" s="448"/>
      <c r="AI119" s="448"/>
      <c r="AJ119" s="448"/>
      <c r="AK119" s="448"/>
      <c r="AL119" s="448"/>
      <c r="AM119" s="448"/>
      <c r="AN119" s="448"/>
      <c r="AO119" s="448"/>
      <c r="AP119" s="448"/>
      <c r="AQ119" s="448"/>
      <c r="AR119" s="448"/>
      <c r="AS119" s="448"/>
      <c r="AT119" s="448"/>
      <c r="AU119" s="448"/>
      <c r="AV119" s="448"/>
      <c r="AW119" s="448"/>
      <c r="AX119" s="448"/>
      <c r="AY119" s="448"/>
      <c r="AZ119" s="448"/>
    </row>
    <row r="120" spans="1:52" s="130" customFormat="1" ht="14.45" customHeight="1">
      <c r="A120" s="271" t="s">
        <v>539</v>
      </c>
      <c r="B120" s="292">
        <f>SUM(C120:J120,M185:U185)</f>
        <v>33447443</v>
      </c>
      <c r="C120" s="294">
        <v>4745741</v>
      </c>
      <c r="D120" s="293"/>
      <c r="E120" s="294">
        <v>14654135</v>
      </c>
      <c r="F120" s="293"/>
      <c r="G120" s="294">
        <v>6116274</v>
      </c>
      <c r="H120" s="293"/>
      <c r="I120" s="294">
        <v>1477884</v>
      </c>
      <c r="J120" s="294">
        <v>358627</v>
      </c>
      <c r="K120" s="294"/>
      <c r="M120" s="288"/>
      <c r="O120" s="288"/>
      <c r="V120" s="153"/>
      <c r="W120" s="448"/>
      <c r="X120" s="448"/>
      <c r="Y120" s="448"/>
      <c r="Z120" s="448"/>
      <c r="AA120" s="448"/>
      <c r="AB120" s="448"/>
      <c r="AC120" s="448"/>
      <c r="AD120" s="448"/>
      <c r="AE120" s="448"/>
      <c r="AF120" s="448"/>
      <c r="AG120" s="448"/>
      <c r="AH120" s="448"/>
      <c r="AI120" s="448"/>
      <c r="AJ120" s="448"/>
      <c r="AK120" s="448"/>
      <c r="AL120" s="448"/>
      <c r="AM120" s="448"/>
      <c r="AN120" s="448"/>
      <c r="AO120" s="448"/>
      <c r="AP120" s="448"/>
      <c r="AQ120" s="448"/>
      <c r="AR120" s="448"/>
      <c r="AS120" s="448"/>
      <c r="AT120" s="448"/>
      <c r="AU120" s="448"/>
      <c r="AV120" s="448"/>
      <c r="AW120" s="448"/>
      <c r="AX120" s="448"/>
      <c r="AY120" s="448"/>
      <c r="AZ120" s="448"/>
    </row>
    <row r="121" spans="1:52" s="130" customFormat="1" ht="13.5" customHeight="1">
      <c r="A121" s="271" t="s">
        <v>571</v>
      </c>
      <c r="B121" s="292">
        <v>33609314</v>
      </c>
      <c r="C121" s="294">
        <v>4634412</v>
      </c>
      <c r="D121" s="293"/>
      <c r="E121" s="294">
        <v>14815735</v>
      </c>
      <c r="F121" s="293"/>
      <c r="G121" s="294">
        <v>6153459</v>
      </c>
      <c r="H121" s="293"/>
      <c r="I121" s="294">
        <v>1376739</v>
      </c>
      <c r="J121" s="294">
        <v>366964</v>
      </c>
      <c r="K121" s="294"/>
      <c r="M121" s="288"/>
      <c r="O121" s="288"/>
      <c r="V121" s="153"/>
      <c r="W121" s="448"/>
      <c r="X121" s="448"/>
      <c r="Y121" s="448"/>
      <c r="Z121" s="448"/>
      <c r="AA121" s="448"/>
      <c r="AB121" s="448"/>
      <c r="AC121" s="448"/>
      <c r="AD121" s="448"/>
      <c r="AE121" s="448"/>
      <c r="AF121" s="448"/>
      <c r="AG121" s="448"/>
      <c r="AH121" s="448"/>
      <c r="AI121" s="448"/>
      <c r="AJ121" s="448"/>
      <c r="AK121" s="448"/>
      <c r="AL121" s="448"/>
      <c r="AM121" s="448"/>
      <c r="AN121" s="448"/>
      <c r="AO121" s="448"/>
      <c r="AP121" s="448"/>
      <c r="AQ121" s="448"/>
      <c r="AR121" s="448"/>
      <c r="AS121" s="448"/>
      <c r="AT121" s="448"/>
      <c r="AU121" s="448"/>
      <c r="AV121" s="448"/>
      <c r="AW121" s="448"/>
      <c r="AX121" s="448"/>
      <c r="AY121" s="448"/>
      <c r="AZ121" s="448"/>
    </row>
    <row r="122" spans="1:52" ht="14.45" customHeight="1">
      <c r="A122" s="271" t="s">
        <v>536</v>
      </c>
      <c r="B122" s="292">
        <f>SUM(C122:J122,M187:U187)</f>
        <v>33976261</v>
      </c>
      <c r="C122" s="295">
        <v>4608255</v>
      </c>
      <c r="D122" s="448"/>
      <c r="E122" s="295">
        <v>14860704</v>
      </c>
      <c r="F122" s="448"/>
      <c r="G122" s="295">
        <v>6127902</v>
      </c>
      <c r="H122" s="448"/>
      <c r="I122" s="295">
        <v>1477315</v>
      </c>
      <c r="J122" s="295">
        <v>372883</v>
      </c>
      <c r="K122" s="295"/>
      <c r="M122" s="288"/>
      <c r="O122" s="288"/>
      <c r="V122" s="449"/>
      <c r="W122" s="449"/>
      <c r="X122" s="449"/>
      <c r="Y122" s="449"/>
      <c r="Z122" s="449"/>
      <c r="AA122" s="449"/>
      <c r="AB122" s="449"/>
      <c r="AC122" s="449"/>
      <c r="AD122" s="449"/>
      <c r="AE122" s="449"/>
      <c r="AF122" s="449"/>
      <c r="AG122" s="449"/>
      <c r="AH122" s="449"/>
      <c r="AI122" s="449"/>
      <c r="AJ122" s="449"/>
      <c r="AK122" s="449"/>
      <c r="AL122" s="449"/>
      <c r="AM122" s="449"/>
      <c r="AN122" s="449"/>
      <c r="AO122" s="449"/>
      <c r="AP122" s="449"/>
      <c r="AQ122" s="449"/>
      <c r="AR122" s="449"/>
      <c r="AS122" s="449"/>
      <c r="AT122" s="449"/>
      <c r="AU122" s="449"/>
      <c r="AV122" s="449"/>
      <c r="AW122" s="449"/>
      <c r="AX122" s="449"/>
      <c r="AY122" s="449"/>
      <c r="AZ122" s="449"/>
    </row>
    <row r="123" spans="1:52" ht="14.45" customHeight="1">
      <c r="A123" s="271" t="s">
        <v>537</v>
      </c>
      <c r="B123" s="292">
        <f>SUM(C123:J123,M188:U188)</f>
        <v>34323747</v>
      </c>
      <c r="C123" s="295">
        <v>4641060</v>
      </c>
      <c r="D123" s="448"/>
      <c r="E123" s="295">
        <v>14887845</v>
      </c>
      <c r="F123" s="448"/>
      <c r="G123" s="295">
        <v>6137546</v>
      </c>
      <c r="H123" s="448"/>
      <c r="I123" s="295">
        <v>1488455</v>
      </c>
      <c r="J123" s="295">
        <v>376055</v>
      </c>
      <c r="K123" s="295"/>
      <c r="M123" s="288"/>
      <c r="O123" s="288"/>
      <c r="V123" s="449"/>
      <c r="W123" s="449"/>
      <c r="X123" s="449"/>
      <c r="Y123" s="449"/>
      <c r="Z123" s="449"/>
      <c r="AA123" s="449"/>
      <c r="AB123" s="449"/>
      <c r="AC123" s="449"/>
      <c r="AD123" s="449"/>
      <c r="AE123" s="449"/>
      <c r="AF123" s="449"/>
      <c r="AG123" s="449"/>
      <c r="AH123" s="449"/>
      <c r="AI123" s="449"/>
      <c r="AJ123" s="449"/>
      <c r="AK123" s="449"/>
      <c r="AL123" s="449"/>
      <c r="AM123" s="449"/>
      <c r="AN123" s="449"/>
      <c r="AO123" s="449"/>
      <c r="AP123" s="449"/>
      <c r="AQ123" s="449"/>
      <c r="AR123" s="449"/>
      <c r="AS123" s="449"/>
      <c r="AT123" s="449"/>
      <c r="AU123" s="449"/>
      <c r="AV123" s="449"/>
      <c r="AW123" s="449"/>
      <c r="AX123" s="449"/>
      <c r="AY123" s="449"/>
      <c r="AZ123" s="449"/>
    </row>
    <row r="124" spans="1:52" ht="14.45" customHeight="1">
      <c r="A124" s="271" t="s">
        <v>538</v>
      </c>
      <c r="B124" s="292">
        <f>SUM(C124:J124,M189:U189)</f>
        <v>34891499</v>
      </c>
      <c r="C124" s="295">
        <v>4705545</v>
      </c>
      <c r="D124" s="448"/>
      <c r="E124" s="295">
        <v>14909419</v>
      </c>
      <c r="F124" s="448"/>
      <c r="G124" s="295">
        <v>6167424</v>
      </c>
      <c r="H124" s="448"/>
      <c r="I124" s="295">
        <v>1614327</v>
      </c>
      <c r="J124" s="295">
        <v>383463</v>
      </c>
      <c r="K124" s="295"/>
      <c r="M124" s="288"/>
      <c r="O124" s="288"/>
      <c r="V124" s="449"/>
      <c r="W124" s="449"/>
      <c r="X124" s="449"/>
      <c r="Y124" s="449"/>
      <c r="Z124" s="449"/>
      <c r="AA124" s="449"/>
      <c r="AB124" s="449"/>
      <c r="AC124" s="449"/>
      <c r="AD124" s="449"/>
      <c r="AE124" s="449"/>
      <c r="AF124" s="449"/>
      <c r="AG124" s="449"/>
      <c r="AH124" s="449"/>
      <c r="AI124" s="449"/>
      <c r="AJ124" s="449"/>
      <c r="AK124" s="449"/>
      <c r="AL124" s="449"/>
      <c r="AM124" s="449"/>
      <c r="AN124" s="449"/>
      <c r="AO124" s="449"/>
      <c r="AP124" s="449"/>
      <c r="AQ124" s="449"/>
      <c r="AR124" s="449"/>
      <c r="AS124" s="449"/>
      <c r="AT124" s="449"/>
      <c r="AU124" s="449"/>
      <c r="AV124" s="449"/>
      <c r="AW124" s="449"/>
      <c r="AX124" s="449"/>
      <c r="AY124" s="449"/>
      <c r="AZ124" s="449"/>
    </row>
    <row r="125" spans="1:52" ht="13.5" customHeight="1">
      <c r="A125" s="477" t="s">
        <v>562</v>
      </c>
      <c r="B125" s="292">
        <f>SUM(C125:J125,M190:U190)</f>
        <v>35251068</v>
      </c>
      <c r="C125" s="295">
        <v>4761466</v>
      </c>
      <c r="D125" s="448"/>
      <c r="E125" s="295">
        <v>14789406</v>
      </c>
      <c r="F125" s="448"/>
      <c r="G125" s="295">
        <v>6340232</v>
      </c>
      <c r="H125" s="448"/>
      <c r="I125" s="295">
        <v>1615824</v>
      </c>
      <c r="J125" s="295">
        <v>386527</v>
      </c>
      <c r="K125" s="295"/>
      <c r="M125" s="288"/>
      <c r="O125" s="288"/>
      <c r="V125" s="449"/>
      <c r="W125" s="449"/>
      <c r="X125" s="449"/>
      <c r="Y125" s="449"/>
      <c r="Z125" s="449"/>
      <c r="AA125" s="449"/>
      <c r="AB125" s="449"/>
      <c r="AC125" s="449"/>
      <c r="AD125" s="449"/>
      <c r="AE125" s="449"/>
      <c r="AF125" s="449"/>
      <c r="AG125" s="449"/>
      <c r="AH125" s="449"/>
      <c r="AI125" s="449"/>
      <c r="AJ125" s="449"/>
      <c r="AK125" s="449"/>
      <c r="AL125" s="449"/>
      <c r="AM125" s="449"/>
      <c r="AN125" s="449"/>
      <c r="AO125" s="449"/>
      <c r="AP125" s="449"/>
      <c r="AQ125" s="449"/>
      <c r="AR125" s="449"/>
      <c r="AS125" s="449"/>
      <c r="AT125" s="449"/>
      <c r="AU125" s="449"/>
      <c r="AV125" s="449"/>
      <c r="AW125" s="449"/>
      <c r="AX125" s="449"/>
      <c r="AY125" s="449"/>
      <c r="AZ125" s="449"/>
    </row>
    <row r="126" spans="1:52" ht="3" customHeight="1">
      <c r="A126" s="154"/>
      <c r="B126" s="480"/>
      <c r="C126" s="155"/>
      <c r="D126" s="132"/>
      <c r="E126" s="155"/>
      <c r="F126" s="132"/>
      <c r="G126" s="155"/>
      <c r="H126" s="132"/>
      <c r="I126" s="155"/>
      <c r="J126" s="155"/>
      <c r="K126" s="155"/>
      <c r="V126" s="449"/>
      <c r="W126" s="449"/>
      <c r="X126" s="449"/>
      <c r="Y126" s="449"/>
      <c r="Z126" s="449"/>
      <c r="AA126" s="449"/>
      <c r="AB126" s="449"/>
      <c r="AC126" s="449"/>
      <c r="AD126" s="449"/>
      <c r="AE126" s="449"/>
      <c r="AF126" s="449"/>
      <c r="AG126" s="449"/>
      <c r="AH126" s="449"/>
      <c r="AI126" s="449"/>
      <c r="AJ126" s="449"/>
      <c r="AK126" s="449"/>
      <c r="AL126" s="449"/>
      <c r="AM126" s="449"/>
      <c r="AN126" s="449"/>
      <c r="AO126" s="449"/>
      <c r="AP126" s="449"/>
      <c r="AQ126" s="449"/>
      <c r="AR126" s="449"/>
      <c r="AS126" s="449"/>
      <c r="AT126" s="449"/>
      <c r="AU126" s="449"/>
      <c r="AV126" s="449"/>
      <c r="AW126" s="449"/>
      <c r="AX126" s="449"/>
      <c r="AY126" s="449"/>
      <c r="AZ126" s="449"/>
    </row>
    <row r="127" spans="1:52" ht="18" customHeight="1">
      <c r="A127" s="157"/>
      <c r="B127" s="158"/>
      <c r="C127" s="159"/>
      <c r="D127" s="136"/>
      <c r="E127" s="159"/>
      <c r="F127" s="136"/>
      <c r="G127" s="159"/>
      <c r="H127" s="136"/>
      <c r="I127" s="159"/>
      <c r="J127" s="159"/>
      <c r="K127" s="159"/>
      <c r="V127" s="449"/>
      <c r="W127" s="449"/>
      <c r="X127" s="449"/>
      <c r="Y127" s="449"/>
      <c r="Z127" s="449"/>
      <c r="AA127" s="449"/>
      <c r="AB127" s="449"/>
      <c r="AC127" s="449"/>
      <c r="AD127" s="449"/>
      <c r="AE127" s="449"/>
      <c r="AF127" s="449"/>
      <c r="AG127" s="449"/>
      <c r="AH127" s="449"/>
      <c r="AI127" s="449"/>
      <c r="AJ127" s="449"/>
      <c r="AK127" s="449"/>
      <c r="AL127" s="449"/>
      <c r="AM127" s="449"/>
      <c r="AN127" s="449"/>
      <c r="AO127" s="449"/>
      <c r="AP127" s="449"/>
      <c r="AQ127" s="449"/>
      <c r="AR127" s="449"/>
      <c r="AS127" s="449"/>
      <c r="AT127" s="449"/>
      <c r="AU127" s="449"/>
      <c r="AV127" s="449"/>
      <c r="AW127" s="449"/>
      <c r="AX127" s="449"/>
      <c r="AY127" s="449"/>
      <c r="AZ127" s="449"/>
    </row>
    <row r="128" spans="1:52" ht="12.75" customHeight="1">
      <c r="A128" s="473"/>
      <c r="B128" s="448"/>
      <c r="C128" s="448"/>
      <c r="D128" s="448"/>
      <c r="E128" s="448"/>
      <c r="F128" s="448"/>
      <c r="G128" s="448"/>
      <c r="H128" s="448"/>
      <c r="I128" s="448"/>
      <c r="J128" s="448"/>
      <c r="K128" s="448"/>
      <c r="L128" s="123" t="s">
        <v>427</v>
      </c>
      <c r="N128" s="126"/>
      <c r="O128" s="127"/>
      <c r="P128" s="126"/>
      <c r="Q128" s="128"/>
      <c r="R128" s="129"/>
      <c r="U128" s="268" t="s">
        <v>421</v>
      </c>
      <c r="V128" s="448"/>
      <c r="W128" s="448"/>
      <c r="X128" s="448"/>
      <c r="Y128" s="448"/>
      <c r="Z128" s="448"/>
      <c r="AA128" s="448"/>
      <c r="AB128" s="448"/>
      <c r="AC128" s="448"/>
      <c r="AD128" s="448"/>
      <c r="AE128" s="448"/>
      <c r="AF128" s="448"/>
      <c r="AG128" s="448"/>
      <c r="AH128" s="448"/>
      <c r="AI128" s="448"/>
      <c r="AJ128" s="448"/>
      <c r="AK128" s="448"/>
      <c r="AL128" s="448"/>
      <c r="AM128" s="448"/>
      <c r="AN128" s="448"/>
      <c r="AO128" s="448"/>
      <c r="AP128" s="449"/>
      <c r="AQ128" s="449"/>
      <c r="AR128" s="449"/>
      <c r="AS128" s="449"/>
      <c r="AT128" s="449"/>
      <c r="AU128" s="449"/>
      <c r="AV128" s="449"/>
      <c r="AW128" s="449"/>
      <c r="AX128" s="449"/>
      <c r="AY128" s="449"/>
      <c r="AZ128" s="449"/>
    </row>
    <row r="129" spans="1:41" ht="12.75" customHeight="1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23" t="s">
        <v>528</v>
      </c>
      <c r="M129" s="130"/>
      <c r="N129" s="130"/>
      <c r="O129" s="130"/>
      <c r="P129" s="130"/>
      <c r="Q129" s="131"/>
      <c r="R129" s="127"/>
      <c r="U129" s="268" t="s">
        <v>407</v>
      </c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</row>
    <row r="130" spans="1:41" ht="3" customHeight="1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2"/>
      <c r="M130" s="132"/>
      <c r="N130" s="132"/>
      <c r="O130" s="132"/>
      <c r="P130" s="132"/>
      <c r="Q130" s="133"/>
      <c r="R130" s="134"/>
      <c r="S130" s="135"/>
      <c r="T130" s="135"/>
      <c r="U130" s="135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</row>
    <row r="131" spans="1:41" ht="3" customHeight="1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6"/>
      <c r="M131" s="136"/>
      <c r="N131" s="136"/>
      <c r="O131" s="136"/>
      <c r="P131" s="136"/>
      <c r="Q131" s="137"/>
      <c r="R131" s="138"/>
      <c r="S131" s="139"/>
      <c r="T131" s="139"/>
      <c r="U131" s="139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</row>
    <row r="132" spans="1:41" ht="16.5" customHeight="1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557" t="s">
        <v>326</v>
      </c>
      <c r="M132" s="141" t="s">
        <v>335</v>
      </c>
      <c r="N132" s="141"/>
      <c r="O132" s="141" t="s">
        <v>331</v>
      </c>
      <c r="P132" s="141"/>
      <c r="Q132" s="141" t="s">
        <v>333</v>
      </c>
      <c r="R132" s="141"/>
      <c r="S132" s="275" t="s">
        <v>637</v>
      </c>
      <c r="T132" s="275"/>
      <c r="U132" s="529" t="s">
        <v>641</v>
      </c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</row>
    <row r="133" spans="1:41" ht="13.5" customHeight="1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557"/>
      <c r="M133" s="141"/>
      <c r="N133" s="141"/>
      <c r="O133" s="141" t="s">
        <v>516</v>
      </c>
      <c r="P133" s="141"/>
      <c r="Q133" s="141" t="s">
        <v>467</v>
      </c>
      <c r="R133" s="141"/>
      <c r="S133" s="275"/>
      <c r="T133" s="275"/>
      <c r="U133" s="141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</row>
    <row r="134" spans="1:41" ht="13.5" customHeight="1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557"/>
      <c r="M134" s="145"/>
      <c r="N134" s="145"/>
      <c r="O134" s="141"/>
      <c r="P134" s="145"/>
      <c r="Q134" s="141" t="s">
        <v>468</v>
      </c>
      <c r="R134" s="141"/>
      <c r="S134" s="275"/>
      <c r="T134" s="275"/>
      <c r="U134" s="14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</row>
    <row r="135" spans="1:41" ht="3" customHeight="1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3"/>
      <c r="M135" s="134"/>
      <c r="N135" s="134"/>
      <c r="O135" s="134"/>
      <c r="P135" s="134"/>
      <c r="Q135" s="134"/>
      <c r="R135" s="134"/>
      <c r="S135" s="146"/>
      <c r="T135" s="146"/>
      <c r="U135" s="146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  <c r="AH135" s="130"/>
      <c r="AI135" s="130"/>
      <c r="AJ135" s="130"/>
      <c r="AK135" s="130"/>
      <c r="AL135" s="130"/>
      <c r="AM135" s="130"/>
      <c r="AN135" s="130"/>
      <c r="AO135" s="130"/>
    </row>
    <row r="136" spans="1:41" ht="3" customHeight="1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7"/>
      <c r="M136" s="138"/>
      <c r="N136" s="138"/>
      <c r="O136" s="138"/>
      <c r="P136" s="138"/>
      <c r="Q136" s="138"/>
      <c r="R136" s="138"/>
      <c r="S136" s="147"/>
      <c r="T136" s="147"/>
      <c r="U136" s="147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M136" s="130"/>
      <c r="AN136" s="130"/>
      <c r="AO136" s="130"/>
    </row>
    <row r="137" spans="1:41" ht="14.45" customHeight="1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270" t="s">
        <v>428</v>
      </c>
      <c r="M137" s="294">
        <v>279495</v>
      </c>
      <c r="N137" s="293"/>
      <c r="O137" s="294">
        <v>55943</v>
      </c>
      <c r="P137" s="293"/>
      <c r="Q137" s="294">
        <v>19039</v>
      </c>
      <c r="R137" s="293"/>
      <c r="S137" s="294">
        <v>252236</v>
      </c>
      <c r="T137" s="294"/>
      <c r="U137" s="286" t="s">
        <v>45</v>
      </c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0"/>
      <c r="AO137" s="130"/>
    </row>
    <row r="138" spans="1:41" ht="14.45" customHeight="1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270" t="s">
        <v>429</v>
      </c>
      <c r="M138" s="294">
        <v>329030</v>
      </c>
      <c r="N138" s="293"/>
      <c r="O138" s="294">
        <v>55534</v>
      </c>
      <c r="P138" s="293"/>
      <c r="Q138" s="294">
        <v>25474</v>
      </c>
      <c r="R138" s="293"/>
      <c r="S138" s="294">
        <v>290603</v>
      </c>
      <c r="T138" s="294"/>
      <c r="U138" s="286" t="s">
        <v>45</v>
      </c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0"/>
      <c r="AO138" s="130"/>
    </row>
    <row r="139" spans="1:41" ht="14.45" customHeight="1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270" t="s">
        <v>430</v>
      </c>
      <c r="M139" s="294">
        <v>394974</v>
      </c>
      <c r="N139" s="293"/>
      <c r="O139" s="294">
        <v>70492</v>
      </c>
      <c r="P139" s="293"/>
      <c r="Q139" s="294">
        <v>28107</v>
      </c>
      <c r="R139" s="293"/>
      <c r="S139" s="294">
        <v>327119</v>
      </c>
      <c r="T139" s="294"/>
      <c r="U139" s="286" t="s">
        <v>45</v>
      </c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0"/>
      <c r="AO139" s="130"/>
    </row>
    <row r="140" spans="1:41" ht="14.45" customHeight="1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270" t="s">
        <v>431</v>
      </c>
      <c r="M140" s="294">
        <v>458667</v>
      </c>
      <c r="N140" s="293"/>
      <c r="O140" s="294">
        <v>79361</v>
      </c>
      <c r="P140" s="293"/>
      <c r="Q140" s="294">
        <v>31451</v>
      </c>
      <c r="R140" s="293"/>
      <c r="S140" s="294">
        <v>372446</v>
      </c>
      <c r="T140" s="294"/>
      <c r="U140" s="286" t="s">
        <v>45</v>
      </c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0"/>
      <c r="AO140" s="130"/>
    </row>
    <row r="141" spans="1:41" ht="14.45" customHeight="1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270" t="s">
        <v>432</v>
      </c>
      <c r="M141" s="294">
        <v>546531</v>
      </c>
      <c r="N141" s="293"/>
      <c r="O141" s="294">
        <v>90747</v>
      </c>
      <c r="P141" s="293"/>
      <c r="Q141" s="294">
        <v>35221</v>
      </c>
      <c r="R141" s="293"/>
      <c r="S141" s="294">
        <v>436496</v>
      </c>
      <c r="T141" s="294"/>
      <c r="U141" s="286" t="s">
        <v>45</v>
      </c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</row>
    <row r="142" spans="1:41" ht="14.45" customHeight="1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270" t="s">
        <v>433</v>
      </c>
      <c r="M142" s="294">
        <v>607961</v>
      </c>
      <c r="N142" s="293"/>
      <c r="O142" s="294">
        <v>111502</v>
      </c>
      <c r="P142" s="293"/>
      <c r="Q142" s="294">
        <v>41862</v>
      </c>
      <c r="R142" s="293"/>
      <c r="S142" s="294">
        <v>501250</v>
      </c>
      <c r="T142" s="294"/>
      <c r="U142" s="286" t="s">
        <v>45</v>
      </c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30"/>
      <c r="AN142" s="130"/>
      <c r="AO142" s="130"/>
    </row>
    <row r="143" spans="1:41" ht="14.45" customHeight="1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270" t="s">
        <v>434</v>
      </c>
      <c r="M143" s="294">
        <v>670129</v>
      </c>
      <c r="N143" s="293"/>
      <c r="O143" s="294">
        <v>135981</v>
      </c>
      <c r="P143" s="293"/>
      <c r="Q143" s="294">
        <v>42762</v>
      </c>
      <c r="R143" s="293"/>
      <c r="S143" s="294">
        <v>526504</v>
      </c>
      <c r="T143" s="294"/>
      <c r="U143" s="286" t="s">
        <v>45</v>
      </c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0"/>
      <c r="AL143" s="130"/>
      <c r="AM143" s="130"/>
      <c r="AN143" s="130"/>
      <c r="AO143" s="130"/>
    </row>
    <row r="144" spans="1:41" ht="14.45" customHeight="1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270" t="s">
        <v>435</v>
      </c>
      <c r="M144" s="294">
        <v>748498</v>
      </c>
      <c r="N144" s="293"/>
      <c r="O144" s="294">
        <v>157012</v>
      </c>
      <c r="P144" s="293"/>
      <c r="Q144" s="294">
        <v>31475</v>
      </c>
      <c r="R144" s="293"/>
      <c r="S144" s="294">
        <v>577595</v>
      </c>
      <c r="T144" s="294"/>
      <c r="U144" s="286" t="s">
        <v>45</v>
      </c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0"/>
      <c r="AM144" s="130"/>
      <c r="AN144" s="130"/>
      <c r="AO144" s="130"/>
    </row>
    <row r="145" spans="1:41" ht="14.45" customHeight="1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270" t="s">
        <v>436</v>
      </c>
      <c r="M145" s="294">
        <v>869298</v>
      </c>
      <c r="N145" s="293"/>
      <c r="O145" s="294">
        <v>192474</v>
      </c>
      <c r="P145" s="293"/>
      <c r="Q145" s="294">
        <v>62189</v>
      </c>
      <c r="R145" s="293"/>
      <c r="S145" s="294">
        <v>677884</v>
      </c>
      <c r="T145" s="294"/>
      <c r="U145" s="286" t="s">
        <v>45</v>
      </c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0"/>
      <c r="AM145" s="130"/>
      <c r="AN145" s="130"/>
      <c r="AO145" s="130"/>
    </row>
    <row r="146" spans="1:41" ht="14.45" customHeight="1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270" t="s">
        <v>437</v>
      </c>
      <c r="M146" s="294">
        <v>942926</v>
      </c>
      <c r="N146" s="293"/>
      <c r="O146" s="294">
        <v>202157</v>
      </c>
      <c r="P146" s="293"/>
      <c r="Q146" s="294">
        <v>88660</v>
      </c>
      <c r="R146" s="293"/>
      <c r="S146" s="294">
        <v>760215</v>
      </c>
      <c r="T146" s="294"/>
      <c r="U146" s="286" t="s">
        <v>45</v>
      </c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0"/>
      <c r="AM146" s="130"/>
      <c r="AN146" s="130"/>
      <c r="AO146" s="130"/>
    </row>
    <row r="147" spans="1:41" ht="14.45" customHeight="1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270" t="s">
        <v>438</v>
      </c>
      <c r="M147" s="294">
        <v>1057744</v>
      </c>
      <c r="N147" s="293"/>
      <c r="O147" s="294">
        <v>207997</v>
      </c>
      <c r="P147" s="293"/>
      <c r="Q147" s="294">
        <v>124508</v>
      </c>
      <c r="R147" s="293"/>
      <c r="S147" s="294">
        <v>811281</v>
      </c>
      <c r="T147" s="294"/>
      <c r="U147" s="286" t="s">
        <v>45</v>
      </c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  <c r="AN147" s="130"/>
      <c r="AO147" s="130"/>
    </row>
    <row r="148" spans="1:41" ht="14.45" customHeight="1">
      <c r="A148" s="130"/>
      <c r="L148" s="270" t="s">
        <v>439</v>
      </c>
      <c r="M148" s="294">
        <v>1142895</v>
      </c>
      <c r="N148" s="293"/>
      <c r="O148" s="294">
        <v>201157</v>
      </c>
      <c r="P148" s="293"/>
      <c r="Q148" s="294">
        <v>131523</v>
      </c>
      <c r="R148" s="293"/>
      <c r="S148" s="294">
        <v>875600</v>
      </c>
      <c r="T148" s="294"/>
      <c r="U148" s="286" t="s">
        <v>45</v>
      </c>
    </row>
    <row r="149" spans="1:41" ht="14.45" customHeight="1">
      <c r="L149" s="270" t="s">
        <v>440</v>
      </c>
      <c r="M149" s="294">
        <v>1233881</v>
      </c>
      <c r="N149" s="293"/>
      <c r="O149" s="294">
        <v>190167</v>
      </c>
      <c r="P149" s="293"/>
      <c r="Q149" s="294">
        <v>133971</v>
      </c>
      <c r="R149" s="293"/>
      <c r="S149" s="294">
        <v>889580</v>
      </c>
      <c r="T149" s="294"/>
      <c r="U149" s="294">
        <v>29211</v>
      </c>
    </row>
    <row r="150" spans="1:41" ht="14.45" customHeight="1">
      <c r="L150" s="270" t="s">
        <v>441</v>
      </c>
      <c r="M150" s="294">
        <v>1310899</v>
      </c>
      <c r="N150" s="293"/>
      <c r="O150" s="294">
        <v>159140</v>
      </c>
      <c r="P150" s="293"/>
      <c r="Q150" s="294">
        <v>140093</v>
      </c>
      <c r="R150" s="293"/>
      <c r="S150" s="294">
        <v>951352</v>
      </c>
      <c r="T150" s="294"/>
      <c r="U150" s="294">
        <v>29807</v>
      </c>
    </row>
    <row r="151" spans="1:41" ht="14.45" customHeight="1">
      <c r="L151" s="270" t="s">
        <v>442</v>
      </c>
      <c r="M151" s="294">
        <v>1427822</v>
      </c>
      <c r="N151" s="293"/>
      <c r="O151" s="294">
        <v>106886</v>
      </c>
      <c r="P151" s="293"/>
      <c r="Q151" s="294">
        <v>119623</v>
      </c>
      <c r="R151" s="293"/>
      <c r="S151" s="294">
        <v>988137</v>
      </c>
      <c r="T151" s="294"/>
      <c r="U151" s="294">
        <v>33771</v>
      </c>
    </row>
    <row r="152" spans="1:41" ht="14.45" customHeight="1">
      <c r="L152" s="270" t="s">
        <v>443</v>
      </c>
      <c r="M152" s="294">
        <v>1538106</v>
      </c>
      <c r="N152" s="293"/>
      <c r="O152" s="294">
        <v>64700</v>
      </c>
      <c r="P152" s="293"/>
      <c r="Q152" s="294">
        <v>126356</v>
      </c>
      <c r="R152" s="293"/>
      <c r="S152" s="294">
        <v>1033089</v>
      </c>
      <c r="T152" s="294"/>
      <c r="U152" s="294">
        <v>39675</v>
      </c>
    </row>
    <row r="153" spans="1:41" ht="14.45" customHeight="1">
      <c r="L153" s="270" t="s">
        <v>444</v>
      </c>
      <c r="M153" s="294">
        <v>1527393</v>
      </c>
      <c r="N153" s="293"/>
      <c r="O153" s="294">
        <v>27110</v>
      </c>
      <c r="P153" s="293"/>
      <c r="Q153" s="294">
        <v>124434</v>
      </c>
      <c r="R153" s="293"/>
      <c r="S153" s="294">
        <v>1025058</v>
      </c>
      <c r="T153" s="294"/>
      <c r="U153" s="294">
        <v>42505</v>
      </c>
    </row>
    <row r="154" spans="1:41" ht="12.6" customHeight="1">
      <c r="L154" s="270" t="s">
        <v>445</v>
      </c>
      <c r="M154" s="294">
        <v>1586098</v>
      </c>
      <c r="N154" s="293"/>
      <c r="O154" s="286" t="s">
        <v>45</v>
      </c>
      <c r="P154" s="518" t="s">
        <v>563</v>
      </c>
      <c r="Q154" s="294">
        <v>132100</v>
      </c>
      <c r="R154" s="296"/>
      <c r="S154" s="294">
        <v>1071352</v>
      </c>
      <c r="T154" s="294"/>
      <c r="U154" s="294">
        <v>41436</v>
      </c>
    </row>
    <row r="155" spans="1:41" ht="14.45" customHeight="1">
      <c r="L155" s="270" t="s">
        <v>446</v>
      </c>
      <c r="M155" s="294">
        <v>1642785</v>
      </c>
      <c r="N155" s="293"/>
      <c r="O155" s="286" t="s">
        <v>45</v>
      </c>
      <c r="P155" s="293"/>
      <c r="Q155" s="294">
        <v>126676</v>
      </c>
      <c r="R155" s="293"/>
      <c r="S155" s="294">
        <v>1085164</v>
      </c>
      <c r="T155" s="294"/>
      <c r="U155" s="294">
        <v>45102</v>
      </c>
    </row>
    <row r="156" spans="1:41" ht="14.45" customHeight="1">
      <c r="L156" s="270" t="s">
        <v>447</v>
      </c>
      <c r="M156" s="294">
        <v>1678439</v>
      </c>
      <c r="N156" s="293"/>
      <c r="O156" s="286" t="s">
        <v>45</v>
      </c>
      <c r="P156" s="293"/>
      <c r="Q156" s="294">
        <v>118501</v>
      </c>
      <c r="R156" s="293"/>
      <c r="S156" s="294">
        <v>1094325</v>
      </c>
      <c r="T156" s="294"/>
      <c r="U156" s="294">
        <v>45899</v>
      </c>
    </row>
    <row r="157" spans="1:41" ht="14.45" customHeight="1">
      <c r="G157" s="498"/>
      <c r="I157" s="484"/>
      <c r="L157" s="270" t="s">
        <v>448</v>
      </c>
      <c r="M157" s="295">
        <v>1721626</v>
      </c>
      <c r="N157" s="293"/>
      <c r="O157" s="286" t="s">
        <v>45</v>
      </c>
      <c r="P157" s="293"/>
      <c r="Q157" s="295">
        <v>108987</v>
      </c>
      <c r="R157" s="293"/>
      <c r="S157" s="295">
        <v>1097141</v>
      </c>
      <c r="T157" s="295"/>
      <c r="U157" s="295">
        <v>45899</v>
      </c>
    </row>
    <row r="158" spans="1:41" ht="14.45" customHeight="1">
      <c r="I158" s="484"/>
      <c r="L158" s="270" t="s">
        <v>449</v>
      </c>
      <c r="M158" s="295">
        <v>1725294</v>
      </c>
      <c r="N158" s="293"/>
      <c r="O158" s="286" t="s">
        <v>45</v>
      </c>
      <c r="P158" s="293"/>
      <c r="Q158" s="295">
        <v>104799</v>
      </c>
      <c r="R158" s="293"/>
      <c r="S158" s="295">
        <v>1163977</v>
      </c>
      <c r="T158" s="295"/>
      <c r="U158" s="295">
        <v>47539</v>
      </c>
    </row>
    <row r="159" spans="1:41" ht="14.45" customHeight="1">
      <c r="I159" s="484"/>
      <c r="L159" s="270" t="s">
        <v>450</v>
      </c>
      <c r="M159" s="295">
        <v>1767020</v>
      </c>
      <c r="N159" s="293"/>
      <c r="O159" s="286" t="s">
        <v>45</v>
      </c>
      <c r="P159" s="293"/>
      <c r="Q159" s="295">
        <v>110975</v>
      </c>
      <c r="R159" s="293"/>
      <c r="S159" s="295">
        <v>1144177</v>
      </c>
      <c r="T159" s="295"/>
      <c r="U159" s="295">
        <v>51469</v>
      </c>
    </row>
    <row r="160" spans="1:41" ht="14.45" customHeight="1">
      <c r="I160" s="484"/>
      <c r="L160" s="270" t="s">
        <v>451</v>
      </c>
      <c r="M160" s="295">
        <v>1837655</v>
      </c>
      <c r="N160" s="293"/>
      <c r="O160" s="286" t="s">
        <v>45</v>
      </c>
      <c r="P160" s="293"/>
      <c r="Q160" s="295">
        <v>120210</v>
      </c>
      <c r="R160" s="293"/>
      <c r="S160" s="295">
        <v>1192692</v>
      </c>
      <c r="T160" s="295"/>
      <c r="U160" s="295">
        <v>55125</v>
      </c>
    </row>
    <row r="161" spans="1:52" ht="14.45" customHeight="1">
      <c r="I161" s="484"/>
      <c r="L161" s="270" t="s">
        <v>452</v>
      </c>
      <c r="M161" s="295">
        <v>1936398</v>
      </c>
      <c r="N161" s="293"/>
      <c r="O161" s="286" t="s">
        <v>45</v>
      </c>
      <c r="P161" s="293"/>
      <c r="Q161" s="295">
        <v>137253</v>
      </c>
      <c r="R161" s="293"/>
      <c r="S161" s="295">
        <v>1217173</v>
      </c>
      <c r="T161" s="295"/>
      <c r="U161" s="295">
        <v>66035</v>
      </c>
    </row>
    <row r="162" spans="1:52" ht="14.45" customHeight="1">
      <c r="I162" s="484"/>
      <c r="L162" s="270" t="s">
        <v>453</v>
      </c>
      <c r="M162" s="295">
        <v>2050689</v>
      </c>
      <c r="N162" s="293"/>
      <c r="O162" s="286" t="s">
        <v>45</v>
      </c>
      <c r="P162" s="293"/>
      <c r="Q162" s="295">
        <v>160036</v>
      </c>
      <c r="R162" s="293"/>
      <c r="S162" s="295">
        <v>1295046</v>
      </c>
      <c r="T162" s="295"/>
      <c r="U162" s="295">
        <v>77764</v>
      </c>
    </row>
    <row r="163" spans="1:52" ht="14.45" customHeight="1">
      <c r="I163" s="484"/>
      <c r="L163" s="270" t="s">
        <v>454</v>
      </c>
      <c r="M163" s="295">
        <v>2222339</v>
      </c>
      <c r="N163" s="293"/>
      <c r="O163" s="286" t="s">
        <v>45</v>
      </c>
      <c r="P163" s="293"/>
      <c r="Q163" s="295">
        <v>188353</v>
      </c>
      <c r="R163" s="293"/>
      <c r="S163" s="295">
        <v>1329668</v>
      </c>
      <c r="T163" s="295"/>
      <c r="U163" s="295">
        <v>94297</v>
      </c>
    </row>
    <row r="164" spans="1:52" ht="14.45" customHeight="1">
      <c r="I164" s="484"/>
      <c r="L164" s="271" t="s">
        <v>464</v>
      </c>
      <c r="M164" s="295">
        <v>2323069</v>
      </c>
      <c r="N164" s="293"/>
      <c r="O164" s="286" t="s">
        <v>45</v>
      </c>
      <c r="P164" s="293"/>
      <c r="Q164" s="295">
        <v>206292</v>
      </c>
      <c r="R164" s="293"/>
      <c r="S164" s="295">
        <v>1414043</v>
      </c>
      <c r="T164" s="295"/>
      <c r="U164" s="295">
        <v>107149</v>
      </c>
    </row>
    <row r="165" spans="1:52" ht="14.45" customHeight="1">
      <c r="I165" s="484"/>
      <c r="L165" s="271" t="s">
        <v>455</v>
      </c>
      <c r="M165" s="295">
        <v>2412722</v>
      </c>
      <c r="N165" s="293"/>
      <c r="O165" s="286" t="s">
        <v>45</v>
      </c>
      <c r="P165" s="293"/>
      <c r="Q165" s="295">
        <v>210544</v>
      </c>
      <c r="R165" s="293"/>
      <c r="S165" s="295">
        <v>1516093</v>
      </c>
      <c r="T165" s="295"/>
      <c r="U165" s="295">
        <v>111247</v>
      </c>
    </row>
    <row r="166" spans="1:52" ht="14.45" customHeight="1">
      <c r="I166" s="484"/>
      <c r="L166" s="271" t="s">
        <v>456</v>
      </c>
      <c r="M166" s="295">
        <v>2518001</v>
      </c>
      <c r="N166" s="293"/>
      <c r="O166" s="286" t="s">
        <v>45</v>
      </c>
      <c r="P166" s="293"/>
      <c r="Q166" s="295">
        <v>215506</v>
      </c>
      <c r="R166" s="293"/>
      <c r="S166" s="295">
        <v>1629158</v>
      </c>
      <c r="T166" s="295"/>
      <c r="U166" s="295">
        <v>118099</v>
      </c>
    </row>
    <row r="167" spans="1:52" ht="14.45" customHeight="1">
      <c r="I167" s="484"/>
      <c r="L167" s="271" t="s">
        <v>457</v>
      </c>
      <c r="M167" s="294">
        <v>2594242</v>
      </c>
      <c r="N167" s="293"/>
      <c r="O167" s="286" t="s">
        <v>45</v>
      </c>
      <c r="P167" s="293"/>
      <c r="Q167" s="294">
        <v>200931</v>
      </c>
      <c r="R167" s="293"/>
      <c r="S167" s="294">
        <v>1718017</v>
      </c>
      <c r="T167" s="294"/>
      <c r="U167" s="294">
        <v>128947</v>
      </c>
    </row>
    <row r="168" spans="1:52" ht="14.45" customHeight="1">
      <c r="I168" s="484"/>
      <c r="L168" s="271" t="s">
        <v>458</v>
      </c>
      <c r="M168" s="294">
        <v>2764224</v>
      </c>
      <c r="N168" s="293"/>
      <c r="O168" s="286" t="s">
        <v>45</v>
      </c>
      <c r="P168" s="293"/>
      <c r="Q168" s="294">
        <v>184100</v>
      </c>
      <c r="R168" s="293"/>
      <c r="S168" s="294">
        <v>1830502</v>
      </c>
      <c r="T168" s="294"/>
      <c r="U168" s="294">
        <v>132473</v>
      </c>
    </row>
    <row r="169" spans="1:52" ht="14.45" customHeight="1">
      <c r="I169" s="484"/>
      <c r="L169" s="271" t="s">
        <v>459</v>
      </c>
      <c r="M169" s="294">
        <v>2936101</v>
      </c>
      <c r="N169" s="293"/>
      <c r="O169" s="286" t="s">
        <v>45</v>
      </c>
      <c r="P169" s="293"/>
      <c r="Q169" s="294">
        <v>166873</v>
      </c>
      <c r="R169" s="293"/>
      <c r="S169" s="294">
        <v>1931631</v>
      </c>
      <c r="T169" s="294"/>
      <c r="U169" s="294">
        <v>138287</v>
      </c>
    </row>
    <row r="170" spans="1:52" ht="14.45" customHeight="1">
      <c r="I170" s="484"/>
      <c r="L170" s="271" t="s">
        <v>460</v>
      </c>
      <c r="M170" s="294">
        <v>3083814</v>
      </c>
      <c r="N170" s="293"/>
      <c r="O170" s="286" t="s">
        <v>45</v>
      </c>
      <c r="P170" s="293"/>
      <c r="Q170" s="294">
        <v>155548</v>
      </c>
      <c r="R170" s="293"/>
      <c r="S170" s="294">
        <v>2023604</v>
      </c>
      <c r="T170" s="294"/>
      <c r="U170" s="294">
        <v>143629</v>
      </c>
    </row>
    <row r="171" spans="1:52" ht="14.45" customHeight="1">
      <c r="I171" s="484"/>
      <c r="L171" s="271" t="s">
        <v>461</v>
      </c>
      <c r="M171" s="294">
        <v>3185089</v>
      </c>
      <c r="N171" s="293"/>
      <c r="O171" s="286" t="s">
        <v>45</v>
      </c>
      <c r="P171" s="293"/>
      <c r="Q171" s="294">
        <v>146308</v>
      </c>
      <c r="R171" s="293"/>
      <c r="S171" s="294">
        <v>2087698</v>
      </c>
      <c r="T171" s="294"/>
      <c r="U171" s="294">
        <v>150852</v>
      </c>
    </row>
    <row r="172" spans="1:52" ht="3.95" customHeight="1">
      <c r="I172" s="484"/>
      <c r="L172" s="271"/>
      <c r="M172" s="294"/>
      <c r="N172" s="293"/>
      <c r="O172" s="286"/>
      <c r="P172" s="293"/>
      <c r="Q172" s="294"/>
      <c r="R172" s="293"/>
      <c r="S172" s="294"/>
      <c r="T172" s="294"/>
      <c r="U172" s="294"/>
    </row>
    <row r="173" spans="1:52" ht="14.1" customHeight="1">
      <c r="I173" s="484"/>
      <c r="L173" s="456" t="s">
        <v>54</v>
      </c>
      <c r="M173" s="294"/>
      <c r="N173" s="293"/>
      <c r="O173" s="286"/>
      <c r="P173" s="293"/>
      <c r="Q173" s="294"/>
      <c r="R173" s="293"/>
      <c r="S173" s="294"/>
      <c r="T173" s="294"/>
      <c r="U173" s="294"/>
    </row>
    <row r="174" spans="1:52" ht="12.75" customHeight="1">
      <c r="A174" s="473"/>
      <c r="B174" s="448"/>
      <c r="C174" s="448"/>
      <c r="D174" s="448"/>
      <c r="E174" s="448"/>
      <c r="F174" s="448"/>
      <c r="G174" s="448"/>
      <c r="H174" s="448"/>
      <c r="I174" s="448"/>
      <c r="J174" s="448"/>
      <c r="K174" s="448"/>
      <c r="L174" s="123" t="s">
        <v>427</v>
      </c>
      <c r="N174" s="126"/>
      <c r="O174" s="127"/>
      <c r="P174" s="126"/>
      <c r="Q174" s="128"/>
      <c r="R174" s="129"/>
      <c r="U174" s="268" t="s">
        <v>421</v>
      </c>
      <c r="V174" s="448"/>
      <c r="W174" s="448"/>
      <c r="X174" s="448"/>
      <c r="Y174" s="448"/>
      <c r="Z174" s="448"/>
      <c r="AA174" s="448"/>
      <c r="AB174" s="448"/>
      <c r="AC174" s="448"/>
      <c r="AD174" s="448"/>
      <c r="AE174" s="448"/>
      <c r="AF174" s="448"/>
      <c r="AG174" s="448"/>
      <c r="AH174" s="448"/>
      <c r="AI174" s="448"/>
      <c r="AJ174" s="448"/>
      <c r="AK174" s="448"/>
      <c r="AL174" s="448"/>
      <c r="AM174" s="448"/>
      <c r="AN174" s="448"/>
      <c r="AO174" s="448"/>
      <c r="AP174" s="449"/>
      <c r="AQ174" s="449"/>
      <c r="AR174" s="449"/>
      <c r="AS174" s="449"/>
      <c r="AT174" s="449"/>
      <c r="AU174" s="449"/>
      <c r="AV174" s="449"/>
      <c r="AW174" s="449"/>
      <c r="AX174" s="449"/>
      <c r="AY174" s="449"/>
      <c r="AZ174" s="449"/>
    </row>
    <row r="175" spans="1:52" ht="12.75" customHeight="1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23" t="s">
        <v>528</v>
      </c>
      <c r="M175" s="130"/>
      <c r="N175" s="130"/>
      <c r="O175" s="130"/>
      <c r="P175" s="130"/>
      <c r="Q175" s="131"/>
      <c r="R175" s="127"/>
      <c r="U175" s="268" t="s">
        <v>407</v>
      </c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  <c r="AH175" s="130"/>
      <c r="AI175" s="130"/>
      <c r="AJ175" s="130"/>
      <c r="AK175" s="130"/>
      <c r="AL175" s="130"/>
      <c r="AM175" s="130"/>
      <c r="AN175" s="130"/>
      <c r="AO175" s="130"/>
    </row>
    <row r="176" spans="1:52" ht="3" customHeight="1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2"/>
      <c r="M176" s="132"/>
      <c r="N176" s="132"/>
      <c r="O176" s="132"/>
      <c r="P176" s="132"/>
      <c r="Q176" s="133"/>
      <c r="R176" s="134"/>
      <c r="S176" s="135"/>
      <c r="T176" s="135"/>
      <c r="U176" s="135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130"/>
      <c r="AI176" s="130"/>
      <c r="AJ176" s="130"/>
      <c r="AK176" s="130"/>
      <c r="AL176" s="130"/>
      <c r="AM176" s="130"/>
      <c r="AN176" s="130"/>
      <c r="AO176" s="130"/>
    </row>
    <row r="177" spans="1:41" ht="3" customHeight="1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6"/>
      <c r="M177" s="136"/>
      <c r="N177" s="136"/>
      <c r="O177" s="136"/>
      <c r="P177" s="136"/>
      <c r="Q177" s="137"/>
      <c r="R177" s="138"/>
      <c r="S177" s="139"/>
      <c r="T177" s="139"/>
      <c r="U177" s="139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30"/>
      <c r="AI177" s="130"/>
      <c r="AJ177" s="130"/>
      <c r="AK177" s="130"/>
      <c r="AL177" s="130"/>
      <c r="AM177" s="130"/>
      <c r="AN177" s="130"/>
      <c r="AO177" s="130"/>
    </row>
    <row r="178" spans="1:41" ht="15.75" customHeight="1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557" t="s">
        <v>326</v>
      </c>
      <c r="M178" s="141" t="s">
        <v>335</v>
      </c>
      <c r="N178" s="141"/>
      <c r="O178" s="141" t="s">
        <v>331</v>
      </c>
      <c r="P178" s="141"/>
      <c r="Q178" s="141" t="s">
        <v>333</v>
      </c>
      <c r="R178" s="141"/>
      <c r="S178" s="275" t="s">
        <v>637</v>
      </c>
      <c r="T178" s="275"/>
      <c r="U178" s="529" t="s">
        <v>638</v>
      </c>
      <c r="V178" s="130"/>
      <c r="W178" s="130"/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30"/>
      <c r="AK178" s="130"/>
      <c r="AL178" s="130"/>
      <c r="AM178" s="130"/>
      <c r="AN178" s="130"/>
      <c r="AO178" s="130"/>
    </row>
    <row r="179" spans="1:41" ht="13.5" customHeight="1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557"/>
      <c r="M179" s="141"/>
      <c r="N179" s="141"/>
      <c r="O179" s="141" t="s">
        <v>516</v>
      </c>
      <c r="P179" s="141"/>
      <c r="Q179" s="141" t="s">
        <v>467</v>
      </c>
      <c r="R179" s="141"/>
      <c r="S179" s="275"/>
      <c r="T179" s="275"/>
      <c r="U179" s="141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130"/>
      <c r="AI179" s="130"/>
      <c r="AJ179" s="130"/>
      <c r="AK179" s="130"/>
      <c r="AL179" s="130"/>
      <c r="AM179" s="130"/>
      <c r="AN179" s="130"/>
      <c r="AO179" s="130"/>
    </row>
    <row r="180" spans="1:41" ht="13.5" customHeight="1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557"/>
      <c r="M180" s="145"/>
      <c r="N180" s="145"/>
      <c r="O180" s="141"/>
      <c r="P180" s="145"/>
      <c r="Q180" s="141" t="s">
        <v>468</v>
      </c>
      <c r="R180" s="141"/>
      <c r="S180" s="275"/>
      <c r="T180" s="275"/>
      <c r="U180" s="14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  <c r="AH180" s="130"/>
      <c r="AI180" s="130"/>
      <c r="AJ180" s="130"/>
      <c r="AK180" s="130"/>
      <c r="AL180" s="130"/>
      <c r="AM180" s="130"/>
      <c r="AN180" s="130"/>
      <c r="AO180" s="130"/>
    </row>
    <row r="181" spans="1:41" ht="3" customHeight="1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3"/>
      <c r="M181" s="134"/>
      <c r="N181" s="134"/>
      <c r="O181" s="134"/>
      <c r="P181" s="134"/>
      <c r="Q181" s="134"/>
      <c r="R181" s="134"/>
      <c r="S181" s="146"/>
      <c r="T181" s="146"/>
      <c r="U181" s="146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130"/>
      <c r="AI181" s="130"/>
      <c r="AJ181" s="130"/>
      <c r="AK181" s="130"/>
      <c r="AL181" s="130"/>
      <c r="AM181" s="130"/>
      <c r="AN181" s="130"/>
      <c r="AO181" s="130"/>
    </row>
    <row r="182" spans="1:41" ht="3" customHeight="1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7"/>
      <c r="M182" s="138"/>
      <c r="N182" s="138"/>
      <c r="O182" s="138"/>
      <c r="P182" s="138"/>
      <c r="Q182" s="138"/>
      <c r="R182" s="138"/>
      <c r="S182" s="147"/>
      <c r="T182" s="147"/>
      <c r="U182" s="147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30"/>
      <c r="AK182" s="130"/>
      <c r="AL182" s="130"/>
      <c r="AM182" s="130"/>
      <c r="AN182" s="130"/>
      <c r="AO182" s="130"/>
    </row>
    <row r="183" spans="1:41" ht="14.45" customHeight="1">
      <c r="I183" s="484"/>
      <c r="L183" s="271" t="s">
        <v>462</v>
      </c>
      <c r="M183" s="294">
        <v>3301555</v>
      </c>
      <c r="N183" s="293"/>
      <c r="O183" s="286" t="s">
        <v>45</v>
      </c>
      <c r="P183" s="293"/>
      <c r="Q183" s="294">
        <v>142257</v>
      </c>
      <c r="R183" s="293"/>
      <c r="S183" s="294">
        <v>2150562</v>
      </c>
      <c r="T183" s="294"/>
      <c r="U183" s="294">
        <v>153907</v>
      </c>
    </row>
    <row r="184" spans="1:41" ht="14.45" customHeight="1">
      <c r="I184" s="484"/>
      <c r="L184" s="271" t="s">
        <v>463</v>
      </c>
      <c r="M184" s="294">
        <v>3390432</v>
      </c>
      <c r="N184" s="293"/>
      <c r="O184" s="286" t="s">
        <v>45</v>
      </c>
      <c r="P184" s="293"/>
      <c r="Q184" s="294">
        <v>136339</v>
      </c>
      <c r="R184" s="293"/>
      <c r="S184" s="294">
        <v>2230322</v>
      </c>
      <c r="T184" s="294"/>
      <c r="U184" s="294">
        <v>162003</v>
      </c>
    </row>
    <row r="185" spans="1:41" ht="14.45" customHeight="1">
      <c r="I185" s="484"/>
      <c r="L185" s="271" t="s">
        <v>539</v>
      </c>
      <c r="M185" s="294">
        <v>3471415</v>
      </c>
      <c r="N185" s="293"/>
      <c r="O185" s="286" t="s">
        <v>45</v>
      </c>
      <c r="P185" s="293"/>
      <c r="Q185" s="294">
        <v>132084</v>
      </c>
      <c r="R185" s="293"/>
      <c r="S185" s="294">
        <v>2317001</v>
      </c>
      <c r="T185" s="294"/>
      <c r="U185" s="294">
        <v>174282</v>
      </c>
    </row>
    <row r="186" spans="1:41" ht="14.45" customHeight="1">
      <c r="I186" s="484"/>
      <c r="L186" s="271" t="s">
        <v>535</v>
      </c>
      <c r="M186" s="294">
        <v>3556858</v>
      </c>
      <c r="N186" s="293"/>
      <c r="O186" s="286" t="s">
        <v>45</v>
      </c>
      <c r="P186" s="293"/>
      <c r="Q186" s="294">
        <v>131763</v>
      </c>
      <c r="R186" s="293"/>
      <c r="S186" s="294">
        <v>2387911</v>
      </c>
      <c r="T186" s="294"/>
      <c r="U186" s="294">
        <v>185516</v>
      </c>
    </row>
    <row r="187" spans="1:41" ht="14.45" customHeight="1">
      <c r="I187" s="484"/>
      <c r="L187" s="271" t="s">
        <v>536</v>
      </c>
      <c r="M187" s="294">
        <v>3681826</v>
      </c>
      <c r="O187" s="286" t="s">
        <v>45</v>
      </c>
      <c r="Q187" s="294">
        <v>128731</v>
      </c>
      <c r="S187" s="294">
        <v>2522248</v>
      </c>
      <c r="U187" s="294">
        <v>196397</v>
      </c>
    </row>
    <row r="188" spans="1:41" ht="14.45" customHeight="1">
      <c r="I188" s="484"/>
      <c r="L188" s="271" t="s">
        <v>537</v>
      </c>
      <c r="M188" s="294">
        <v>3811473</v>
      </c>
      <c r="O188" s="286" t="s">
        <v>45</v>
      </c>
      <c r="Q188" s="294">
        <v>128891</v>
      </c>
      <c r="S188" s="294">
        <v>2644197</v>
      </c>
      <c r="U188" s="294">
        <v>208225</v>
      </c>
    </row>
    <row r="189" spans="1:41" ht="14.45" customHeight="1">
      <c r="I189" s="484"/>
      <c r="L189" s="271" t="s">
        <v>538</v>
      </c>
      <c r="M189" s="294">
        <v>3950126</v>
      </c>
      <c r="O189" s="286" t="s">
        <v>45</v>
      </c>
      <c r="Q189" s="294">
        <v>133770</v>
      </c>
      <c r="S189" s="294">
        <v>2798484</v>
      </c>
      <c r="U189" s="294">
        <v>228941</v>
      </c>
    </row>
    <row r="190" spans="1:41" ht="13.5" customHeight="1">
      <c r="I190" s="484"/>
      <c r="L190" s="524" t="s">
        <v>562</v>
      </c>
      <c r="M190" s="294">
        <v>4057265</v>
      </c>
      <c r="O190" s="286" t="s">
        <v>45</v>
      </c>
      <c r="Q190" s="294">
        <v>134420</v>
      </c>
      <c r="S190" s="294">
        <v>2936034</v>
      </c>
      <c r="U190" s="294">
        <v>229894</v>
      </c>
    </row>
    <row r="191" spans="1:41" ht="3" customHeight="1">
      <c r="L191" s="154"/>
      <c r="M191" s="155"/>
      <c r="N191" s="132"/>
      <c r="O191" s="156"/>
      <c r="P191" s="132"/>
      <c r="Q191" s="155"/>
      <c r="R191" s="132"/>
      <c r="S191" s="155"/>
      <c r="T191" s="155"/>
      <c r="U191" s="155"/>
    </row>
    <row r="192" spans="1:41" ht="3" customHeight="1">
      <c r="L192" s="157"/>
      <c r="M192" s="159"/>
      <c r="N192" s="136"/>
      <c r="O192" s="160"/>
      <c r="P192" s="136"/>
      <c r="Q192" s="159"/>
      <c r="R192" s="136"/>
      <c r="S192" s="159"/>
      <c r="T192" s="159"/>
      <c r="U192" s="159"/>
    </row>
    <row r="193" spans="12:21" ht="11.25">
      <c r="L193" s="297" t="s">
        <v>639</v>
      </c>
      <c r="M193" s="130"/>
      <c r="N193" s="130"/>
      <c r="O193" s="130"/>
      <c r="P193" s="130"/>
      <c r="Q193" s="130"/>
      <c r="R193" s="130"/>
      <c r="S193" s="130"/>
      <c r="T193" s="130"/>
      <c r="U193" s="130"/>
    </row>
    <row r="194" spans="12:21" ht="11.25">
      <c r="L194" s="297" t="s">
        <v>612</v>
      </c>
      <c r="M194" s="130"/>
      <c r="N194" s="130"/>
      <c r="O194" s="130"/>
      <c r="P194" s="130"/>
      <c r="Q194" s="130"/>
      <c r="R194" s="130"/>
      <c r="S194" s="130"/>
      <c r="T194" s="130"/>
      <c r="U194" s="130"/>
    </row>
    <row r="195" spans="12:21" ht="11.25">
      <c r="L195" s="297" t="s">
        <v>526</v>
      </c>
      <c r="M195" s="130"/>
      <c r="N195" s="130"/>
      <c r="O195" s="130"/>
      <c r="P195" s="130"/>
      <c r="Q195" s="130"/>
      <c r="R195" s="130"/>
      <c r="S195" s="130"/>
      <c r="T195" s="130"/>
      <c r="U195" s="130"/>
    </row>
    <row r="196" spans="12:21" ht="11.25">
      <c r="L196" s="297" t="s">
        <v>505</v>
      </c>
      <c r="M196" s="130"/>
      <c r="N196" s="130"/>
      <c r="O196" s="130"/>
      <c r="P196" s="130"/>
      <c r="Q196" s="130"/>
      <c r="R196" s="130"/>
      <c r="S196" s="130"/>
      <c r="T196" s="130"/>
      <c r="U196" s="130"/>
    </row>
    <row r="197" spans="12:21" ht="14.25" customHeight="1">
      <c r="L197" s="508" t="s">
        <v>564</v>
      </c>
      <c r="M197" s="130"/>
      <c r="N197" s="130"/>
      <c r="O197" s="130"/>
      <c r="P197" s="130"/>
      <c r="Q197" s="130"/>
      <c r="R197" s="130"/>
      <c r="S197" s="130"/>
      <c r="T197" s="130"/>
      <c r="U197" s="130"/>
    </row>
    <row r="198" spans="12:21" ht="13.5" customHeight="1">
      <c r="L198" s="297" t="s">
        <v>600</v>
      </c>
      <c r="M198" s="130"/>
      <c r="N198" s="130"/>
      <c r="O198" s="130"/>
      <c r="P198" s="130"/>
      <c r="Q198" s="130"/>
      <c r="R198" s="130"/>
      <c r="S198" s="130"/>
      <c r="T198" s="130"/>
      <c r="U198" s="130"/>
    </row>
    <row r="199" spans="12:21" ht="14.25" customHeight="1">
      <c r="L199" s="508" t="s">
        <v>572</v>
      </c>
      <c r="M199" s="130"/>
      <c r="N199" s="130"/>
      <c r="O199" s="130"/>
      <c r="P199" s="130"/>
      <c r="Q199" s="130"/>
      <c r="R199" s="130"/>
      <c r="S199" s="130"/>
      <c r="T199" s="130"/>
      <c r="U199" s="130"/>
    </row>
    <row r="200" spans="12:21" ht="13.5" customHeight="1">
      <c r="L200" s="297" t="s">
        <v>603</v>
      </c>
      <c r="M200" s="130"/>
      <c r="N200" s="130"/>
      <c r="O200" s="130"/>
      <c r="P200" s="130"/>
      <c r="Q200" s="130"/>
      <c r="R200" s="130"/>
      <c r="S200" s="130"/>
      <c r="T200" s="130"/>
      <c r="U200" s="130"/>
    </row>
    <row r="201" spans="12:21" ht="14.25" customHeight="1">
      <c r="L201" s="508" t="s">
        <v>566</v>
      </c>
      <c r="M201" s="130"/>
      <c r="N201" s="130"/>
      <c r="O201" s="130"/>
      <c r="P201" s="130"/>
      <c r="Q201" s="130"/>
      <c r="R201" s="130"/>
      <c r="S201" s="130"/>
      <c r="T201" s="130"/>
      <c r="U201" s="130"/>
    </row>
    <row r="202" spans="12:21" ht="13.5" customHeight="1">
      <c r="L202" s="297" t="s">
        <v>601</v>
      </c>
      <c r="M202" s="130"/>
      <c r="N202" s="130"/>
      <c r="O202" s="130"/>
      <c r="P202" s="130"/>
      <c r="Q202" s="130"/>
      <c r="R202" s="130"/>
      <c r="S202" s="130"/>
      <c r="T202" s="130"/>
      <c r="U202" s="130"/>
    </row>
    <row r="203" spans="12:21" ht="14.25" customHeight="1">
      <c r="L203" s="508" t="s">
        <v>611</v>
      </c>
      <c r="M203" s="130"/>
      <c r="N203" s="130"/>
      <c r="O203" s="130"/>
      <c r="P203" s="130"/>
      <c r="Q203" s="130"/>
      <c r="R203" s="130"/>
      <c r="S203" s="130"/>
      <c r="T203" s="130"/>
      <c r="U203" s="130"/>
    </row>
    <row r="204" spans="12:21" ht="14.25" customHeight="1">
      <c r="L204" s="508" t="s">
        <v>573</v>
      </c>
      <c r="M204" s="130"/>
      <c r="N204" s="130"/>
      <c r="O204" s="130"/>
      <c r="P204" s="130"/>
      <c r="Q204" s="130"/>
      <c r="R204" s="130"/>
      <c r="S204" s="130"/>
      <c r="T204" s="130"/>
      <c r="U204" s="130"/>
    </row>
    <row r="205" spans="12:21" ht="13.5" customHeight="1">
      <c r="L205" s="272" t="s">
        <v>602</v>
      </c>
      <c r="M205" s="130"/>
      <c r="N205" s="130"/>
      <c r="O205" s="130"/>
      <c r="P205" s="130"/>
      <c r="Q205" s="130"/>
      <c r="R205" s="130"/>
      <c r="S205" s="130"/>
      <c r="T205" s="130"/>
      <c r="U205" s="130"/>
    </row>
    <row r="206" spans="12:21" ht="14.25" customHeight="1">
      <c r="L206" s="508" t="s">
        <v>604</v>
      </c>
      <c r="M206" s="130"/>
      <c r="N206" s="130"/>
      <c r="O206" s="130"/>
      <c r="P206" s="130"/>
      <c r="Q206" s="130"/>
      <c r="R206" s="130"/>
      <c r="S206" s="130"/>
      <c r="T206" s="130"/>
      <c r="U206" s="130"/>
    </row>
    <row r="207" spans="12:21" ht="14.25" customHeight="1">
      <c r="L207" s="508" t="s">
        <v>570</v>
      </c>
      <c r="M207" s="130"/>
      <c r="N207" s="130"/>
      <c r="O207" s="130"/>
      <c r="P207" s="130"/>
      <c r="Q207" s="130"/>
      <c r="R207" s="130"/>
      <c r="S207" s="130"/>
      <c r="T207" s="130"/>
      <c r="U207" s="130"/>
    </row>
    <row r="208" spans="12:21" ht="11.25">
      <c r="L208" s="297" t="s">
        <v>473</v>
      </c>
      <c r="M208" s="130"/>
      <c r="N208" s="130"/>
      <c r="O208" s="130"/>
      <c r="P208" s="130"/>
      <c r="Q208" s="130"/>
      <c r="R208" s="130"/>
      <c r="S208" s="130"/>
      <c r="T208" s="130"/>
      <c r="U208" s="130"/>
    </row>
    <row r="209" spans="11:21" ht="11.25">
      <c r="L209" s="297" t="s">
        <v>672</v>
      </c>
      <c r="M209" s="130"/>
      <c r="N209" s="130"/>
      <c r="O209" s="130"/>
      <c r="P209" s="130"/>
      <c r="Q209" s="130"/>
      <c r="R209" s="130"/>
      <c r="S209" s="130"/>
      <c r="T209" s="130"/>
      <c r="U209" s="130"/>
    </row>
    <row r="210" spans="11:21" ht="11.25">
      <c r="L210" s="297" t="s">
        <v>673</v>
      </c>
      <c r="M210" s="130"/>
      <c r="N210" s="130"/>
      <c r="O210" s="130"/>
      <c r="P210" s="130"/>
      <c r="Q210" s="130"/>
      <c r="R210" s="130"/>
      <c r="S210" s="130"/>
      <c r="T210" s="130"/>
      <c r="U210" s="130"/>
    </row>
    <row r="211" spans="11:21" ht="11.25">
      <c r="L211" s="297" t="s">
        <v>540</v>
      </c>
      <c r="M211" s="130"/>
      <c r="N211" s="130"/>
      <c r="O211" s="130"/>
      <c r="P211" s="130"/>
      <c r="Q211" s="130"/>
      <c r="R211" s="130"/>
      <c r="S211" s="130"/>
      <c r="T211" s="130"/>
      <c r="U211" s="130"/>
    </row>
    <row r="212" spans="11:21" ht="11.25">
      <c r="L212" s="272" t="s">
        <v>541</v>
      </c>
    </row>
    <row r="213" spans="11:21" ht="11.25">
      <c r="L213" s="481" t="s">
        <v>669</v>
      </c>
    </row>
    <row r="214" spans="11:21" ht="11.25">
      <c r="K214" s="481"/>
      <c r="L214" s="507" t="s">
        <v>674</v>
      </c>
    </row>
    <row r="215" spans="11:21" ht="11.25">
      <c r="L215" s="482" t="s">
        <v>553</v>
      </c>
    </row>
  </sheetData>
  <mergeCells count="5">
    <mergeCell ref="A78:A80"/>
    <mergeCell ref="L132:L134"/>
    <mergeCell ref="A6:A8"/>
    <mergeCell ref="L6:L8"/>
    <mergeCell ref="L178:L180"/>
  </mergeCells>
  <phoneticPr fontId="13" type="noConversion"/>
  <hyperlinks>
    <hyperlink ref="L215" r:id="rId1" display="             www.sep.gob.mx (1 de abril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2" manualBreakCount="2">
    <brk id="73" max="16383" man="1"/>
    <brk id="173" min="11" max="20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G119"/>
  <sheetViews>
    <sheetView showGridLines="0" zoomScaleNormal="115" workbookViewId="0">
      <selection sqref="A1:D1"/>
    </sheetView>
  </sheetViews>
  <sheetFormatPr baseColWidth="10" defaultRowHeight="12.75"/>
  <cols>
    <col min="1" max="1" width="13.85546875" style="165" customWidth="1"/>
    <col min="2" max="2" width="8.28515625" style="165" customWidth="1"/>
    <col min="3" max="3" width="2.7109375" style="165" customWidth="1"/>
    <col min="4" max="4" width="10.28515625" style="165" customWidth="1"/>
    <col min="5" max="5" width="3.5703125" style="165" customWidth="1"/>
    <col min="6" max="6" width="8.85546875" style="165" customWidth="1"/>
    <col min="7" max="7" width="2" style="165" customWidth="1"/>
    <col min="8" max="8" width="11.5703125" style="165" customWidth="1"/>
    <col min="9" max="9" width="2.7109375" style="165" customWidth="1"/>
    <col min="10" max="10" width="13" style="165" customWidth="1"/>
    <col min="11" max="11" width="2.7109375" style="165" customWidth="1"/>
    <col min="12" max="12" width="10" style="165" customWidth="1"/>
    <col min="13" max="13" width="3" style="165" customWidth="1"/>
    <col min="14" max="14" width="18.7109375" style="165" customWidth="1"/>
    <col min="15" max="15" width="12.28515625" style="165" customWidth="1"/>
    <col min="16" max="16" width="6.140625" style="165" customWidth="1"/>
    <col min="17" max="17" width="8.7109375" style="165" customWidth="1"/>
    <col min="18" max="18" width="2.28515625" style="165" customWidth="1"/>
    <col min="19" max="19" width="13.5703125" style="165" customWidth="1"/>
    <col min="20" max="20" width="2.28515625" style="165" customWidth="1"/>
    <col min="21" max="21" width="13" style="165" customWidth="1"/>
    <col min="22" max="22" width="2.7109375" style="165" bestFit="1" customWidth="1"/>
    <col min="23" max="23" width="12.85546875" style="165" customWidth="1"/>
    <col min="24" max="16384" width="11.42578125" style="165"/>
  </cols>
  <sheetData>
    <row r="1" spans="1:23" ht="24.75" customHeight="1"/>
    <row r="2" spans="1:23" ht="12.75" customHeight="1">
      <c r="A2" s="161" t="s">
        <v>469</v>
      </c>
      <c r="B2" s="162"/>
      <c r="C2" s="162"/>
      <c r="D2" s="163"/>
      <c r="E2" s="163"/>
      <c r="F2" s="163"/>
      <c r="G2" s="163"/>
      <c r="H2" s="164"/>
      <c r="M2" s="299" t="s">
        <v>422</v>
      </c>
      <c r="N2" s="161" t="s">
        <v>469</v>
      </c>
      <c r="W2" s="299" t="s">
        <v>422</v>
      </c>
    </row>
    <row r="3" spans="1:23" ht="12.75" customHeight="1">
      <c r="A3" s="123" t="s">
        <v>529</v>
      </c>
      <c r="B3" s="162"/>
      <c r="C3" s="162"/>
      <c r="D3" s="167"/>
      <c r="E3" s="167"/>
      <c r="F3" s="167"/>
      <c r="G3" s="167"/>
      <c r="H3" s="167"/>
      <c r="I3" s="167"/>
      <c r="J3" s="168"/>
      <c r="K3" s="168"/>
      <c r="L3" s="168"/>
      <c r="M3" s="299" t="s">
        <v>0</v>
      </c>
      <c r="N3" s="123" t="s">
        <v>529</v>
      </c>
      <c r="P3" s="168"/>
      <c r="Q3" s="168"/>
      <c r="R3" s="168"/>
      <c r="S3" s="169"/>
      <c r="T3" s="169"/>
      <c r="W3" s="299" t="s">
        <v>407</v>
      </c>
    </row>
    <row r="4" spans="1:23" ht="3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1"/>
      <c r="T4" s="171"/>
      <c r="U4" s="172"/>
      <c r="V4" s="172"/>
      <c r="W4" s="172"/>
    </row>
    <row r="5" spans="1:23" ht="3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4"/>
      <c r="T5" s="174"/>
      <c r="U5" s="175"/>
      <c r="V5" s="175"/>
      <c r="W5" s="175"/>
    </row>
    <row r="6" spans="1:23" ht="15.75" customHeight="1">
      <c r="A6" s="558" t="s">
        <v>326</v>
      </c>
      <c r="B6" s="176" t="s">
        <v>14</v>
      </c>
      <c r="C6" s="176"/>
      <c r="D6" s="176" t="s">
        <v>327</v>
      </c>
      <c r="E6" s="176"/>
      <c r="F6" s="176" t="s">
        <v>328</v>
      </c>
      <c r="G6" s="176"/>
      <c r="H6" s="176" t="s">
        <v>634</v>
      </c>
      <c r="I6" s="177"/>
      <c r="J6" s="178" t="s">
        <v>329</v>
      </c>
      <c r="K6" s="177"/>
      <c r="L6" s="176" t="s">
        <v>330</v>
      </c>
      <c r="N6" s="558" t="s">
        <v>326</v>
      </c>
      <c r="O6" s="176" t="s">
        <v>335</v>
      </c>
      <c r="P6" s="176"/>
      <c r="Q6" s="458" t="s">
        <v>331</v>
      </c>
      <c r="R6" s="176"/>
      <c r="S6" s="179" t="s">
        <v>333</v>
      </c>
      <c r="T6" s="176"/>
      <c r="U6" s="176" t="s">
        <v>333</v>
      </c>
      <c r="V6" s="177"/>
      <c r="W6" s="528" t="s">
        <v>642</v>
      </c>
    </row>
    <row r="7" spans="1:23" ht="15" customHeight="1">
      <c r="A7" s="558"/>
      <c r="B7" s="176"/>
      <c r="C7" s="176"/>
      <c r="D7" s="176"/>
      <c r="E7" s="176"/>
      <c r="F7" s="176"/>
      <c r="G7" s="176"/>
      <c r="H7" s="176"/>
      <c r="I7" s="176"/>
      <c r="J7" s="176" t="s">
        <v>332</v>
      </c>
      <c r="K7" s="180"/>
      <c r="L7" s="527" t="s">
        <v>640</v>
      </c>
      <c r="N7" s="558"/>
      <c r="O7" s="181"/>
      <c r="P7" s="181"/>
      <c r="Q7" s="458" t="s">
        <v>516</v>
      </c>
      <c r="R7" s="181"/>
      <c r="S7" s="176" t="s">
        <v>467</v>
      </c>
      <c r="T7" s="177"/>
      <c r="U7" s="182"/>
      <c r="V7" s="183"/>
      <c r="W7" s="176"/>
    </row>
    <row r="8" spans="1:23" ht="13.5" customHeight="1">
      <c r="A8" s="558"/>
      <c r="B8" s="183"/>
      <c r="C8" s="183"/>
      <c r="D8" s="183"/>
      <c r="E8" s="183"/>
      <c r="F8" s="183"/>
      <c r="G8" s="183"/>
      <c r="H8" s="183"/>
      <c r="I8" s="176"/>
      <c r="J8" s="176" t="s">
        <v>336</v>
      </c>
      <c r="K8" s="176"/>
      <c r="L8" s="176"/>
      <c r="M8" s="176"/>
      <c r="N8" s="558"/>
      <c r="O8" s="177"/>
      <c r="P8" s="177"/>
      <c r="Q8" s="458"/>
      <c r="R8" s="177"/>
      <c r="S8" s="176" t="s">
        <v>468</v>
      </c>
      <c r="T8" s="176"/>
      <c r="U8" s="183"/>
      <c r="V8" s="183"/>
      <c r="W8" s="183"/>
    </row>
    <row r="9" spans="1:23" ht="3" customHeight="1">
      <c r="A9" s="184"/>
      <c r="B9" s="185"/>
      <c r="C9" s="185"/>
      <c r="D9" s="185"/>
      <c r="E9" s="185"/>
      <c r="F9" s="185"/>
      <c r="G9" s="185"/>
      <c r="H9" s="185"/>
      <c r="I9" s="186"/>
      <c r="J9" s="186"/>
      <c r="K9" s="186"/>
      <c r="L9" s="185"/>
      <c r="M9" s="186"/>
      <c r="N9" s="184"/>
      <c r="O9" s="185"/>
      <c r="P9" s="185"/>
      <c r="Q9" s="185"/>
      <c r="R9" s="185"/>
      <c r="S9" s="185"/>
      <c r="T9" s="186"/>
      <c r="U9" s="185"/>
      <c r="V9" s="185"/>
      <c r="W9" s="185"/>
    </row>
    <row r="10" spans="1:23" ht="3" customHeight="1">
      <c r="A10" s="187"/>
      <c r="B10" s="188"/>
      <c r="C10" s="188"/>
      <c r="D10" s="188"/>
      <c r="E10" s="188"/>
      <c r="F10" s="188"/>
      <c r="G10" s="188"/>
      <c r="H10" s="188"/>
      <c r="I10" s="189"/>
      <c r="J10" s="189"/>
      <c r="K10" s="189"/>
      <c r="L10" s="188"/>
      <c r="M10" s="189"/>
      <c r="N10" s="187"/>
      <c r="O10" s="188"/>
      <c r="P10" s="188"/>
      <c r="Q10" s="188"/>
      <c r="R10" s="188"/>
      <c r="S10" s="188"/>
      <c r="T10" s="189"/>
      <c r="U10" s="188"/>
      <c r="V10" s="188"/>
      <c r="W10" s="188"/>
    </row>
    <row r="11" spans="1:23" ht="13.35" customHeight="1">
      <c r="A11" s="190">
        <v>1942</v>
      </c>
      <c r="B11" s="302" t="s">
        <v>45</v>
      </c>
      <c r="C11" s="302"/>
      <c r="D11" s="302" t="s">
        <v>45</v>
      </c>
      <c r="E11" s="303"/>
      <c r="F11" s="302">
        <v>43931</v>
      </c>
      <c r="G11" s="303"/>
      <c r="H11" s="302" t="s">
        <v>45</v>
      </c>
      <c r="I11" s="303"/>
      <c r="J11" s="302" t="s">
        <v>45</v>
      </c>
      <c r="K11" s="303"/>
      <c r="L11" s="302" t="s">
        <v>45</v>
      </c>
      <c r="M11" s="303"/>
      <c r="N11" s="190">
        <v>1942</v>
      </c>
      <c r="O11" s="302" t="s">
        <v>45</v>
      </c>
      <c r="P11" s="303"/>
      <c r="Q11" s="302" t="s">
        <v>45</v>
      </c>
      <c r="R11" s="309"/>
      <c r="S11" s="302" t="s">
        <v>45</v>
      </c>
      <c r="T11" s="309"/>
      <c r="U11" s="302" t="s">
        <v>45</v>
      </c>
      <c r="V11" s="302"/>
      <c r="W11" s="302" t="s">
        <v>45</v>
      </c>
    </row>
    <row r="12" spans="1:23" ht="13.35" customHeight="1">
      <c r="A12" s="190">
        <v>1943</v>
      </c>
      <c r="B12" s="302" t="s">
        <v>45</v>
      </c>
      <c r="C12" s="302"/>
      <c r="D12" s="302">
        <v>1178</v>
      </c>
      <c r="E12" s="303"/>
      <c r="F12" s="302">
        <v>48817</v>
      </c>
      <c r="G12" s="303"/>
      <c r="H12" s="302" t="s">
        <v>45</v>
      </c>
      <c r="I12" s="303"/>
      <c r="J12" s="302" t="s">
        <v>45</v>
      </c>
      <c r="K12" s="303"/>
      <c r="L12" s="302" t="s">
        <v>45</v>
      </c>
      <c r="M12" s="303"/>
      <c r="N12" s="190">
        <v>1943</v>
      </c>
      <c r="O12" s="302" t="s">
        <v>45</v>
      </c>
      <c r="P12" s="303"/>
      <c r="Q12" s="302" t="s">
        <v>45</v>
      </c>
      <c r="R12" s="309"/>
      <c r="S12" s="302" t="s">
        <v>45</v>
      </c>
      <c r="T12" s="309"/>
      <c r="U12" s="302" t="s">
        <v>45</v>
      </c>
      <c r="V12" s="302"/>
      <c r="W12" s="302" t="s">
        <v>45</v>
      </c>
    </row>
    <row r="13" spans="1:23" ht="13.35" customHeight="1">
      <c r="A13" s="190">
        <v>1944</v>
      </c>
      <c r="B13" s="302" t="s">
        <v>45</v>
      </c>
      <c r="C13" s="302"/>
      <c r="D13" s="302">
        <v>1735</v>
      </c>
      <c r="E13" s="303"/>
      <c r="F13" s="302">
        <v>52386</v>
      </c>
      <c r="G13" s="303"/>
      <c r="H13" s="302" t="s">
        <v>45</v>
      </c>
      <c r="I13" s="303"/>
      <c r="J13" s="302" t="s">
        <v>45</v>
      </c>
      <c r="K13" s="303"/>
      <c r="L13" s="302" t="s">
        <v>45</v>
      </c>
      <c r="M13" s="303"/>
      <c r="N13" s="190">
        <v>1944</v>
      </c>
      <c r="O13" s="302" t="s">
        <v>45</v>
      </c>
      <c r="P13" s="303"/>
      <c r="Q13" s="302" t="s">
        <v>45</v>
      </c>
      <c r="R13" s="309"/>
      <c r="S13" s="302" t="s">
        <v>45</v>
      </c>
      <c r="T13" s="309"/>
      <c r="U13" s="302" t="s">
        <v>45</v>
      </c>
      <c r="V13" s="302"/>
      <c r="W13" s="302" t="s">
        <v>45</v>
      </c>
    </row>
    <row r="14" spans="1:23" ht="13.35" customHeight="1">
      <c r="A14" s="190">
        <v>1945</v>
      </c>
      <c r="B14" s="302" t="s">
        <v>45</v>
      </c>
      <c r="C14" s="302"/>
      <c r="D14" s="302">
        <v>2139</v>
      </c>
      <c r="E14" s="303"/>
      <c r="F14" s="302">
        <v>54136</v>
      </c>
      <c r="G14" s="303"/>
      <c r="H14" s="302" t="s">
        <v>45</v>
      </c>
      <c r="I14" s="303"/>
      <c r="J14" s="302" t="s">
        <v>45</v>
      </c>
      <c r="K14" s="303"/>
      <c r="L14" s="302" t="s">
        <v>45</v>
      </c>
      <c r="M14" s="303"/>
      <c r="N14" s="190">
        <v>1945</v>
      </c>
      <c r="O14" s="302" t="s">
        <v>45</v>
      </c>
      <c r="P14" s="303"/>
      <c r="Q14" s="302" t="s">
        <v>45</v>
      </c>
      <c r="R14" s="309"/>
      <c r="S14" s="302" t="s">
        <v>45</v>
      </c>
      <c r="T14" s="309"/>
      <c r="U14" s="302" t="s">
        <v>45</v>
      </c>
      <c r="V14" s="302"/>
      <c r="W14" s="302" t="s">
        <v>45</v>
      </c>
    </row>
    <row r="15" spans="1:23" ht="13.35" customHeight="1">
      <c r="A15" s="190">
        <v>1946</v>
      </c>
      <c r="B15" s="302" t="s">
        <v>45</v>
      </c>
      <c r="C15" s="302"/>
      <c r="D15" s="302">
        <v>2080</v>
      </c>
      <c r="E15" s="303"/>
      <c r="F15" s="302">
        <v>56468</v>
      </c>
      <c r="G15" s="303"/>
      <c r="H15" s="302" t="s">
        <v>45</v>
      </c>
      <c r="I15" s="303"/>
      <c r="J15" s="302" t="s">
        <v>45</v>
      </c>
      <c r="K15" s="303"/>
      <c r="L15" s="302" t="s">
        <v>45</v>
      </c>
      <c r="M15" s="303"/>
      <c r="N15" s="190">
        <v>1946</v>
      </c>
      <c r="O15" s="302" t="s">
        <v>45</v>
      </c>
      <c r="P15" s="303"/>
      <c r="Q15" s="302" t="s">
        <v>45</v>
      </c>
      <c r="R15" s="309"/>
      <c r="S15" s="302" t="s">
        <v>45</v>
      </c>
      <c r="T15" s="309"/>
      <c r="U15" s="302" t="s">
        <v>45</v>
      </c>
      <c r="V15" s="302"/>
      <c r="W15" s="302" t="s">
        <v>45</v>
      </c>
    </row>
    <row r="16" spans="1:23" ht="13.35" customHeight="1">
      <c r="A16" s="190">
        <v>1947</v>
      </c>
      <c r="B16" s="302" t="s">
        <v>45</v>
      </c>
      <c r="C16" s="302"/>
      <c r="D16" s="302">
        <v>2186</v>
      </c>
      <c r="E16" s="303"/>
      <c r="F16" s="302">
        <v>60649</v>
      </c>
      <c r="G16" s="303"/>
      <c r="H16" s="302" t="s">
        <v>45</v>
      </c>
      <c r="I16" s="303"/>
      <c r="J16" s="302" t="s">
        <v>45</v>
      </c>
      <c r="K16" s="303"/>
      <c r="L16" s="302" t="s">
        <v>45</v>
      </c>
      <c r="M16" s="303"/>
      <c r="N16" s="190">
        <v>1947</v>
      </c>
      <c r="O16" s="302" t="s">
        <v>45</v>
      </c>
      <c r="P16" s="303"/>
      <c r="Q16" s="302" t="s">
        <v>45</v>
      </c>
      <c r="R16" s="309"/>
      <c r="S16" s="302" t="s">
        <v>45</v>
      </c>
      <c r="T16" s="309"/>
      <c r="U16" s="302" t="s">
        <v>45</v>
      </c>
      <c r="V16" s="302"/>
      <c r="W16" s="302" t="s">
        <v>45</v>
      </c>
    </row>
    <row r="17" spans="1:23" ht="13.35" customHeight="1">
      <c r="A17" s="190">
        <v>1948</v>
      </c>
      <c r="B17" s="302" t="s">
        <v>45</v>
      </c>
      <c r="C17" s="302"/>
      <c r="D17" s="302">
        <v>2438</v>
      </c>
      <c r="E17" s="303"/>
      <c r="F17" s="302">
        <v>61979</v>
      </c>
      <c r="G17" s="303"/>
      <c r="H17" s="302" t="s">
        <v>45</v>
      </c>
      <c r="I17" s="303"/>
      <c r="J17" s="302" t="s">
        <v>45</v>
      </c>
      <c r="K17" s="303"/>
      <c r="L17" s="302" t="s">
        <v>45</v>
      </c>
      <c r="M17" s="303"/>
      <c r="N17" s="190">
        <v>1948</v>
      </c>
      <c r="O17" s="302" t="s">
        <v>45</v>
      </c>
      <c r="P17" s="303"/>
      <c r="Q17" s="302" t="s">
        <v>45</v>
      </c>
      <c r="R17" s="309"/>
      <c r="S17" s="302" t="s">
        <v>45</v>
      </c>
      <c r="T17" s="309"/>
      <c r="U17" s="302" t="s">
        <v>45</v>
      </c>
      <c r="V17" s="302"/>
      <c r="W17" s="302" t="s">
        <v>45</v>
      </c>
    </row>
    <row r="18" spans="1:23" ht="13.35" customHeight="1">
      <c r="A18" s="190">
        <v>1949</v>
      </c>
      <c r="B18" s="302">
        <v>80809</v>
      </c>
      <c r="C18" s="302"/>
      <c r="D18" s="302">
        <v>2887</v>
      </c>
      <c r="E18" s="303"/>
      <c r="F18" s="302">
        <v>62858</v>
      </c>
      <c r="G18" s="303"/>
      <c r="H18" s="302" t="s">
        <v>337</v>
      </c>
      <c r="I18" s="304"/>
      <c r="J18" s="302" t="s">
        <v>45</v>
      </c>
      <c r="K18" s="305"/>
      <c r="L18" s="302" t="s">
        <v>338</v>
      </c>
      <c r="M18" s="304"/>
      <c r="N18" s="190">
        <v>1949</v>
      </c>
      <c r="O18" s="302" t="s">
        <v>45</v>
      </c>
      <c r="P18" s="305"/>
      <c r="Q18" s="302" t="s">
        <v>45</v>
      </c>
      <c r="R18" s="310"/>
      <c r="S18" s="302" t="s">
        <v>45</v>
      </c>
      <c r="T18" s="310"/>
      <c r="U18" s="311">
        <v>3205</v>
      </c>
      <c r="V18" s="311"/>
      <c r="W18" s="302" t="s">
        <v>45</v>
      </c>
    </row>
    <row r="19" spans="1:23" ht="13.35" customHeight="1">
      <c r="A19" s="190">
        <v>1950</v>
      </c>
      <c r="B19" s="302">
        <v>90896</v>
      </c>
      <c r="C19" s="302"/>
      <c r="D19" s="302">
        <v>2892</v>
      </c>
      <c r="E19" s="303"/>
      <c r="F19" s="302">
        <v>66577</v>
      </c>
      <c r="G19" s="303"/>
      <c r="H19" s="302">
        <v>8702</v>
      </c>
      <c r="I19" s="303"/>
      <c r="J19" s="302" t="s">
        <v>45</v>
      </c>
      <c r="K19" s="303"/>
      <c r="L19" s="302">
        <v>6599</v>
      </c>
      <c r="M19" s="303"/>
      <c r="N19" s="190">
        <v>1950</v>
      </c>
      <c r="O19" s="302" t="s">
        <v>45</v>
      </c>
      <c r="P19" s="303"/>
      <c r="Q19" s="302" t="s">
        <v>45</v>
      </c>
      <c r="R19" s="310"/>
      <c r="S19" s="302" t="s">
        <v>45</v>
      </c>
      <c r="T19" s="310"/>
      <c r="U19" s="311">
        <v>6126</v>
      </c>
      <c r="V19" s="311"/>
      <c r="W19" s="302" t="s">
        <v>45</v>
      </c>
    </row>
    <row r="20" spans="1:23" ht="13.35" customHeight="1">
      <c r="A20" s="190">
        <v>1951</v>
      </c>
      <c r="B20" s="302">
        <v>93065</v>
      </c>
      <c r="C20" s="302"/>
      <c r="D20" s="302">
        <v>3157</v>
      </c>
      <c r="E20" s="303"/>
      <c r="F20" s="302">
        <v>69013</v>
      </c>
      <c r="G20" s="303"/>
      <c r="H20" s="302">
        <v>11230</v>
      </c>
      <c r="I20" s="303"/>
      <c r="J20" s="302" t="s">
        <v>45</v>
      </c>
      <c r="K20" s="303"/>
      <c r="L20" s="302">
        <v>5663</v>
      </c>
      <c r="M20" s="303"/>
      <c r="N20" s="190">
        <v>1951</v>
      </c>
      <c r="O20" s="302" t="s">
        <v>45</v>
      </c>
      <c r="P20" s="303"/>
      <c r="Q20" s="302" t="s">
        <v>45</v>
      </c>
      <c r="R20" s="310"/>
      <c r="S20" s="302" t="s">
        <v>45</v>
      </c>
      <c r="T20" s="310"/>
      <c r="U20" s="311">
        <v>4002</v>
      </c>
      <c r="V20" s="311"/>
      <c r="W20" s="302" t="s">
        <v>45</v>
      </c>
    </row>
    <row r="21" spans="1:23" ht="13.35" customHeight="1">
      <c r="A21" s="190">
        <v>1953</v>
      </c>
      <c r="B21" s="302">
        <v>102695</v>
      </c>
      <c r="C21" s="302"/>
      <c r="D21" s="302">
        <v>3785</v>
      </c>
      <c r="E21" s="303"/>
      <c r="F21" s="302">
        <v>76824</v>
      </c>
      <c r="G21" s="303"/>
      <c r="H21" s="302">
        <v>9929</v>
      </c>
      <c r="I21" s="303"/>
      <c r="J21" s="302" t="s">
        <v>45</v>
      </c>
      <c r="K21" s="303"/>
      <c r="L21" s="302">
        <v>6743</v>
      </c>
      <c r="M21" s="303"/>
      <c r="N21" s="190">
        <v>1953</v>
      </c>
      <c r="O21" s="302" t="s">
        <v>45</v>
      </c>
      <c r="P21" s="303"/>
      <c r="Q21" s="302" t="s">
        <v>45</v>
      </c>
      <c r="R21" s="310"/>
      <c r="S21" s="302" t="s">
        <v>45</v>
      </c>
      <c r="T21" s="310"/>
      <c r="U21" s="311">
        <v>5414</v>
      </c>
      <c r="V21" s="311"/>
      <c r="W21" s="302" t="s">
        <v>45</v>
      </c>
    </row>
    <row r="22" spans="1:23" ht="13.35" customHeight="1">
      <c r="A22" s="190">
        <v>1954</v>
      </c>
      <c r="B22" s="302">
        <v>108095</v>
      </c>
      <c r="C22" s="302"/>
      <c r="D22" s="302">
        <v>4007</v>
      </c>
      <c r="E22" s="303"/>
      <c r="F22" s="302">
        <v>80796</v>
      </c>
      <c r="G22" s="303"/>
      <c r="H22" s="302">
        <v>10521</v>
      </c>
      <c r="I22" s="303"/>
      <c r="J22" s="302" t="s">
        <v>45</v>
      </c>
      <c r="K22" s="303"/>
      <c r="L22" s="302">
        <v>8629</v>
      </c>
      <c r="M22" s="303"/>
      <c r="N22" s="190">
        <v>1954</v>
      </c>
      <c r="O22" s="302" t="s">
        <v>45</v>
      </c>
      <c r="P22" s="303"/>
      <c r="Q22" s="302" t="s">
        <v>45</v>
      </c>
      <c r="R22" s="310"/>
      <c r="S22" s="302" t="s">
        <v>45</v>
      </c>
      <c r="T22" s="310"/>
      <c r="U22" s="311">
        <v>4142</v>
      </c>
      <c r="V22" s="311"/>
      <c r="W22" s="302" t="s">
        <v>45</v>
      </c>
    </row>
    <row r="23" spans="1:23" ht="13.35" customHeight="1">
      <c r="A23" s="190">
        <v>1955</v>
      </c>
      <c r="B23" s="302">
        <v>105900</v>
      </c>
      <c r="C23" s="302"/>
      <c r="D23" s="302">
        <v>4459</v>
      </c>
      <c r="E23" s="303"/>
      <c r="F23" s="302">
        <v>84854</v>
      </c>
      <c r="G23" s="303"/>
      <c r="H23" s="302">
        <v>9752</v>
      </c>
      <c r="I23" s="303"/>
      <c r="J23" s="302" t="s">
        <v>45</v>
      </c>
      <c r="K23" s="303"/>
      <c r="L23" s="302">
        <v>6835</v>
      </c>
      <c r="M23" s="303"/>
      <c r="N23" s="190">
        <v>1955</v>
      </c>
      <c r="O23" s="302" t="s">
        <v>45</v>
      </c>
      <c r="P23" s="303"/>
      <c r="Q23" s="302" t="s">
        <v>45</v>
      </c>
      <c r="R23" s="310"/>
      <c r="S23" s="302" t="s">
        <v>45</v>
      </c>
      <c r="T23" s="310"/>
      <c r="U23" s="311">
        <v>5981</v>
      </c>
      <c r="V23" s="311"/>
      <c r="W23" s="302" t="s">
        <v>45</v>
      </c>
    </row>
    <row r="24" spans="1:23" ht="13.35" customHeight="1">
      <c r="A24" s="190">
        <v>1956</v>
      </c>
      <c r="B24" s="302">
        <v>119185</v>
      </c>
      <c r="C24" s="302"/>
      <c r="D24" s="302">
        <v>4891</v>
      </c>
      <c r="E24" s="303"/>
      <c r="F24" s="302">
        <v>88942</v>
      </c>
      <c r="G24" s="303"/>
      <c r="H24" s="302">
        <v>12464</v>
      </c>
      <c r="I24" s="303"/>
      <c r="J24" s="302" t="s">
        <v>45</v>
      </c>
      <c r="K24" s="303"/>
      <c r="L24" s="302">
        <v>8015</v>
      </c>
      <c r="M24" s="303"/>
      <c r="N24" s="190">
        <v>1956</v>
      </c>
      <c r="O24" s="302" t="s">
        <v>45</v>
      </c>
      <c r="P24" s="303"/>
      <c r="Q24" s="302" t="s">
        <v>45</v>
      </c>
      <c r="R24" s="310"/>
      <c r="S24" s="302" t="s">
        <v>45</v>
      </c>
      <c r="T24" s="310"/>
      <c r="U24" s="311">
        <v>4873</v>
      </c>
      <c r="V24" s="311"/>
      <c r="W24" s="302" t="s">
        <v>45</v>
      </c>
    </row>
    <row r="25" spans="1:23" ht="13.35" customHeight="1">
      <c r="A25" s="190">
        <v>1957</v>
      </c>
      <c r="B25" s="302">
        <v>128897</v>
      </c>
      <c r="C25" s="302"/>
      <c r="D25" s="302">
        <v>5416</v>
      </c>
      <c r="E25" s="303"/>
      <c r="F25" s="302">
        <v>93228</v>
      </c>
      <c r="G25" s="303"/>
      <c r="H25" s="302">
        <v>16235</v>
      </c>
      <c r="I25" s="303"/>
      <c r="J25" s="302" t="s">
        <v>45</v>
      </c>
      <c r="K25" s="303"/>
      <c r="L25" s="302">
        <v>8608</v>
      </c>
      <c r="M25" s="303"/>
      <c r="N25" s="190">
        <v>1957</v>
      </c>
      <c r="O25" s="302" t="s">
        <v>45</v>
      </c>
      <c r="P25" s="303"/>
      <c r="Q25" s="302" t="s">
        <v>45</v>
      </c>
      <c r="R25" s="310"/>
      <c r="S25" s="302" t="s">
        <v>45</v>
      </c>
      <c r="T25" s="310"/>
      <c r="U25" s="311">
        <v>5410</v>
      </c>
      <c r="V25" s="311"/>
      <c r="W25" s="302" t="s">
        <v>45</v>
      </c>
    </row>
    <row r="26" spans="1:23" ht="13.35" customHeight="1">
      <c r="A26" s="190">
        <v>1958</v>
      </c>
      <c r="B26" s="302">
        <v>130512</v>
      </c>
      <c r="C26" s="302"/>
      <c r="D26" s="302">
        <v>5808</v>
      </c>
      <c r="E26" s="303"/>
      <c r="F26" s="302">
        <v>98307</v>
      </c>
      <c r="G26" s="303"/>
      <c r="H26" s="302">
        <v>15312</v>
      </c>
      <c r="I26" s="303"/>
      <c r="J26" s="302" t="s">
        <v>45</v>
      </c>
      <c r="K26" s="303"/>
      <c r="L26" s="302">
        <v>7299</v>
      </c>
      <c r="M26" s="303"/>
      <c r="N26" s="190">
        <v>1958</v>
      </c>
      <c r="O26" s="302" t="s">
        <v>45</v>
      </c>
      <c r="P26" s="303"/>
      <c r="Q26" s="302" t="s">
        <v>45</v>
      </c>
      <c r="R26" s="310"/>
      <c r="S26" s="302" t="s">
        <v>45</v>
      </c>
      <c r="T26" s="310"/>
      <c r="U26" s="311">
        <v>3786</v>
      </c>
      <c r="V26" s="311"/>
      <c r="W26" s="302" t="s">
        <v>45</v>
      </c>
    </row>
    <row r="27" spans="1:23" ht="13.35" customHeight="1">
      <c r="A27" s="190">
        <v>1959</v>
      </c>
      <c r="B27" s="302">
        <v>134670</v>
      </c>
      <c r="C27" s="302"/>
      <c r="D27" s="302">
        <v>6340</v>
      </c>
      <c r="E27" s="303"/>
      <c r="F27" s="302">
        <v>104718</v>
      </c>
      <c r="G27" s="303"/>
      <c r="H27" s="302">
        <v>16149</v>
      </c>
      <c r="I27" s="303"/>
      <c r="J27" s="302" t="s">
        <v>45</v>
      </c>
      <c r="K27" s="303"/>
      <c r="L27" s="302">
        <v>7463</v>
      </c>
      <c r="M27" s="303"/>
      <c r="N27" s="190">
        <v>1959</v>
      </c>
      <c r="O27" s="302" t="s">
        <v>45</v>
      </c>
      <c r="P27" s="303"/>
      <c r="Q27" s="302" t="s">
        <v>45</v>
      </c>
      <c r="R27" s="310"/>
      <c r="S27" s="302" t="s">
        <v>45</v>
      </c>
      <c r="T27" s="310"/>
      <c r="U27" s="311">
        <v>4226</v>
      </c>
      <c r="V27" s="311"/>
      <c r="W27" s="302" t="s">
        <v>45</v>
      </c>
    </row>
    <row r="28" spans="1:23" ht="13.35" customHeight="1">
      <c r="A28" s="190">
        <v>1960</v>
      </c>
      <c r="B28" s="302">
        <v>145377</v>
      </c>
      <c r="C28" s="302"/>
      <c r="D28" s="302">
        <v>6675</v>
      </c>
      <c r="E28" s="303"/>
      <c r="F28" s="302">
        <v>106822</v>
      </c>
      <c r="G28" s="303"/>
      <c r="H28" s="302">
        <v>19984</v>
      </c>
      <c r="I28" s="303"/>
      <c r="J28" s="302" t="s">
        <v>45</v>
      </c>
      <c r="K28" s="303"/>
      <c r="L28" s="302">
        <v>8053</v>
      </c>
      <c r="M28" s="303"/>
      <c r="N28" s="190">
        <v>1960</v>
      </c>
      <c r="O28" s="302" t="s">
        <v>45</v>
      </c>
      <c r="P28" s="303"/>
      <c r="Q28" s="302" t="s">
        <v>45</v>
      </c>
      <c r="R28" s="310"/>
      <c r="S28" s="302" t="s">
        <v>45</v>
      </c>
      <c r="T28" s="310"/>
      <c r="U28" s="311">
        <v>3843</v>
      </c>
      <c r="V28" s="311"/>
      <c r="W28" s="302" t="s">
        <v>45</v>
      </c>
    </row>
    <row r="29" spans="1:23" ht="13.35" customHeight="1">
      <c r="A29" s="190">
        <v>1961</v>
      </c>
      <c r="B29" s="302">
        <v>172002</v>
      </c>
      <c r="C29" s="302"/>
      <c r="D29" s="302">
        <v>7201</v>
      </c>
      <c r="E29" s="303"/>
      <c r="F29" s="302">
        <v>117766</v>
      </c>
      <c r="G29" s="303"/>
      <c r="H29" s="302">
        <v>23538</v>
      </c>
      <c r="I29" s="303"/>
      <c r="J29" s="302" t="s">
        <v>45</v>
      </c>
      <c r="K29" s="303"/>
      <c r="L29" s="302">
        <v>12748</v>
      </c>
      <c r="M29" s="303"/>
      <c r="N29" s="190">
        <v>1961</v>
      </c>
      <c r="O29" s="302" t="s">
        <v>45</v>
      </c>
      <c r="P29" s="303"/>
      <c r="Q29" s="302" t="s">
        <v>45</v>
      </c>
      <c r="R29" s="310"/>
      <c r="S29" s="302" t="s">
        <v>45</v>
      </c>
      <c r="T29" s="310"/>
      <c r="U29" s="311">
        <v>10749</v>
      </c>
      <c r="V29" s="311"/>
      <c r="W29" s="302" t="s">
        <v>45</v>
      </c>
    </row>
    <row r="30" spans="1:23" ht="12.6" customHeight="1">
      <c r="A30" s="190">
        <v>1962</v>
      </c>
      <c r="B30" s="302">
        <v>186319</v>
      </c>
      <c r="C30" s="302"/>
      <c r="D30" s="302">
        <v>7659</v>
      </c>
      <c r="E30" s="303"/>
      <c r="F30" s="302">
        <v>126112</v>
      </c>
      <c r="G30" s="303"/>
      <c r="H30" s="302">
        <v>26248</v>
      </c>
      <c r="I30" s="303"/>
      <c r="J30" s="302" t="s">
        <v>45</v>
      </c>
      <c r="K30" s="305"/>
      <c r="L30" s="302" t="s">
        <v>339</v>
      </c>
      <c r="M30" s="519" t="s">
        <v>561</v>
      </c>
      <c r="N30" s="190">
        <v>1962</v>
      </c>
      <c r="O30" s="302" t="s">
        <v>45</v>
      </c>
      <c r="P30" s="305"/>
      <c r="Q30" s="302" t="s">
        <v>45</v>
      </c>
      <c r="R30" s="312"/>
      <c r="S30" s="302" t="s">
        <v>45</v>
      </c>
      <c r="T30" s="305"/>
      <c r="U30" s="311">
        <v>12100</v>
      </c>
      <c r="V30" s="519" t="s">
        <v>561</v>
      </c>
      <c r="W30" s="302" t="s">
        <v>45</v>
      </c>
    </row>
    <row r="31" spans="1:23" ht="12.75" customHeight="1">
      <c r="A31" s="190">
        <v>1963</v>
      </c>
      <c r="B31" s="302">
        <v>202343</v>
      </c>
      <c r="C31" s="302"/>
      <c r="D31" s="302">
        <v>8130</v>
      </c>
      <c r="E31" s="303"/>
      <c r="F31" s="302">
        <v>135798</v>
      </c>
      <c r="G31" s="303"/>
      <c r="H31" s="302">
        <v>29565</v>
      </c>
      <c r="I31" s="303"/>
      <c r="J31" s="302" t="s">
        <v>45</v>
      </c>
      <c r="K31" s="303"/>
      <c r="L31" s="302">
        <v>16650</v>
      </c>
      <c r="M31" s="303"/>
      <c r="N31" s="190">
        <v>1963</v>
      </c>
      <c r="O31" s="302" t="s">
        <v>45</v>
      </c>
      <c r="P31" s="303"/>
      <c r="Q31" s="302" t="s">
        <v>45</v>
      </c>
      <c r="R31" s="312"/>
      <c r="S31" s="302" t="s">
        <v>45</v>
      </c>
      <c r="T31" s="305"/>
      <c r="U31" s="311">
        <v>13200</v>
      </c>
      <c r="V31" s="519" t="s">
        <v>561</v>
      </c>
      <c r="W31" s="302" t="s">
        <v>45</v>
      </c>
    </row>
    <row r="32" spans="1:23" ht="12.75" customHeight="1">
      <c r="A32" s="190">
        <v>1964</v>
      </c>
      <c r="B32" s="302">
        <v>221121</v>
      </c>
      <c r="C32" s="302"/>
      <c r="D32" s="302">
        <v>8682</v>
      </c>
      <c r="E32" s="303"/>
      <c r="F32" s="302">
        <v>145372</v>
      </c>
      <c r="G32" s="303"/>
      <c r="H32" s="302">
        <v>35526</v>
      </c>
      <c r="I32" s="303"/>
      <c r="J32" s="302" t="s">
        <v>45</v>
      </c>
      <c r="K32" s="303"/>
      <c r="L32" s="302">
        <v>17168</v>
      </c>
      <c r="M32" s="303"/>
      <c r="N32" s="190">
        <v>1964</v>
      </c>
      <c r="O32" s="302" t="s">
        <v>45</v>
      </c>
      <c r="P32" s="303"/>
      <c r="Q32" s="302" t="s">
        <v>45</v>
      </c>
      <c r="R32" s="310"/>
      <c r="S32" s="302" t="s">
        <v>45</v>
      </c>
      <c r="T32" s="310"/>
      <c r="U32" s="311">
        <v>14373</v>
      </c>
      <c r="V32" s="311"/>
      <c r="W32" s="302" t="s">
        <v>45</v>
      </c>
    </row>
    <row r="33" spans="1:23" ht="12.75" customHeight="1">
      <c r="A33" s="190">
        <v>1965</v>
      </c>
      <c r="B33" s="302">
        <v>230707</v>
      </c>
      <c r="C33" s="302"/>
      <c r="D33" s="302">
        <v>9236</v>
      </c>
      <c r="E33" s="303"/>
      <c r="F33" s="302">
        <v>149986</v>
      </c>
      <c r="G33" s="303"/>
      <c r="H33" s="302">
        <v>41358</v>
      </c>
      <c r="I33" s="303"/>
      <c r="J33" s="302" t="s">
        <v>45</v>
      </c>
      <c r="K33" s="303"/>
      <c r="L33" s="302">
        <v>16415</v>
      </c>
      <c r="M33" s="303"/>
      <c r="N33" s="190">
        <v>1965</v>
      </c>
      <c r="O33" s="302" t="s">
        <v>45</v>
      </c>
      <c r="P33" s="303"/>
      <c r="Q33" s="302" t="s">
        <v>45</v>
      </c>
      <c r="R33" s="310"/>
      <c r="S33" s="302" t="s">
        <v>45</v>
      </c>
      <c r="T33" s="310"/>
      <c r="U33" s="311">
        <v>13712</v>
      </c>
      <c r="V33" s="311"/>
      <c r="W33" s="302" t="s">
        <v>45</v>
      </c>
    </row>
    <row r="34" spans="1:23" ht="12.75" customHeight="1">
      <c r="A34" s="190">
        <v>1966</v>
      </c>
      <c r="B34" s="302">
        <v>245696</v>
      </c>
      <c r="C34" s="302"/>
      <c r="D34" s="302">
        <v>9750</v>
      </c>
      <c r="E34" s="303"/>
      <c r="F34" s="302">
        <v>160111</v>
      </c>
      <c r="G34" s="303"/>
      <c r="H34" s="302">
        <v>41263</v>
      </c>
      <c r="I34" s="303"/>
      <c r="J34" s="302" t="s">
        <v>45</v>
      </c>
      <c r="K34" s="303"/>
      <c r="L34" s="302">
        <v>18435</v>
      </c>
      <c r="M34" s="303"/>
      <c r="N34" s="190">
        <v>1966</v>
      </c>
      <c r="O34" s="302" t="s">
        <v>45</v>
      </c>
      <c r="P34" s="303"/>
      <c r="Q34" s="302" t="s">
        <v>45</v>
      </c>
      <c r="R34" s="310"/>
      <c r="S34" s="302" t="s">
        <v>45</v>
      </c>
      <c r="T34" s="310"/>
      <c r="U34" s="311">
        <v>16137</v>
      </c>
      <c r="V34" s="311"/>
      <c r="W34" s="302" t="s">
        <v>45</v>
      </c>
    </row>
    <row r="35" spans="1:23" ht="12.75" customHeight="1">
      <c r="A35" s="190">
        <v>1967</v>
      </c>
      <c r="B35" s="302">
        <v>264678</v>
      </c>
      <c r="C35" s="302"/>
      <c r="D35" s="302">
        <v>10482</v>
      </c>
      <c r="E35" s="303"/>
      <c r="F35" s="302">
        <v>170079</v>
      </c>
      <c r="G35" s="303"/>
      <c r="H35" s="302">
        <v>47917</v>
      </c>
      <c r="I35" s="303"/>
      <c r="J35" s="302" t="s">
        <v>45</v>
      </c>
      <c r="K35" s="303"/>
      <c r="L35" s="302">
        <v>19700</v>
      </c>
      <c r="M35" s="303"/>
      <c r="N35" s="190">
        <v>1967</v>
      </c>
      <c r="O35" s="302" t="s">
        <v>45</v>
      </c>
      <c r="P35" s="303"/>
      <c r="Q35" s="302" t="s">
        <v>45</v>
      </c>
      <c r="R35" s="310"/>
      <c r="S35" s="302" t="s">
        <v>45</v>
      </c>
      <c r="T35" s="310"/>
      <c r="U35" s="311">
        <v>16500</v>
      </c>
      <c r="V35" s="311"/>
      <c r="W35" s="302" t="s">
        <v>45</v>
      </c>
    </row>
    <row r="36" spans="1:23" ht="12.75" customHeight="1">
      <c r="A36" s="190">
        <v>1968</v>
      </c>
      <c r="B36" s="302">
        <v>278589</v>
      </c>
      <c r="C36" s="302"/>
      <c r="D36" s="302">
        <v>10942</v>
      </c>
      <c r="E36" s="303"/>
      <c r="F36" s="302">
        <v>178446</v>
      </c>
      <c r="G36" s="303"/>
      <c r="H36" s="302">
        <v>49863</v>
      </c>
      <c r="I36" s="303"/>
      <c r="J36" s="302" t="s">
        <v>45</v>
      </c>
      <c r="K36" s="303"/>
      <c r="L36" s="302">
        <v>22015</v>
      </c>
      <c r="M36" s="303"/>
      <c r="N36" s="190">
        <v>1968</v>
      </c>
      <c r="O36" s="302" t="s">
        <v>45</v>
      </c>
      <c r="P36" s="303"/>
      <c r="Q36" s="302" t="s">
        <v>45</v>
      </c>
      <c r="R36" s="310"/>
      <c r="S36" s="302" t="s">
        <v>45</v>
      </c>
      <c r="T36" s="310"/>
      <c r="U36" s="311">
        <v>17323</v>
      </c>
      <c r="V36" s="311"/>
      <c r="W36" s="302" t="s">
        <v>45</v>
      </c>
    </row>
    <row r="37" spans="1:23" ht="12.75" customHeight="1">
      <c r="A37" s="192">
        <v>1969</v>
      </c>
      <c r="B37" s="306">
        <v>297817</v>
      </c>
      <c r="C37" s="306"/>
      <c r="D37" s="306">
        <v>11493</v>
      </c>
      <c r="E37" s="307"/>
      <c r="F37" s="306">
        <v>187414</v>
      </c>
      <c r="G37" s="307"/>
      <c r="H37" s="306">
        <v>55310</v>
      </c>
      <c r="I37" s="307"/>
      <c r="J37" s="302" t="s">
        <v>45</v>
      </c>
      <c r="K37" s="307"/>
      <c r="L37" s="306">
        <v>24300</v>
      </c>
      <c r="M37" s="307"/>
      <c r="N37" s="192">
        <v>1969</v>
      </c>
      <c r="O37" s="302" t="s">
        <v>45</v>
      </c>
      <c r="P37" s="307"/>
      <c r="Q37" s="302" t="s">
        <v>45</v>
      </c>
      <c r="R37" s="313"/>
      <c r="S37" s="302" t="s">
        <v>45</v>
      </c>
      <c r="T37" s="314"/>
      <c r="U37" s="315">
        <v>24300</v>
      </c>
      <c r="V37" s="315"/>
      <c r="W37" s="302" t="s">
        <v>45</v>
      </c>
    </row>
    <row r="38" spans="1:23" s="167" customFormat="1" ht="12.6" customHeight="1">
      <c r="A38" s="270" t="s">
        <v>428</v>
      </c>
      <c r="B38" s="200">
        <v>332548</v>
      </c>
      <c r="C38" s="308"/>
      <c r="D38" s="200">
        <v>10524</v>
      </c>
      <c r="E38" s="308"/>
      <c r="F38" s="200">
        <v>194001</v>
      </c>
      <c r="G38" s="308"/>
      <c r="H38" s="200">
        <v>67738</v>
      </c>
      <c r="I38" s="308"/>
      <c r="J38" s="200">
        <v>7392</v>
      </c>
      <c r="K38" s="308"/>
      <c r="L38" s="200">
        <v>4145</v>
      </c>
      <c r="M38" s="308"/>
      <c r="N38" s="270" t="s">
        <v>428</v>
      </c>
      <c r="O38" s="200">
        <v>18562</v>
      </c>
      <c r="P38" s="308"/>
      <c r="Q38" s="200">
        <v>5130</v>
      </c>
      <c r="R38" s="308"/>
      <c r="S38" s="200">
        <v>1314</v>
      </c>
      <c r="T38" s="308"/>
      <c r="U38" s="200">
        <v>23742</v>
      </c>
      <c r="V38" s="315"/>
      <c r="W38" s="302" t="s">
        <v>45</v>
      </c>
    </row>
    <row r="39" spans="1:23" s="167" customFormat="1" ht="12.6" customHeight="1">
      <c r="A39" s="270" t="s">
        <v>429</v>
      </c>
      <c r="B39" s="200">
        <v>359494</v>
      </c>
      <c r="C39" s="308"/>
      <c r="D39" s="200">
        <v>11153</v>
      </c>
      <c r="E39" s="308"/>
      <c r="F39" s="200">
        <v>207637</v>
      </c>
      <c r="G39" s="308"/>
      <c r="H39" s="200">
        <v>72968</v>
      </c>
      <c r="I39" s="308"/>
      <c r="J39" s="200">
        <v>8596</v>
      </c>
      <c r="K39" s="308"/>
      <c r="L39" s="200">
        <v>4732</v>
      </c>
      <c r="M39" s="308"/>
      <c r="N39" s="270" t="s">
        <v>429</v>
      </c>
      <c r="O39" s="200">
        <v>20872</v>
      </c>
      <c r="P39" s="308"/>
      <c r="Q39" s="200">
        <v>5471</v>
      </c>
      <c r="R39" s="308"/>
      <c r="S39" s="200">
        <v>1445</v>
      </c>
      <c r="T39" s="308"/>
      <c r="U39" s="200">
        <v>26620</v>
      </c>
      <c r="V39" s="315"/>
      <c r="W39" s="302" t="s">
        <v>45</v>
      </c>
    </row>
    <row r="40" spans="1:23" s="167" customFormat="1" ht="12.6" customHeight="1">
      <c r="A40" s="270" t="s">
        <v>430</v>
      </c>
      <c r="B40" s="200">
        <v>390042</v>
      </c>
      <c r="C40" s="308"/>
      <c r="D40" s="200">
        <v>11853</v>
      </c>
      <c r="E40" s="308"/>
      <c r="F40" s="200">
        <v>220611</v>
      </c>
      <c r="G40" s="308"/>
      <c r="H40" s="200">
        <v>81259</v>
      </c>
      <c r="I40" s="308"/>
      <c r="J40" s="200">
        <v>9032</v>
      </c>
      <c r="K40" s="308"/>
      <c r="L40" s="200">
        <v>5299</v>
      </c>
      <c r="M40" s="308"/>
      <c r="N40" s="270" t="s">
        <v>430</v>
      </c>
      <c r="O40" s="200">
        <v>24667</v>
      </c>
      <c r="P40" s="308"/>
      <c r="Q40" s="200">
        <v>6284</v>
      </c>
      <c r="R40" s="308"/>
      <c r="S40" s="200">
        <v>1632</v>
      </c>
      <c r="T40" s="308"/>
      <c r="U40" s="200">
        <v>29405</v>
      </c>
      <c r="V40" s="315"/>
      <c r="W40" s="302" t="s">
        <v>45</v>
      </c>
    </row>
    <row r="41" spans="1:23" s="167" customFormat="1" ht="12.6" customHeight="1">
      <c r="A41" s="270" t="s">
        <v>431</v>
      </c>
      <c r="B41" s="200">
        <v>419424</v>
      </c>
      <c r="C41" s="308"/>
      <c r="D41" s="200">
        <v>12359</v>
      </c>
      <c r="E41" s="308"/>
      <c r="F41" s="200">
        <v>231247</v>
      </c>
      <c r="G41" s="308"/>
      <c r="H41" s="200">
        <v>88963</v>
      </c>
      <c r="I41" s="308"/>
      <c r="J41" s="200">
        <v>10076</v>
      </c>
      <c r="K41" s="308"/>
      <c r="L41" s="200">
        <v>5832</v>
      </c>
      <c r="M41" s="308"/>
      <c r="N41" s="270" t="s">
        <v>431</v>
      </c>
      <c r="O41" s="200">
        <v>27601</v>
      </c>
      <c r="P41" s="308"/>
      <c r="Q41" s="200">
        <v>6996</v>
      </c>
      <c r="R41" s="308"/>
      <c r="S41" s="200">
        <v>1862</v>
      </c>
      <c r="T41" s="308"/>
      <c r="U41" s="200">
        <v>34488</v>
      </c>
      <c r="V41" s="315"/>
      <c r="W41" s="302" t="s">
        <v>45</v>
      </c>
    </row>
    <row r="42" spans="1:23" s="167" customFormat="1" ht="12.6" customHeight="1">
      <c r="A42" s="270" t="s">
        <v>432</v>
      </c>
      <c r="B42" s="200">
        <v>448762</v>
      </c>
      <c r="C42" s="308"/>
      <c r="D42" s="200">
        <v>13195</v>
      </c>
      <c r="E42" s="308"/>
      <c r="F42" s="200">
        <v>242449</v>
      </c>
      <c r="G42" s="308"/>
      <c r="H42" s="200">
        <v>95530</v>
      </c>
      <c r="I42" s="308"/>
      <c r="J42" s="200">
        <v>11023</v>
      </c>
      <c r="K42" s="308"/>
      <c r="L42" s="200">
        <v>6364</v>
      </c>
      <c r="M42" s="308"/>
      <c r="N42" s="270" t="s">
        <v>432</v>
      </c>
      <c r="O42" s="200">
        <v>30839</v>
      </c>
      <c r="P42" s="308"/>
      <c r="Q42" s="200">
        <v>7469</v>
      </c>
      <c r="R42" s="308"/>
      <c r="S42" s="200">
        <v>2031</v>
      </c>
      <c r="T42" s="308"/>
      <c r="U42" s="200">
        <v>39862</v>
      </c>
      <c r="V42" s="315"/>
      <c r="W42" s="302" t="s">
        <v>45</v>
      </c>
    </row>
    <row r="43" spans="1:23" s="167" customFormat="1" ht="12.6" customHeight="1">
      <c r="A43" s="270" t="s">
        <v>433</v>
      </c>
      <c r="B43" s="200">
        <v>489322</v>
      </c>
      <c r="C43" s="308"/>
      <c r="D43" s="200">
        <v>14073</v>
      </c>
      <c r="E43" s="308"/>
      <c r="F43" s="200">
        <v>255939</v>
      </c>
      <c r="G43" s="308"/>
      <c r="H43" s="200">
        <v>110921</v>
      </c>
      <c r="I43" s="308"/>
      <c r="J43" s="200">
        <v>12686</v>
      </c>
      <c r="K43" s="308"/>
      <c r="L43" s="200">
        <v>6969</v>
      </c>
      <c r="M43" s="308"/>
      <c r="N43" s="270" t="s">
        <v>433</v>
      </c>
      <c r="O43" s="200">
        <v>32809</v>
      </c>
      <c r="P43" s="308"/>
      <c r="Q43" s="200">
        <v>8396</v>
      </c>
      <c r="R43" s="308"/>
      <c r="S43" s="200">
        <v>2494</v>
      </c>
      <c r="T43" s="308"/>
      <c r="U43" s="200">
        <v>45035</v>
      </c>
      <c r="V43" s="315"/>
      <c r="W43" s="302" t="s">
        <v>45</v>
      </c>
    </row>
    <row r="44" spans="1:23" s="167" customFormat="1" ht="12.6" customHeight="1">
      <c r="A44" s="270" t="s">
        <v>434</v>
      </c>
      <c r="B44" s="200">
        <v>528835</v>
      </c>
      <c r="C44" s="308"/>
      <c r="D44" s="200">
        <v>15712</v>
      </c>
      <c r="E44" s="308"/>
      <c r="F44" s="200">
        <v>272952</v>
      </c>
      <c r="G44" s="308"/>
      <c r="H44" s="200">
        <v>125614</v>
      </c>
      <c r="I44" s="308"/>
      <c r="J44" s="200">
        <v>15539</v>
      </c>
      <c r="K44" s="308"/>
      <c r="L44" s="200">
        <v>7916</v>
      </c>
      <c r="M44" s="308"/>
      <c r="N44" s="270" t="s">
        <v>434</v>
      </c>
      <c r="O44" s="200">
        <v>38416</v>
      </c>
      <c r="P44" s="308"/>
      <c r="Q44" s="200">
        <v>9572</v>
      </c>
      <c r="R44" s="308"/>
      <c r="S44" s="200">
        <v>2134</v>
      </c>
      <c r="T44" s="308"/>
      <c r="U44" s="200">
        <v>40980</v>
      </c>
      <c r="V44" s="315"/>
      <c r="W44" s="302" t="s">
        <v>45</v>
      </c>
    </row>
    <row r="45" spans="1:23" s="167" customFormat="1" ht="12.6" customHeight="1">
      <c r="A45" s="270" t="s">
        <v>435</v>
      </c>
      <c r="B45" s="200">
        <v>575100</v>
      </c>
      <c r="C45" s="308"/>
      <c r="D45" s="200">
        <v>16998</v>
      </c>
      <c r="E45" s="308"/>
      <c r="F45" s="200">
        <v>297384</v>
      </c>
      <c r="G45" s="308"/>
      <c r="H45" s="200">
        <v>129453</v>
      </c>
      <c r="I45" s="308"/>
      <c r="J45" s="200">
        <v>14894</v>
      </c>
      <c r="K45" s="308"/>
      <c r="L45" s="200">
        <v>8031</v>
      </c>
      <c r="M45" s="308"/>
      <c r="N45" s="270" t="s">
        <v>435</v>
      </c>
      <c r="O45" s="200">
        <v>45714</v>
      </c>
      <c r="P45" s="308"/>
      <c r="Q45" s="200">
        <v>10486</v>
      </c>
      <c r="R45" s="308"/>
      <c r="S45" s="200">
        <v>1937</v>
      </c>
      <c r="T45" s="308"/>
      <c r="U45" s="200">
        <v>50203</v>
      </c>
      <c r="V45" s="315"/>
      <c r="W45" s="302" t="s">
        <v>45</v>
      </c>
    </row>
    <row r="46" spans="1:23" s="167" customFormat="1" ht="12.6" customHeight="1">
      <c r="A46" s="270" t="s">
        <v>436</v>
      </c>
      <c r="B46" s="200">
        <v>623175</v>
      </c>
      <c r="C46" s="308"/>
      <c r="D46" s="200">
        <v>18584</v>
      </c>
      <c r="E46" s="308"/>
      <c r="F46" s="200">
        <v>319418</v>
      </c>
      <c r="G46" s="308"/>
      <c r="H46" s="200">
        <v>138376</v>
      </c>
      <c r="I46" s="308"/>
      <c r="J46" s="200">
        <v>14516</v>
      </c>
      <c r="K46" s="308"/>
      <c r="L46" s="200">
        <v>8417</v>
      </c>
      <c r="M46" s="308"/>
      <c r="N46" s="270" t="s">
        <v>436</v>
      </c>
      <c r="O46" s="200">
        <v>50145</v>
      </c>
      <c r="P46" s="308"/>
      <c r="Q46" s="200">
        <v>11385</v>
      </c>
      <c r="R46" s="308"/>
      <c r="S46" s="200">
        <v>3577</v>
      </c>
      <c r="T46" s="308"/>
      <c r="U46" s="200">
        <v>58757</v>
      </c>
      <c r="V46" s="315"/>
      <c r="W46" s="302" t="s">
        <v>45</v>
      </c>
    </row>
    <row r="47" spans="1:23" s="167" customFormat="1" ht="12.6" customHeight="1">
      <c r="A47" s="270" t="s">
        <v>437</v>
      </c>
      <c r="B47" s="200">
        <v>688115</v>
      </c>
      <c r="C47" s="308"/>
      <c r="D47" s="200">
        <v>25022</v>
      </c>
      <c r="E47" s="308"/>
      <c r="F47" s="200">
        <v>347088</v>
      </c>
      <c r="G47" s="308"/>
      <c r="H47" s="200">
        <v>155945</v>
      </c>
      <c r="I47" s="308"/>
      <c r="J47" s="200">
        <v>15163</v>
      </c>
      <c r="K47" s="308"/>
      <c r="L47" s="200">
        <v>8851</v>
      </c>
      <c r="M47" s="308"/>
      <c r="N47" s="270" t="s">
        <v>437</v>
      </c>
      <c r="O47" s="200">
        <v>54443</v>
      </c>
      <c r="P47" s="308"/>
      <c r="Q47" s="200">
        <v>12109</v>
      </c>
      <c r="R47" s="308"/>
      <c r="S47" s="200">
        <v>3855</v>
      </c>
      <c r="T47" s="308"/>
      <c r="U47" s="200">
        <v>65639</v>
      </c>
      <c r="V47" s="315"/>
      <c r="W47" s="302" t="s">
        <v>45</v>
      </c>
    </row>
    <row r="48" spans="1:23" s="167" customFormat="1" ht="12.6" customHeight="1">
      <c r="A48" s="270" t="s">
        <v>438</v>
      </c>
      <c r="B48" s="200">
        <v>752538</v>
      </c>
      <c r="C48" s="200"/>
      <c r="D48" s="200">
        <v>32383</v>
      </c>
      <c r="E48" s="200"/>
      <c r="F48" s="200">
        <v>375215</v>
      </c>
      <c r="G48" s="200"/>
      <c r="H48" s="200">
        <v>168588</v>
      </c>
      <c r="I48" s="200"/>
      <c r="J48" s="200">
        <v>18324</v>
      </c>
      <c r="K48" s="308"/>
      <c r="L48" s="200">
        <v>10411</v>
      </c>
      <c r="M48" s="200"/>
      <c r="N48" s="270" t="s">
        <v>438</v>
      </c>
      <c r="O48" s="200">
        <v>60840</v>
      </c>
      <c r="P48" s="200"/>
      <c r="Q48" s="200">
        <v>12988</v>
      </c>
      <c r="R48" s="200"/>
      <c r="S48" s="200">
        <v>5172</v>
      </c>
      <c r="T48" s="200"/>
      <c r="U48" s="200">
        <v>68617</v>
      </c>
      <c r="V48" s="200"/>
      <c r="W48" s="302" t="s">
        <v>45</v>
      </c>
    </row>
    <row r="49" spans="1:23" s="167" customFormat="1" ht="12.6" customHeight="1">
      <c r="A49" s="270" t="s">
        <v>439</v>
      </c>
      <c r="B49" s="200">
        <v>817119</v>
      </c>
      <c r="C49" s="200"/>
      <c r="D49" s="200">
        <v>42374</v>
      </c>
      <c r="E49" s="200"/>
      <c r="F49" s="200">
        <v>399189</v>
      </c>
      <c r="G49" s="200"/>
      <c r="H49" s="200">
        <v>185039</v>
      </c>
      <c r="I49" s="200"/>
      <c r="J49" s="200">
        <v>19399</v>
      </c>
      <c r="K49" s="308"/>
      <c r="L49" s="200">
        <v>16926</v>
      </c>
      <c r="M49" s="200"/>
      <c r="N49" s="270" t="s">
        <v>439</v>
      </c>
      <c r="O49" s="200">
        <v>66232</v>
      </c>
      <c r="P49" s="200"/>
      <c r="Q49" s="200">
        <v>13016</v>
      </c>
      <c r="R49" s="200"/>
      <c r="S49" s="200">
        <v>5391</v>
      </c>
      <c r="T49" s="200"/>
      <c r="U49" s="200">
        <v>69553</v>
      </c>
      <c r="V49" s="200"/>
      <c r="W49" s="302" t="s">
        <v>45</v>
      </c>
    </row>
    <row r="50" spans="1:23" s="167" customFormat="1" ht="12.6" customHeight="1">
      <c r="A50" s="270" t="s">
        <v>440</v>
      </c>
      <c r="B50" s="200">
        <v>873393</v>
      </c>
      <c r="C50" s="200"/>
      <c r="D50" s="200">
        <v>53265</v>
      </c>
      <c r="E50" s="200"/>
      <c r="F50" s="200">
        <v>415425</v>
      </c>
      <c r="G50" s="200"/>
      <c r="H50" s="200">
        <v>193119</v>
      </c>
      <c r="I50" s="200"/>
      <c r="J50" s="200">
        <v>19064</v>
      </c>
      <c r="K50" s="308"/>
      <c r="L50" s="200">
        <v>21304</v>
      </c>
      <c r="M50" s="200"/>
      <c r="N50" s="270" t="s">
        <v>440</v>
      </c>
      <c r="O50" s="200">
        <v>70234</v>
      </c>
      <c r="P50" s="200"/>
      <c r="Q50" s="200">
        <v>13266</v>
      </c>
      <c r="R50" s="200"/>
      <c r="S50" s="200">
        <v>5655</v>
      </c>
      <c r="T50" s="200"/>
      <c r="U50" s="200">
        <v>82061</v>
      </c>
      <c r="V50" s="200"/>
      <c r="W50" s="302" t="s">
        <v>45</v>
      </c>
    </row>
    <row r="51" spans="1:23" s="167" customFormat="1" ht="12.6" customHeight="1">
      <c r="A51" s="270" t="s">
        <v>441</v>
      </c>
      <c r="B51" s="200">
        <v>919218</v>
      </c>
      <c r="C51" s="200"/>
      <c r="D51" s="200">
        <v>60937</v>
      </c>
      <c r="E51" s="200"/>
      <c r="F51" s="200">
        <v>428029</v>
      </c>
      <c r="G51" s="200"/>
      <c r="H51" s="200">
        <v>205274</v>
      </c>
      <c r="I51" s="200"/>
      <c r="J51" s="200">
        <v>19867</v>
      </c>
      <c r="K51" s="308"/>
      <c r="L51" s="200">
        <v>24571</v>
      </c>
      <c r="M51" s="200"/>
      <c r="N51" s="270" t="s">
        <v>441</v>
      </c>
      <c r="O51" s="200">
        <v>74117</v>
      </c>
      <c r="P51" s="200"/>
      <c r="Q51" s="200">
        <v>14085</v>
      </c>
      <c r="R51" s="200"/>
      <c r="S51" s="200">
        <v>5932</v>
      </c>
      <c r="T51" s="200"/>
      <c r="U51" s="200">
        <v>86406</v>
      </c>
      <c r="V51" s="200"/>
      <c r="W51" s="302" t="s">
        <v>45</v>
      </c>
    </row>
    <row r="52" spans="1:23" s="167" customFormat="1" ht="12.6" customHeight="1">
      <c r="A52" s="270" t="s">
        <v>442</v>
      </c>
      <c r="B52" s="200">
        <v>968355</v>
      </c>
      <c r="C52" s="200"/>
      <c r="D52" s="200">
        <v>72325</v>
      </c>
      <c r="E52" s="200"/>
      <c r="F52" s="200">
        <v>437408</v>
      </c>
      <c r="G52" s="200"/>
      <c r="H52" s="200">
        <v>210295</v>
      </c>
      <c r="I52" s="200"/>
      <c r="J52" s="200">
        <v>20361</v>
      </c>
      <c r="K52" s="308"/>
      <c r="L52" s="200">
        <v>28109</v>
      </c>
      <c r="M52" s="200"/>
      <c r="N52" s="270" t="s">
        <v>442</v>
      </c>
      <c r="O52" s="200">
        <v>84666</v>
      </c>
      <c r="P52" s="200"/>
      <c r="Q52" s="200">
        <v>13930</v>
      </c>
      <c r="R52" s="200"/>
      <c r="S52" s="200">
        <v>5488</v>
      </c>
      <c r="T52" s="200"/>
      <c r="U52" s="200">
        <v>95773</v>
      </c>
      <c r="V52" s="200"/>
      <c r="W52" s="302" t="s">
        <v>45</v>
      </c>
    </row>
    <row r="53" spans="1:23" s="167" customFormat="1" ht="12.6" customHeight="1">
      <c r="A53" s="270" t="s">
        <v>443</v>
      </c>
      <c r="B53" s="200">
        <v>1019065</v>
      </c>
      <c r="C53" s="200"/>
      <c r="D53" s="200">
        <v>80529</v>
      </c>
      <c r="E53" s="200"/>
      <c r="F53" s="200">
        <v>449760</v>
      </c>
      <c r="G53" s="200"/>
      <c r="H53" s="200">
        <v>224732</v>
      </c>
      <c r="I53" s="200"/>
      <c r="J53" s="200">
        <v>19899</v>
      </c>
      <c r="K53" s="308"/>
      <c r="L53" s="200">
        <v>30925</v>
      </c>
      <c r="M53" s="200"/>
      <c r="N53" s="270" t="s">
        <v>443</v>
      </c>
      <c r="O53" s="200">
        <v>96727</v>
      </c>
      <c r="P53" s="200"/>
      <c r="Q53" s="200">
        <v>8491</v>
      </c>
      <c r="R53" s="200"/>
      <c r="S53" s="200">
        <v>9941</v>
      </c>
      <c r="T53" s="200"/>
      <c r="U53" s="200">
        <v>98061</v>
      </c>
      <c r="V53" s="200"/>
      <c r="W53" s="302" t="s">
        <v>45</v>
      </c>
    </row>
    <row r="54" spans="1:23" s="167" customFormat="1" ht="12.6" customHeight="1">
      <c r="A54" s="270" t="s">
        <v>444</v>
      </c>
      <c r="B54" s="200">
        <v>1050685</v>
      </c>
      <c r="C54" s="200"/>
      <c r="D54" s="200">
        <v>88988</v>
      </c>
      <c r="E54" s="200"/>
      <c r="F54" s="200">
        <v>456919</v>
      </c>
      <c r="G54" s="200"/>
      <c r="H54" s="200">
        <v>226844</v>
      </c>
      <c r="I54" s="200"/>
      <c r="J54" s="200">
        <v>20961</v>
      </c>
      <c r="K54" s="308"/>
      <c r="L54" s="200">
        <v>35045</v>
      </c>
      <c r="M54" s="200"/>
      <c r="N54" s="270" t="s">
        <v>444</v>
      </c>
      <c r="O54" s="200">
        <v>100341</v>
      </c>
      <c r="P54" s="200"/>
      <c r="Q54" s="200">
        <v>5685</v>
      </c>
      <c r="R54" s="200"/>
      <c r="S54" s="200">
        <v>11628</v>
      </c>
      <c r="T54" s="200"/>
      <c r="U54" s="200">
        <v>95775</v>
      </c>
      <c r="V54" s="200"/>
      <c r="W54" s="200">
        <v>8499</v>
      </c>
    </row>
    <row r="55" spans="1:23" s="167" customFormat="1" ht="12.6" customHeight="1">
      <c r="A55" s="270" t="s">
        <v>445</v>
      </c>
      <c r="B55" s="200">
        <v>1065015</v>
      </c>
      <c r="C55" s="200"/>
      <c r="D55" s="200">
        <v>93414</v>
      </c>
      <c r="E55" s="200"/>
      <c r="F55" s="200">
        <v>463115</v>
      </c>
      <c r="G55" s="200"/>
      <c r="H55" s="200">
        <v>230785</v>
      </c>
      <c r="I55" s="200"/>
      <c r="J55" s="200">
        <v>20793</v>
      </c>
      <c r="K55" s="308"/>
      <c r="L55" s="200">
        <v>35503</v>
      </c>
      <c r="M55" s="200"/>
      <c r="N55" s="270" t="s">
        <v>445</v>
      </c>
      <c r="O55" s="200">
        <v>101064</v>
      </c>
      <c r="P55" s="200"/>
      <c r="Q55" s="302" t="s">
        <v>45</v>
      </c>
      <c r="R55" s="520" t="s">
        <v>574</v>
      </c>
      <c r="S55" s="200">
        <v>12849</v>
      </c>
      <c r="T55" s="200"/>
      <c r="U55" s="200">
        <v>98349</v>
      </c>
      <c r="V55" s="200"/>
      <c r="W55" s="200">
        <v>9143</v>
      </c>
    </row>
    <row r="56" spans="1:23" s="167" customFormat="1" ht="12.6" customHeight="1">
      <c r="A56" s="270" t="s">
        <v>446</v>
      </c>
      <c r="B56" s="200">
        <v>1090223</v>
      </c>
      <c r="C56" s="200"/>
      <c r="D56" s="200">
        <v>96550</v>
      </c>
      <c r="E56" s="200"/>
      <c r="F56" s="200">
        <v>468044</v>
      </c>
      <c r="G56" s="200"/>
      <c r="H56" s="200">
        <v>233784</v>
      </c>
      <c r="I56" s="200"/>
      <c r="J56" s="200">
        <v>21303</v>
      </c>
      <c r="K56" s="308"/>
      <c r="L56" s="200">
        <v>36458</v>
      </c>
      <c r="M56" s="200"/>
      <c r="N56" s="270" t="s">
        <v>446</v>
      </c>
      <c r="O56" s="200">
        <v>105603</v>
      </c>
      <c r="P56" s="200"/>
      <c r="Q56" s="302" t="s">
        <v>45</v>
      </c>
      <c r="R56" s="200"/>
      <c r="S56" s="200">
        <v>12806</v>
      </c>
      <c r="T56" s="200"/>
      <c r="U56" s="200">
        <v>104609</v>
      </c>
      <c r="V56" s="200"/>
      <c r="W56" s="200">
        <v>11066</v>
      </c>
    </row>
    <row r="57" spans="1:23" s="167" customFormat="1" ht="12.6" customHeight="1">
      <c r="A57" s="270" t="s">
        <v>447</v>
      </c>
      <c r="B57" s="200">
        <v>1099345</v>
      </c>
      <c r="C57" s="200"/>
      <c r="D57" s="200">
        <v>98521</v>
      </c>
      <c r="E57" s="200"/>
      <c r="F57" s="200">
        <v>466532</v>
      </c>
      <c r="G57" s="200"/>
      <c r="H57" s="200">
        <v>233042</v>
      </c>
      <c r="I57" s="200"/>
      <c r="J57" s="200">
        <v>22153</v>
      </c>
      <c r="K57" s="308"/>
      <c r="L57" s="200">
        <v>37303</v>
      </c>
      <c r="M57" s="200"/>
      <c r="N57" s="270" t="s">
        <v>447</v>
      </c>
      <c r="O57" s="200">
        <v>108726</v>
      </c>
      <c r="P57" s="200"/>
      <c r="Q57" s="302" t="s">
        <v>45</v>
      </c>
      <c r="R57" s="200"/>
      <c r="S57" s="200">
        <v>12824</v>
      </c>
      <c r="T57" s="200"/>
      <c r="U57" s="200">
        <v>107675</v>
      </c>
      <c r="V57" s="200"/>
      <c r="W57" s="200">
        <v>12569</v>
      </c>
    </row>
    <row r="58" spans="1:23" s="167" customFormat="1" ht="3.95" customHeight="1">
      <c r="A58" s="199"/>
      <c r="B58" s="197"/>
      <c r="C58" s="197"/>
      <c r="D58" s="197"/>
      <c r="E58" s="197"/>
      <c r="F58" s="197"/>
      <c r="G58" s="197"/>
      <c r="H58" s="197"/>
      <c r="I58" s="197"/>
      <c r="J58" s="197"/>
      <c r="K58" s="198"/>
      <c r="L58" s="197"/>
      <c r="M58" s="197"/>
      <c r="N58" s="199"/>
      <c r="O58" s="197"/>
      <c r="P58" s="197"/>
      <c r="Q58" s="191"/>
      <c r="R58" s="197"/>
      <c r="S58" s="197"/>
      <c r="T58" s="197"/>
      <c r="U58" s="197"/>
      <c r="V58" s="197"/>
      <c r="W58" s="197"/>
    </row>
    <row r="59" spans="1:23" s="434" customFormat="1" ht="13.35" customHeight="1">
      <c r="A59" s="457" t="s">
        <v>54</v>
      </c>
      <c r="B59" s="433"/>
      <c r="C59" s="433"/>
      <c r="D59" s="433"/>
      <c r="E59" s="433"/>
      <c r="F59" s="433"/>
      <c r="G59" s="433"/>
      <c r="H59" s="433"/>
      <c r="I59" s="433"/>
      <c r="J59" s="433"/>
      <c r="K59" s="437"/>
      <c r="L59" s="433"/>
      <c r="M59" s="433"/>
      <c r="N59" s="457" t="s">
        <v>54</v>
      </c>
      <c r="O59" s="433"/>
      <c r="P59" s="433"/>
      <c r="Q59" s="438"/>
      <c r="R59" s="433"/>
      <c r="S59" s="433"/>
      <c r="T59" s="433"/>
      <c r="U59" s="433"/>
      <c r="V59" s="433"/>
      <c r="W59" s="433"/>
    </row>
    <row r="60" spans="1:23" ht="12.75" customHeight="1">
      <c r="A60" s="161" t="s">
        <v>469</v>
      </c>
      <c r="B60" s="162"/>
      <c r="C60" s="162"/>
      <c r="D60" s="163"/>
      <c r="E60" s="163"/>
      <c r="F60" s="163"/>
      <c r="G60" s="163"/>
      <c r="H60" s="164"/>
      <c r="M60" s="299" t="s">
        <v>422</v>
      </c>
      <c r="N60" s="161" t="s">
        <v>469</v>
      </c>
      <c r="O60" s="166"/>
      <c r="W60" s="299" t="s">
        <v>422</v>
      </c>
    </row>
    <row r="61" spans="1:23" ht="12.75" customHeight="1">
      <c r="A61" s="123" t="s">
        <v>529</v>
      </c>
      <c r="B61" s="162"/>
      <c r="C61" s="162"/>
      <c r="D61" s="167"/>
      <c r="E61" s="167"/>
      <c r="F61" s="167"/>
      <c r="G61" s="167"/>
      <c r="H61" s="167"/>
      <c r="I61" s="167"/>
      <c r="J61" s="168"/>
      <c r="K61" s="168"/>
      <c r="L61" s="168"/>
      <c r="M61" s="299" t="s">
        <v>0</v>
      </c>
      <c r="N61" s="123" t="s">
        <v>529</v>
      </c>
      <c r="O61" s="166"/>
      <c r="P61" s="168"/>
      <c r="Q61" s="168"/>
      <c r="R61" s="168"/>
      <c r="S61" s="169"/>
      <c r="T61" s="169"/>
      <c r="W61" s="299" t="s">
        <v>407</v>
      </c>
    </row>
    <row r="62" spans="1:23" ht="3" customHeight="1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1"/>
      <c r="T62" s="171"/>
      <c r="U62" s="172"/>
      <c r="V62" s="172"/>
      <c r="W62" s="172"/>
    </row>
    <row r="63" spans="1:23" ht="3" customHeight="1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4"/>
      <c r="T63" s="174"/>
      <c r="U63" s="175"/>
      <c r="V63" s="175"/>
      <c r="W63" s="175"/>
    </row>
    <row r="64" spans="1:23" ht="15.75" customHeight="1">
      <c r="A64" s="558" t="s">
        <v>326</v>
      </c>
      <c r="B64" s="176" t="s">
        <v>14</v>
      </c>
      <c r="C64" s="176"/>
      <c r="D64" s="176" t="s">
        <v>327</v>
      </c>
      <c r="E64" s="176"/>
      <c r="F64" s="176" t="s">
        <v>328</v>
      </c>
      <c r="G64" s="176"/>
      <c r="H64" s="176" t="s">
        <v>634</v>
      </c>
      <c r="I64" s="177"/>
      <c r="J64" s="178" t="s">
        <v>329</v>
      </c>
      <c r="K64" s="177"/>
      <c r="L64" s="176" t="s">
        <v>330</v>
      </c>
      <c r="N64" s="558" t="s">
        <v>326</v>
      </c>
      <c r="O64" s="176" t="s">
        <v>335</v>
      </c>
      <c r="P64" s="176"/>
      <c r="Q64" s="458" t="s">
        <v>331</v>
      </c>
      <c r="R64" s="176"/>
      <c r="S64" s="179" t="s">
        <v>333</v>
      </c>
      <c r="T64" s="176"/>
      <c r="U64" s="176" t="s">
        <v>333</v>
      </c>
      <c r="V64" s="177"/>
      <c r="W64" s="528" t="s">
        <v>642</v>
      </c>
    </row>
    <row r="65" spans="1:24" ht="15" customHeight="1">
      <c r="A65" s="558"/>
      <c r="B65" s="176"/>
      <c r="C65" s="176"/>
      <c r="D65" s="176"/>
      <c r="E65" s="176"/>
      <c r="F65" s="176"/>
      <c r="G65" s="176"/>
      <c r="H65" s="176"/>
      <c r="I65" s="176"/>
      <c r="J65" s="176" t="s">
        <v>332</v>
      </c>
      <c r="K65" s="180"/>
      <c r="L65" s="528" t="s">
        <v>640</v>
      </c>
      <c r="N65" s="558"/>
      <c r="O65" s="181"/>
      <c r="P65" s="181"/>
      <c r="Q65" s="458" t="s">
        <v>516</v>
      </c>
      <c r="R65" s="181"/>
      <c r="S65" s="176" t="s">
        <v>467</v>
      </c>
      <c r="T65" s="177"/>
      <c r="U65" s="182"/>
      <c r="V65" s="183"/>
      <c r="W65" s="176"/>
    </row>
    <row r="66" spans="1:24" ht="13.5" customHeight="1">
      <c r="A66" s="558"/>
      <c r="B66" s="183"/>
      <c r="C66" s="183"/>
      <c r="D66" s="183"/>
      <c r="E66" s="183"/>
      <c r="F66" s="183"/>
      <c r="G66" s="183"/>
      <c r="H66" s="183"/>
      <c r="I66" s="176"/>
      <c r="J66" s="176" t="s">
        <v>336</v>
      </c>
      <c r="K66" s="176"/>
      <c r="L66" s="176"/>
      <c r="M66" s="176"/>
      <c r="N66" s="558"/>
      <c r="O66" s="177"/>
      <c r="P66" s="177"/>
      <c r="Q66" s="458"/>
      <c r="R66" s="177"/>
      <c r="S66" s="176" t="s">
        <v>468</v>
      </c>
      <c r="T66" s="176"/>
      <c r="U66" s="183"/>
      <c r="V66" s="183"/>
      <c r="W66" s="183"/>
    </row>
    <row r="67" spans="1:24" ht="3" customHeight="1">
      <c r="A67" s="184"/>
      <c r="B67" s="185"/>
      <c r="C67" s="185"/>
      <c r="D67" s="185"/>
      <c r="E67" s="185"/>
      <c r="F67" s="185"/>
      <c r="G67" s="185"/>
      <c r="H67" s="185"/>
      <c r="I67" s="186"/>
      <c r="J67" s="186"/>
      <c r="K67" s="186"/>
      <c r="L67" s="185"/>
      <c r="M67" s="186"/>
      <c r="N67" s="184"/>
      <c r="O67" s="185"/>
      <c r="P67" s="185"/>
      <c r="Q67" s="185"/>
      <c r="R67" s="185"/>
      <c r="S67" s="185"/>
      <c r="T67" s="186"/>
      <c r="U67" s="185"/>
      <c r="V67" s="185"/>
      <c r="W67" s="185"/>
    </row>
    <row r="68" spans="1:24" ht="3" customHeight="1">
      <c r="A68" s="187"/>
      <c r="B68" s="188"/>
      <c r="C68" s="188"/>
      <c r="D68" s="188"/>
      <c r="E68" s="188"/>
      <c r="F68" s="188"/>
      <c r="G68" s="188"/>
      <c r="H68" s="188"/>
      <c r="I68" s="189"/>
      <c r="J68" s="189"/>
      <c r="K68" s="189"/>
      <c r="L68" s="188"/>
      <c r="M68" s="189"/>
      <c r="N68" s="187"/>
      <c r="O68" s="188"/>
      <c r="P68" s="188"/>
      <c r="Q68" s="188"/>
      <c r="R68" s="188"/>
      <c r="S68" s="188"/>
      <c r="T68" s="189"/>
      <c r="U68" s="188"/>
      <c r="V68" s="188"/>
      <c r="W68" s="188"/>
    </row>
    <row r="69" spans="1:24" s="167" customFormat="1" ht="15.95" customHeight="1">
      <c r="A69" s="270" t="s">
        <v>448</v>
      </c>
      <c r="B69" s="200">
        <f t="shared" ref="B69:B74" si="0">SUM(D69:L69,O69:W69)</f>
        <v>1113495</v>
      </c>
      <c r="C69" s="200"/>
      <c r="D69" s="200">
        <v>104972</v>
      </c>
      <c r="E69" s="200"/>
      <c r="F69" s="200">
        <v>471625</v>
      </c>
      <c r="G69" s="200"/>
      <c r="H69" s="200">
        <v>234293</v>
      </c>
      <c r="I69" s="200"/>
      <c r="J69" s="200">
        <v>22799</v>
      </c>
      <c r="K69" s="308"/>
      <c r="L69" s="200">
        <v>35382</v>
      </c>
      <c r="M69" s="197"/>
      <c r="N69" s="270" t="s">
        <v>448</v>
      </c>
      <c r="O69" s="200">
        <v>110000</v>
      </c>
      <c r="P69" s="200"/>
      <c r="Q69" s="302" t="s">
        <v>45</v>
      </c>
      <c r="R69" s="308"/>
      <c r="S69" s="200">
        <v>12194</v>
      </c>
      <c r="T69" s="200"/>
      <c r="U69" s="200">
        <v>110219</v>
      </c>
      <c r="V69" s="200"/>
      <c r="W69" s="200">
        <v>12011</v>
      </c>
      <c r="X69" s="200"/>
    </row>
    <row r="70" spans="1:24" s="167" customFormat="1" ht="15.95" customHeight="1">
      <c r="A70" s="270" t="s">
        <v>449</v>
      </c>
      <c r="B70" s="200">
        <f t="shared" si="0"/>
        <v>1132826</v>
      </c>
      <c r="C70" s="200"/>
      <c r="D70" s="200">
        <v>110768</v>
      </c>
      <c r="E70" s="200"/>
      <c r="F70" s="200">
        <v>479616</v>
      </c>
      <c r="G70" s="200"/>
      <c r="H70" s="200">
        <v>235832</v>
      </c>
      <c r="I70" s="200"/>
      <c r="J70" s="200">
        <v>23499</v>
      </c>
      <c r="K70" s="308"/>
      <c r="L70" s="200">
        <v>35051</v>
      </c>
      <c r="M70" s="197"/>
      <c r="N70" s="270" t="s">
        <v>449</v>
      </c>
      <c r="O70" s="200">
        <v>112616</v>
      </c>
      <c r="P70" s="200"/>
      <c r="Q70" s="302" t="s">
        <v>45</v>
      </c>
      <c r="R70" s="308"/>
      <c r="S70" s="200">
        <v>12215</v>
      </c>
      <c r="T70" s="200"/>
      <c r="U70" s="200">
        <v>111645</v>
      </c>
      <c r="V70" s="200"/>
      <c r="W70" s="200">
        <v>11584</v>
      </c>
      <c r="X70" s="200"/>
    </row>
    <row r="71" spans="1:24" s="167" customFormat="1" ht="15.95" customHeight="1">
      <c r="A71" s="270" t="s">
        <v>450</v>
      </c>
      <c r="B71" s="200">
        <f t="shared" si="0"/>
        <v>1152595</v>
      </c>
      <c r="C71" s="200"/>
      <c r="D71" s="200">
        <v>114335</v>
      </c>
      <c r="E71" s="200"/>
      <c r="F71" s="200">
        <v>486686</v>
      </c>
      <c r="G71" s="200"/>
      <c r="H71" s="200">
        <v>237729</v>
      </c>
      <c r="I71" s="200"/>
      <c r="J71" s="200">
        <v>23987</v>
      </c>
      <c r="K71" s="308"/>
      <c r="L71" s="200">
        <v>35730</v>
      </c>
      <c r="M71" s="197"/>
      <c r="N71" s="270" t="s">
        <v>450</v>
      </c>
      <c r="O71" s="200">
        <v>115343</v>
      </c>
      <c r="P71" s="200"/>
      <c r="Q71" s="302" t="s">
        <v>45</v>
      </c>
      <c r="R71" s="308"/>
      <c r="S71" s="200">
        <v>12188</v>
      </c>
      <c r="T71" s="200"/>
      <c r="U71" s="200">
        <v>117520</v>
      </c>
      <c r="V71" s="200"/>
      <c r="W71" s="200">
        <v>9077</v>
      </c>
      <c r="X71" s="200"/>
    </row>
    <row r="72" spans="1:24" s="167" customFormat="1" ht="15.95" customHeight="1">
      <c r="A72" s="270" t="s">
        <v>451</v>
      </c>
      <c r="B72" s="200">
        <f t="shared" si="0"/>
        <v>1186479</v>
      </c>
      <c r="C72" s="200"/>
      <c r="D72" s="200">
        <v>121589</v>
      </c>
      <c r="E72" s="200"/>
      <c r="F72" s="200">
        <v>496472</v>
      </c>
      <c r="G72" s="200"/>
      <c r="H72" s="200">
        <v>244981</v>
      </c>
      <c r="I72" s="200"/>
      <c r="J72" s="200">
        <v>23743</v>
      </c>
      <c r="K72" s="308"/>
      <c r="L72" s="200">
        <v>36506</v>
      </c>
      <c r="M72" s="197"/>
      <c r="N72" s="270" t="s">
        <v>451</v>
      </c>
      <c r="O72" s="200">
        <v>120927</v>
      </c>
      <c r="P72" s="200"/>
      <c r="Q72" s="302" t="s">
        <v>45</v>
      </c>
      <c r="R72" s="308"/>
      <c r="S72" s="200">
        <v>12446</v>
      </c>
      <c r="T72" s="200"/>
      <c r="U72" s="200">
        <v>120694</v>
      </c>
      <c r="V72" s="200"/>
      <c r="W72" s="200">
        <v>9121</v>
      </c>
      <c r="X72" s="200"/>
    </row>
    <row r="73" spans="1:24" s="167" customFormat="1" ht="15.95" customHeight="1">
      <c r="A73" s="270" t="s">
        <v>452</v>
      </c>
      <c r="B73" s="200">
        <f t="shared" si="0"/>
        <v>1238282</v>
      </c>
      <c r="C73" s="200"/>
      <c r="D73" s="200">
        <v>129576</v>
      </c>
      <c r="E73" s="200"/>
      <c r="F73" s="200">
        <v>507669</v>
      </c>
      <c r="G73" s="200"/>
      <c r="H73" s="200">
        <v>256831</v>
      </c>
      <c r="I73" s="200"/>
      <c r="J73" s="200">
        <v>24655</v>
      </c>
      <c r="K73" s="308"/>
      <c r="L73" s="200">
        <v>37570</v>
      </c>
      <c r="M73" s="197"/>
      <c r="N73" s="270" t="s">
        <v>452</v>
      </c>
      <c r="O73" s="200">
        <v>129351</v>
      </c>
      <c r="P73" s="200"/>
      <c r="Q73" s="302" t="s">
        <v>45</v>
      </c>
      <c r="R73" s="308"/>
      <c r="S73" s="200">
        <v>12881</v>
      </c>
      <c r="T73" s="200"/>
      <c r="U73" s="200">
        <v>128495</v>
      </c>
      <c r="V73" s="200"/>
      <c r="W73" s="200">
        <v>11254</v>
      </c>
      <c r="X73" s="200"/>
    </row>
    <row r="74" spans="1:24" s="167" customFormat="1" ht="15.95" customHeight="1">
      <c r="A74" s="270" t="s">
        <v>453</v>
      </c>
      <c r="B74" s="200">
        <f t="shared" si="0"/>
        <v>1281784</v>
      </c>
      <c r="C74" s="200"/>
      <c r="D74" s="200">
        <v>134204</v>
      </c>
      <c r="E74" s="200"/>
      <c r="F74" s="200">
        <v>516051</v>
      </c>
      <c r="G74" s="200"/>
      <c r="H74" s="200">
        <v>264578</v>
      </c>
      <c r="I74" s="200"/>
      <c r="J74" s="200">
        <v>26099</v>
      </c>
      <c r="K74" s="308"/>
      <c r="L74" s="200">
        <v>38559</v>
      </c>
      <c r="M74" s="197"/>
      <c r="N74" s="270" t="s">
        <v>453</v>
      </c>
      <c r="O74" s="200">
        <v>138450</v>
      </c>
      <c r="P74" s="200"/>
      <c r="Q74" s="302" t="s">
        <v>45</v>
      </c>
      <c r="R74" s="308"/>
      <c r="S74" s="200">
        <v>13316</v>
      </c>
      <c r="T74" s="200"/>
      <c r="U74" s="200">
        <v>139439</v>
      </c>
      <c r="V74" s="200"/>
      <c r="W74" s="200">
        <v>11088</v>
      </c>
      <c r="X74" s="200"/>
    </row>
    <row r="75" spans="1:24" s="167" customFormat="1" ht="15.95" customHeight="1">
      <c r="A75" s="270" t="s">
        <v>454</v>
      </c>
      <c r="B75" s="200">
        <f t="shared" ref="B75:B91" si="1">SUM(D75:L75,O75:W75)</f>
        <v>1328453</v>
      </c>
      <c r="C75" s="200"/>
      <c r="D75" s="200">
        <v>146247</v>
      </c>
      <c r="E75" s="200"/>
      <c r="F75" s="200">
        <v>524927</v>
      </c>
      <c r="G75" s="200"/>
      <c r="H75" s="200">
        <v>275331</v>
      </c>
      <c r="I75" s="200"/>
      <c r="J75" s="200">
        <v>29413</v>
      </c>
      <c r="K75" s="308"/>
      <c r="L75" s="200">
        <v>36131</v>
      </c>
      <c r="M75" s="197"/>
      <c r="N75" s="270" t="s">
        <v>454</v>
      </c>
      <c r="O75" s="200">
        <v>146054</v>
      </c>
      <c r="P75" s="200"/>
      <c r="Q75" s="302" t="s">
        <v>45</v>
      </c>
      <c r="R75" s="308"/>
      <c r="S75" s="200">
        <v>14724</v>
      </c>
      <c r="T75" s="200"/>
      <c r="U75" s="200">
        <v>142952</v>
      </c>
      <c r="V75" s="200"/>
      <c r="W75" s="200">
        <v>12674</v>
      </c>
      <c r="X75" s="200"/>
    </row>
    <row r="76" spans="1:24" s="167" customFormat="1" ht="15.95" customHeight="1">
      <c r="A76" s="271" t="s">
        <v>464</v>
      </c>
      <c r="B76" s="200">
        <f t="shared" si="1"/>
        <v>1351201</v>
      </c>
      <c r="C76" s="200"/>
      <c r="D76" s="200">
        <v>145029</v>
      </c>
      <c r="E76" s="200"/>
      <c r="F76" s="200">
        <v>531389</v>
      </c>
      <c r="G76" s="200"/>
      <c r="H76" s="200">
        <v>282595</v>
      </c>
      <c r="I76" s="200"/>
      <c r="J76" s="200">
        <v>27341</v>
      </c>
      <c r="K76" s="308"/>
      <c r="L76" s="200">
        <v>36248</v>
      </c>
      <c r="M76" s="197"/>
      <c r="N76" s="271" t="s">
        <v>464</v>
      </c>
      <c r="O76" s="200">
        <v>150611</v>
      </c>
      <c r="P76" s="200"/>
      <c r="Q76" s="302" t="s">
        <v>45</v>
      </c>
      <c r="R76" s="308"/>
      <c r="S76" s="200">
        <v>16359</v>
      </c>
      <c r="T76" s="200"/>
      <c r="U76" s="200">
        <v>143325</v>
      </c>
      <c r="V76" s="200"/>
      <c r="W76" s="200">
        <v>18304</v>
      </c>
      <c r="X76" s="200"/>
    </row>
    <row r="77" spans="1:24" s="167" customFormat="1" ht="15.95" customHeight="1">
      <c r="A77" s="271" t="s">
        <v>455</v>
      </c>
      <c r="B77" s="200">
        <f t="shared" si="1"/>
        <v>1401372</v>
      </c>
      <c r="C77" s="200"/>
      <c r="D77" s="200">
        <v>150064</v>
      </c>
      <c r="E77" s="200"/>
      <c r="F77" s="200">
        <v>539853</v>
      </c>
      <c r="G77" s="200"/>
      <c r="H77" s="200">
        <v>293008</v>
      </c>
      <c r="I77" s="200"/>
      <c r="J77" s="200">
        <v>28149</v>
      </c>
      <c r="K77" s="308"/>
      <c r="L77" s="200">
        <v>35613</v>
      </c>
      <c r="M77" s="197"/>
      <c r="N77" s="271" t="s">
        <v>455</v>
      </c>
      <c r="O77" s="200">
        <v>162279</v>
      </c>
      <c r="P77" s="200"/>
      <c r="Q77" s="302" t="s">
        <v>45</v>
      </c>
      <c r="R77" s="308"/>
      <c r="S77" s="200">
        <v>16836</v>
      </c>
      <c r="T77" s="200"/>
      <c r="U77" s="200">
        <v>158539</v>
      </c>
      <c r="V77" s="200"/>
      <c r="W77" s="200">
        <v>17031</v>
      </c>
      <c r="X77" s="200"/>
    </row>
    <row r="78" spans="1:24" s="167" customFormat="1" ht="15.95" customHeight="1">
      <c r="A78" s="271" t="s">
        <v>456</v>
      </c>
      <c r="B78" s="200">
        <f t="shared" si="1"/>
        <v>1434407</v>
      </c>
      <c r="C78" s="200"/>
      <c r="D78" s="200">
        <v>151793</v>
      </c>
      <c r="E78" s="200"/>
      <c r="F78" s="200">
        <v>543694</v>
      </c>
      <c r="G78" s="200"/>
      <c r="H78" s="200">
        <v>299999</v>
      </c>
      <c r="I78" s="200"/>
      <c r="J78" s="200">
        <v>33496</v>
      </c>
      <c r="K78" s="308"/>
      <c r="L78" s="200">
        <v>33249</v>
      </c>
      <c r="M78" s="197"/>
      <c r="N78" s="271" t="s">
        <v>456</v>
      </c>
      <c r="O78" s="200">
        <v>170642</v>
      </c>
      <c r="P78" s="200"/>
      <c r="Q78" s="302" t="s">
        <v>45</v>
      </c>
      <c r="R78" s="308"/>
      <c r="S78" s="200">
        <v>17481</v>
      </c>
      <c r="T78" s="200"/>
      <c r="U78" s="200">
        <v>167049</v>
      </c>
      <c r="V78" s="200"/>
      <c r="W78" s="200">
        <v>17004</v>
      </c>
      <c r="X78" s="200"/>
    </row>
    <row r="79" spans="1:24" s="167" customFormat="1" ht="15.95" customHeight="1">
      <c r="A79" s="271" t="s">
        <v>457</v>
      </c>
      <c r="B79" s="200">
        <f t="shared" si="1"/>
        <v>1467641</v>
      </c>
      <c r="C79" s="200"/>
      <c r="D79" s="200">
        <v>156309</v>
      </c>
      <c r="E79" s="200"/>
      <c r="F79" s="200">
        <v>548215</v>
      </c>
      <c r="G79" s="200"/>
      <c r="H79" s="200">
        <v>309123</v>
      </c>
      <c r="I79" s="200"/>
      <c r="J79" s="200">
        <v>35269</v>
      </c>
      <c r="K79" s="308"/>
      <c r="L79" s="200">
        <v>32202</v>
      </c>
      <c r="M79" s="197"/>
      <c r="N79" s="271" t="s">
        <v>457</v>
      </c>
      <c r="O79" s="200">
        <v>177831</v>
      </c>
      <c r="P79" s="200"/>
      <c r="Q79" s="302" t="s">
        <v>45</v>
      </c>
      <c r="R79" s="308"/>
      <c r="S79" s="200">
        <v>17366</v>
      </c>
      <c r="T79" s="200"/>
      <c r="U79" s="200">
        <v>174702</v>
      </c>
      <c r="V79" s="200"/>
      <c r="W79" s="200">
        <v>16624</v>
      </c>
      <c r="X79" s="200"/>
    </row>
    <row r="80" spans="1:24" s="167" customFormat="1" ht="15.95" customHeight="1">
      <c r="A80" s="271" t="s">
        <v>458</v>
      </c>
      <c r="B80" s="200">
        <f t="shared" si="1"/>
        <v>1502594</v>
      </c>
      <c r="C80" s="200"/>
      <c r="D80" s="200">
        <v>159004</v>
      </c>
      <c r="E80" s="200"/>
      <c r="F80" s="200">
        <v>552409</v>
      </c>
      <c r="G80" s="200"/>
      <c r="H80" s="200">
        <v>317111</v>
      </c>
      <c r="I80" s="200"/>
      <c r="J80" s="200">
        <v>34798</v>
      </c>
      <c r="K80" s="308"/>
      <c r="L80" s="200">
        <v>30914</v>
      </c>
      <c r="M80" s="197"/>
      <c r="N80" s="271" t="s">
        <v>458</v>
      </c>
      <c r="O80" s="200">
        <v>188554</v>
      </c>
      <c r="P80" s="200"/>
      <c r="Q80" s="302" t="s">
        <v>45</v>
      </c>
      <c r="R80" s="308"/>
      <c r="S80" s="200">
        <v>17676</v>
      </c>
      <c r="T80" s="200"/>
      <c r="U80" s="200">
        <v>182594</v>
      </c>
      <c r="V80" s="200"/>
      <c r="W80" s="200">
        <v>19534</v>
      </c>
      <c r="X80" s="200"/>
    </row>
    <row r="81" spans="1:24" s="167" customFormat="1" ht="15.95" customHeight="1">
      <c r="A81" s="271" t="s">
        <v>459</v>
      </c>
      <c r="B81" s="200">
        <f t="shared" si="1"/>
        <v>1546506</v>
      </c>
      <c r="C81" s="200"/>
      <c r="D81" s="200">
        <v>163282</v>
      </c>
      <c r="E81" s="200"/>
      <c r="F81" s="200">
        <v>557278</v>
      </c>
      <c r="G81" s="200"/>
      <c r="H81" s="200">
        <v>325233</v>
      </c>
      <c r="I81" s="200"/>
      <c r="J81" s="200">
        <v>35311</v>
      </c>
      <c r="K81" s="308"/>
      <c r="L81" s="200">
        <v>31683</v>
      </c>
      <c r="M81" s="197"/>
      <c r="N81" s="271" t="s">
        <v>459</v>
      </c>
      <c r="O81" s="200">
        <v>202161</v>
      </c>
      <c r="P81" s="200"/>
      <c r="Q81" s="302" t="s">
        <v>45</v>
      </c>
      <c r="R81" s="308"/>
      <c r="S81" s="200">
        <v>17280</v>
      </c>
      <c r="T81" s="200"/>
      <c r="U81" s="200">
        <v>192593</v>
      </c>
      <c r="V81" s="200"/>
      <c r="W81" s="200">
        <v>21685</v>
      </c>
      <c r="X81" s="200"/>
    </row>
    <row r="82" spans="1:24" s="167" customFormat="1" ht="15.95" customHeight="1">
      <c r="A82" s="271" t="s">
        <v>460</v>
      </c>
      <c r="B82" s="200">
        <f t="shared" si="1"/>
        <v>1577974</v>
      </c>
      <c r="C82" s="200"/>
      <c r="D82" s="200">
        <v>169081</v>
      </c>
      <c r="E82" s="200"/>
      <c r="F82" s="200">
        <v>559499</v>
      </c>
      <c r="G82" s="200"/>
      <c r="H82" s="200">
        <v>331563</v>
      </c>
      <c r="I82" s="200"/>
      <c r="J82" s="200">
        <v>34453</v>
      </c>
      <c r="K82" s="308"/>
      <c r="L82" s="200">
        <v>31557</v>
      </c>
      <c r="M82" s="197"/>
      <c r="N82" s="271" t="s">
        <v>460</v>
      </c>
      <c r="O82" s="200">
        <v>210585</v>
      </c>
      <c r="P82" s="200"/>
      <c r="Q82" s="302" t="s">
        <v>45</v>
      </c>
      <c r="R82" s="308"/>
      <c r="S82" s="200">
        <v>17368</v>
      </c>
      <c r="T82" s="200"/>
      <c r="U82" s="200">
        <v>200254</v>
      </c>
      <c r="V82" s="200"/>
      <c r="W82" s="200">
        <v>23614</v>
      </c>
      <c r="X82" s="200"/>
    </row>
    <row r="83" spans="1:24" s="167" customFormat="1" ht="15.95" customHeight="1">
      <c r="A83" s="271" t="s">
        <v>461</v>
      </c>
      <c r="B83" s="200">
        <f t="shared" si="1"/>
        <v>1612990</v>
      </c>
      <c r="C83" s="200"/>
      <c r="D83" s="200">
        <v>179667</v>
      </c>
      <c r="E83" s="200"/>
      <c r="F83" s="200">
        <v>559491</v>
      </c>
      <c r="G83" s="200"/>
      <c r="H83" s="200">
        <v>339784</v>
      </c>
      <c r="I83" s="200"/>
      <c r="J83" s="200">
        <v>34026</v>
      </c>
      <c r="K83" s="308"/>
      <c r="L83" s="200">
        <v>30961</v>
      </c>
      <c r="M83" s="197"/>
      <c r="N83" s="271" t="s">
        <v>461</v>
      </c>
      <c r="O83" s="200">
        <v>217321</v>
      </c>
      <c r="P83" s="200"/>
      <c r="Q83" s="302" t="s">
        <v>45</v>
      </c>
      <c r="R83" s="308"/>
      <c r="S83" s="200">
        <v>16831</v>
      </c>
      <c r="T83" s="200"/>
      <c r="U83" s="200">
        <v>206903</v>
      </c>
      <c r="V83" s="200"/>
      <c r="W83" s="200">
        <v>28006</v>
      </c>
      <c r="X83" s="200"/>
    </row>
    <row r="84" spans="1:24" s="167" customFormat="1" ht="15.95" customHeight="1">
      <c r="A84" s="271" t="s">
        <v>462</v>
      </c>
      <c r="B84" s="200">
        <f t="shared" si="1"/>
        <v>1660484</v>
      </c>
      <c r="C84" s="200"/>
      <c r="D84" s="200">
        <v>197841</v>
      </c>
      <c r="E84" s="200"/>
      <c r="F84" s="200">
        <v>561342</v>
      </c>
      <c r="G84" s="200"/>
      <c r="H84" s="200">
        <v>348235</v>
      </c>
      <c r="I84" s="200"/>
      <c r="J84" s="200">
        <v>35248</v>
      </c>
      <c r="K84" s="308"/>
      <c r="L84" s="200">
        <v>31040</v>
      </c>
      <c r="M84" s="197"/>
      <c r="N84" s="271" t="s">
        <v>462</v>
      </c>
      <c r="O84" s="200">
        <v>224889</v>
      </c>
      <c r="P84" s="200"/>
      <c r="Q84" s="302" t="s">
        <v>45</v>
      </c>
      <c r="R84" s="308"/>
      <c r="S84" s="200">
        <v>15366</v>
      </c>
      <c r="T84" s="200"/>
      <c r="U84" s="200">
        <v>213341</v>
      </c>
      <c r="V84" s="200"/>
      <c r="W84" s="200">
        <v>33182</v>
      </c>
      <c r="X84" s="200"/>
    </row>
    <row r="85" spans="1:24" s="167" customFormat="1" ht="15.95" customHeight="1">
      <c r="A85" s="271" t="s">
        <v>463</v>
      </c>
      <c r="B85" s="200">
        <f t="shared" si="1"/>
        <v>1694166</v>
      </c>
      <c r="C85" s="200"/>
      <c r="D85" s="200">
        <v>206635</v>
      </c>
      <c r="E85" s="200"/>
      <c r="F85" s="200">
        <v>563022</v>
      </c>
      <c r="G85" s="200"/>
      <c r="H85" s="200">
        <v>356133</v>
      </c>
      <c r="I85" s="200"/>
      <c r="J85" s="200">
        <v>34819</v>
      </c>
      <c r="K85" s="308"/>
      <c r="L85" s="200">
        <v>29222</v>
      </c>
      <c r="M85" s="197"/>
      <c r="N85" s="271" t="s">
        <v>463</v>
      </c>
      <c r="O85" s="200">
        <v>229717</v>
      </c>
      <c r="P85" s="200"/>
      <c r="Q85" s="302" t="s">
        <v>45</v>
      </c>
      <c r="R85" s="308"/>
      <c r="S85" s="200">
        <v>15635</v>
      </c>
      <c r="T85" s="200"/>
      <c r="U85" s="200">
        <v>222704</v>
      </c>
      <c r="V85" s="200"/>
      <c r="W85" s="200">
        <v>36279</v>
      </c>
      <c r="X85" s="200"/>
    </row>
    <row r="86" spans="1:24" s="167" customFormat="1" ht="15.95" customHeight="1">
      <c r="A86" s="271" t="s">
        <v>539</v>
      </c>
      <c r="B86" s="200">
        <f t="shared" si="1"/>
        <v>1730531</v>
      </c>
      <c r="C86" s="200"/>
      <c r="D86" s="200">
        <v>214548</v>
      </c>
      <c r="E86" s="200"/>
      <c r="F86" s="200">
        <v>564822</v>
      </c>
      <c r="G86" s="200"/>
      <c r="H86" s="200">
        <v>364723</v>
      </c>
      <c r="I86" s="200"/>
      <c r="J86" s="200">
        <v>36401</v>
      </c>
      <c r="K86" s="200"/>
      <c r="L86" s="200">
        <v>28983</v>
      </c>
      <c r="M86" s="197"/>
      <c r="N86" s="271" t="s">
        <v>539</v>
      </c>
      <c r="O86" s="200">
        <v>235096</v>
      </c>
      <c r="P86" s="200"/>
      <c r="Q86" s="302" t="s">
        <v>45</v>
      </c>
      <c r="R86" s="308"/>
      <c r="S86" s="200">
        <v>15764</v>
      </c>
      <c r="T86" s="200"/>
      <c r="U86" s="200">
        <v>234297</v>
      </c>
      <c r="V86" s="200"/>
      <c r="W86" s="200">
        <v>35897</v>
      </c>
      <c r="X86" s="200"/>
    </row>
    <row r="87" spans="1:24" s="168" customFormat="1" ht="15.95" customHeight="1">
      <c r="A87" s="271" t="s">
        <v>535</v>
      </c>
      <c r="B87" s="200">
        <f t="shared" si="1"/>
        <v>1758641</v>
      </c>
      <c r="C87" s="474"/>
      <c r="D87" s="200">
        <v>218206</v>
      </c>
      <c r="E87" s="200"/>
      <c r="F87" s="200">
        <v>568752</v>
      </c>
      <c r="G87" s="200"/>
      <c r="H87" s="200">
        <v>369548</v>
      </c>
      <c r="I87" s="200"/>
      <c r="J87" s="200">
        <v>38050</v>
      </c>
      <c r="K87" s="200"/>
      <c r="L87" s="200">
        <v>28962</v>
      </c>
      <c r="M87" s="474"/>
      <c r="N87" s="271" t="s">
        <v>535</v>
      </c>
      <c r="O87" s="200">
        <v>243855</v>
      </c>
      <c r="P87" s="474"/>
      <c r="Q87" s="302" t="s">
        <v>45</v>
      </c>
      <c r="R87" s="475"/>
      <c r="S87" s="200">
        <v>15462</v>
      </c>
      <c r="T87" s="474"/>
      <c r="U87" s="200">
        <v>238911</v>
      </c>
      <c r="V87" s="474"/>
      <c r="W87" s="200">
        <v>36895</v>
      </c>
      <c r="X87" s="476"/>
    </row>
    <row r="88" spans="1:24" s="167" customFormat="1" ht="15.95" customHeight="1">
      <c r="A88" s="271" t="s">
        <v>536</v>
      </c>
      <c r="B88" s="200">
        <f t="shared" si="1"/>
        <v>1783239</v>
      </c>
      <c r="D88" s="200">
        <v>220154</v>
      </c>
      <c r="E88" s="200"/>
      <c r="F88" s="200">
        <v>570169</v>
      </c>
      <c r="G88" s="200"/>
      <c r="H88" s="200">
        <v>374363</v>
      </c>
      <c r="I88" s="200"/>
      <c r="J88" s="200">
        <v>39300</v>
      </c>
      <c r="K88" s="200"/>
      <c r="L88" s="200">
        <v>28146</v>
      </c>
      <c r="N88" s="271" t="s">
        <v>536</v>
      </c>
      <c r="O88" s="200">
        <v>241155</v>
      </c>
      <c r="Q88" s="302" t="s">
        <v>45</v>
      </c>
      <c r="S88" s="200">
        <v>15335</v>
      </c>
      <c r="U88" s="200">
        <v>255988</v>
      </c>
      <c r="W88" s="200">
        <v>38629</v>
      </c>
      <c r="X88" s="200"/>
    </row>
    <row r="89" spans="1:24" s="167" customFormat="1" ht="15.95" customHeight="1">
      <c r="A89" s="271" t="s">
        <v>537</v>
      </c>
      <c r="B89" s="200">
        <f t="shared" si="1"/>
        <v>1809582</v>
      </c>
      <c r="D89" s="200">
        <v>222422</v>
      </c>
      <c r="E89" s="200"/>
      <c r="F89" s="200">
        <v>571389</v>
      </c>
      <c r="G89" s="200"/>
      <c r="H89" s="200">
        <v>381724</v>
      </c>
      <c r="I89" s="200"/>
      <c r="J89" s="200">
        <v>40599</v>
      </c>
      <c r="K89" s="200"/>
      <c r="L89" s="200">
        <v>27557</v>
      </c>
      <c r="N89" s="271" t="s">
        <v>537</v>
      </c>
      <c r="O89" s="200">
        <v>250712</v>
      </c>
      <c r="Q89" s="302" t="s">
        <v>45</v>
      </c>
      <c r="S89" s="200">
        <v>15501</v>
      </c>
      <c r="U89" s="200">
        <v>261652</v>
      </c>
      <c r="W89" s="200">
        <v>38026</v>
      </c>
      <c r="X89" s="200"/>
    </row>
    <row r="90" spans="1:24" s="167" customFormat="1" ht="15.95" customHeight="1">
      <c r="A90" s="271" t="s">
        <v>538</v>
      </c>
      <c r="B90" s="200">
        <f t="shared" si="1"/>
        <v>1856229</v>
      </c>
      <c r="D90" s="200">
        <v>224146</v>
      </c>
      <c r="E90" s="200"/>
      <c r="F90" s="200">
        <v>573849</v>
      </c>
      <c r="G90" s="200"/>
      <c r="H90" s="200">
        <v>388769</v>
      </c>
      <c r="I90" s="200"/>
      <c r="J90" s="200">
        <v>41222</v>
      </c>
      <c r="K90" s="200"/>
      <c r="L90" s="200">
        <v>27660</v>
      </c>
      <c r="N90" s="271" t="s">
        <v>538</v>
      </c>
      <c r="O90" s="200">
        <v>258314</v>
      </c>
      <c r="Q90" s="302" t="s">
        <v>45</v>
      </c>
      <c r="S90" s="200">
        <v>16329</v>
      </c>
      <c r="U90" s="200">
        <v>279666</v>
      </c>
      <c r="W90" s="200">
        <v>46274</v>
      </c>
      <c r="X90" s="200"/>
    </row>
    <row r="91" spans="1:24" s="167" customFormat="1" ht="14.1" customHeight="1">
      <c r="A91" s="477" t="s">
        <v>562</v>
      </c>
      <c r="B91" s="200">
        <f t="shared" si="1"/>
        <v>1877111</v>
      </c>
      <c r="D91" s="200">
        <v>226063</v>
      </c>
      <c r="E91" s="200"/>
      <c r="F91" s="200">
        <v>575337</v>
      </c>
      <c r="G91" s="200"/>
      <c r="H91" s="200">
        <v>394947</v>
      </c>
      <c r="I91" s="200"/>
      <c r="J91" s="200">
        <v>40293</v>
      </c>
      <c r="K91" s="200"/>
      <c r="L91" s="200">
        <v>26847</v>
      </c>
      <c r="N91" s="271" t="s">
        <v>562</v>
      </c>
      <c r="O91" s="200">
        <v>261617</v>
      </c>
      <c r="Q91" s="302" t="s">
        <v>45</v>
      </c>
      <c r="S91" s="200">
        <v>16956</v>
      </c>
      <c r="U91" s="200">
        <v>287464</v>
      </c>
      <c r="W91" s="200">
        <v>47587</v>
      </c>
      <c r="X91" s="200"/>
    </row>
    <row r="92" spans="1:24" s="167" customFormat="1" ht="3" customHeight="1">
      <c r="X92" s="200"/>
    </row>
    <row r="93" spans="1:24" ht="3" customHeight="1">
      <c r="A93" s="201"/>
      <c r="B93" s="201"/>
      <c r="C93" s="201"/>
      <c r="D93" s="201"/>
      <c r="E93" s="201"/>
      <c r="F93" s="201"/>
      <c r="G93" s="201"/>
      <c r="H93" s="201"/>
      <c r="I93" s="201"/>
      <c r="J93" s="201"/>
      <c r="K93" s="175"/>
      <c r="L93" s="201"/>
      <c r="M93" s="201"/>
      <c r="N93" s="201"/>
      <c r="O93" s="201"/>
      <c r="P93" s="201"/>
      <c r="Q93" s="175"/>
      <c r="R93" s="175"/>
      <c r="S93" s="201"/>
      <c r="T93" s="201"/>
      <c r="U93" s="201"/>
      <c r="V93" s="201"/>
      <c r="W93" s="201"/>
      <c r="X93" s="202"/>
    </row>
    <row r="94" spans="1:24" ht="11.1" customHeight="1">
      <c r="A94" s="300"/>
      <c r="B94" s="300"/>
      <c r="C94" s="300"/>
      <c r="D94" s="300"/>
      <c r="E94" s="300"/>
      <c r="F94" s="300"/>
      <c r="G94" s="300"/>
      <c r="H94" s="300"/>
      <c r="I94" s="300"/>
      <c r="J94" s="300"/>
      <c r="K94" s="301"/>
      <c r="L94" s="300"/>
      <c r="M94" s="300"/>
      <c r="N94" s="297" t="s">
        <v>675</v>
      </c>
      <c r="O94" s="300"/>
      <c r="P94" s="300"/>
      <c r="Q94" s="301"/>
      <c r="R94" s="301"/>
      <c r="S94" s="300"/>
      <c r="T94" s="300"/>
      <c r="U94" s="300"/>
      <c r="V94" s="300"/>
      <c r="W94" s="300"/>
      <c r="X94" s="202"/>
    </row>
    <row r="95" spans="1:24" ht="11.1" customHeight="1">
      <c r="A95" s="300"/>
      <c r="B95" s="300"/>
      <c r="C95" s="300"/>
      <c r="D95" s="300"/>
      <c r="E95" s="300"/>
      <c r="F95" s="300"/>
      <c r="G95" s="300"/>
      <c r="H95" s="300"/>
      <c r="I95" s="300"/>
      <c r="J95" s="300"/>
      <c r="K95" s="301"/>
      <c r="L95" s="300"/>
      <c r="M95" s="300"/>
      <c r="N95" s="297" t="s">
        <v>676</v>
      </c>
      <c r="O95" s="300"/>
      <c r="P95" s="300"/>
      <c r="Q95" s="301"/>
      <c r="R95" s="301"/>
      <c r="S95" s="300"/>
      <c r="T95" s="300"/>
      <c r="U95" s="300"/>
      <c r="V95" s="300"/>
      <c r="W95" s="300"/>
      <c r="X95" s="202"/>
    </row>
    <row r="96" spans="1:24" ht="11.1" customHeight="1">
      <c r="A96" s="300"/>
      <c r="B96" s="200"/>
      <c r="C96" s="300"/>
      <c r="D96" s="300"/>
      <c r="E96" s="300"/>
      <c r="F96" s="300"/>
      <c r="G96" s="300"/>
      <c r="H96" s="300"/>
      <c r="I96" s="300"/>
      <c r="J96" s="300"/>
      <c r="K96" s="301"/>
      <c r="L96" s="300"/>
      <c r="M96" s="300"/>
      <c r="N96" s="297" t="s">
        <v>677</v>
      </c>
      <c r="O96" s="300"/>
      <c r="P96" s="300"/>
      <c r="Q96" s="301"/>
      <c r="R96" s="301"/>
      <c r="S96" s="300"/>
      <c r="T96" s="300"/>
      <c r="U96" s="300"/>
      <c r="V96" s="300"/>
      <c r="W96" s="300"/>
      <c r="X96" s="202"/>
    </row>
    <row r="97" spans="1:33" ht="11.1" customHeight="1">
      <c r="A97" s="300"/>
      <c r="B97" s="200"/>
      <c r="C97" s="300"/>
      <c r="D97" s="300"/>
      <c r="E97" s="300"/>
      <c r="F97" s="300"/>
      <c r="G97" s="300"/>
      <c r="H97" s="300"/>
      <c r="I97" s="300"/>
      <c r="J97" s="300"/>
      <c r="K97" s="301"/>
      <c r="L97" s="300"/>
      <c r="M97" s="300"/>
      <c r="N97" s="297" t="s">
        <v>678</v>
      </c>
      <c r="O97" s="300"/>
      <c r="P97" s="300"/>
      <c r="Q97" s="301"/>
      <c r="R97" s="301"/>
      <c r="S97" s="300"/>
      <c r="T97" s="300"/>
      <c r="U97" s="300"/>
      <c r="V97" s="300"/>
      <c r="W97" s="300"/>
      <c r="X97" s="202"/>
    </row>
    <row r="98" spans="1:33" ht="14.25" customHeight="1">
      <c r="A98" s="300"/>
      <c r="B98" s="200"/>
      <c r="C98" s="300"/>
      <c r="D98" s="300"/>
      <c r="E98" s="300"/>
      <c r="F98" s="300"/>
      <c r="G98" s="300"/>
      <c r="H98" s="300"/>
      <c r="I98" s="300"/>
      <c r="J98" s="300"/>
      <c r="K98" s="301"/>
      <c r="L98" s="300"/>
      <c r="M98" s="300"/>
      <c r="N98" s="508" t="s">
        <v>575</v>
      </c>
      <c r="O98" s="300"/>
      <c r="P98" s="300"/>
      <c r="Q98" s="301"/>
      <c r="R98" s="301"/>
      <c r="S98" s="300"/>
      <c r="T98" s="300"/>
      <c r="U98" s="300"/>
      <c r="V98" s="300"/>
      <c r="W98" s="300"/>
      <c r="X98" s="202"/>
    </row>
    <row r="99" spans="1:33" ht="14.25" customHeight="1">
      <c r="A99" s="167"/>
      <c r="B99" s="200"/>
      <c r="C99" s="167"/>
      <c r="D99" s="300"/>
      <c r="E99" s="167"/>
      <c r="F99" s="167"/>
      <c r="G99" s="167"/>
      <c r="H99" s="167"/>
      <c r="I99" s="167"/>
      <c r="J99" s="167"/>
      <c r="K99" s="167"/>
      <c r="L99" s="167"/>
      <c r="M99" s="167"/>
      <c r="N99" s="509" t="s">
        <v>576</v>
      </c>
      <c r="O99" s="167"/>
      <c r="P99" s="167"/>
      <c r="Q99" s="167"/>
      <c r="R99" s="167"/>
      <c r="S99" s="167"/>
      <c r="T99" s="167"/>
      <c r="U99" s="167"/>
      <c r="V99" s="199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</row>
    <row r="100" spans="1:33" ht="14.25" customHeight="1">
      <c r="A100" s="203"/>
      <c r="B100" s="200"/>
      <c r="C100" s="167"/>
      <c r="D100" s="300"/>
      <c r="E100" s="167"/>
      <c r="F100" s="167"/>
      <c r="G100" s="167"/>
      <c r="H100" s="167"/>
      <c r="I100" s="167"/>
      <c r="J100" s="167"/>
      <c r="K100" s="167"/>
      <c r="L100" s="167"/>
      <c r="M100" s="167"/>
      <c r="N100" s="510" t="s">
        <v>577</v>
      </c>
      <c r="O100" s="167"/>
      <c r="P100" s="167"/>
      <c r="Q100" s="167"/>
      <c r="R100" s="167"/>
      <c r="S100" s="167"/>
      <c r="T100" s="167"/>
      <c r="U100" s="167"/>
      <c r="V100" s="199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</row>
    <row r="101" spans="1:33" ht="14.25" customHeight="1">
      <c r="A101" s="203"/>
      <c r="B101" s="200"/>
      <c r="C101" s="167"/>
      <c r="D101" s="300"/>
      <c r="E101" s="167"/>
      <c r="F101" s="167"/>
      <c r="G101" s="167"/>
      <c r="H101" s="167"/>
      <c r="I101" s="167"/>
      <c r="J101" s="167"/>
      <c r="K101" s="167"/>
      <c r="L101" s="167"/>
      <c r="M101" s="167"/>
      <c r="N101" s="509" t="s">
        <v>578</v>
      </c>
      <c r="O101" s="167"/>
      <c r="P101" s="167"/>
      <c r="Q101" s="167"/>
      <c r="R101" s="167"/>
      <c r="S101" s="167"/>
      <c r="T101" s="167"/>
      <c r="U101" s="167"/>
      <c r="V101" s="199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</row>
    <row r="102" spans="1:33" ht="11.1" customHeight="1">
      <c r="A102" s="167"/>
      <c r="B102" s="200"/>
      <c r="C102" s="167"/>
      <c r="D102" s="300"/>
      <c r="E102" s="167"/>
      <c r="F102" s="167"/>
      <c r="G102" s="167"/>
      <c r="H102" s="167"/>
      <c r="I102" s="167"/>
      <c r="J102" s="167"/>
      <c r="K102" s="167"/>
      <c r="L102" s="167"/>
      <c r="M102" s="167"/>
      <c r="N102" s="297" t="s">
        <v>473</v>
      </c>
      <c r="O102" s="167"/>
      <c r="P102" s="167"/>
      <c r="Q102" s="167"/>
      <c r="R102" s="167"/>
      <c r="S102" s="167"/>
      <c r="T102" s="167"/>
      <c r="U102" s="167"/>
      <c r="V102" s="199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</row>
    <row r="103" spans="1:33" ht="11.1" customHeight="1">
      <c r="A103" s="167"/>
      <c r="B103" s="200"/>
      <c r="C103" s="167"/>
      <c r="D103" s="300"/>
      <c r="E103" s="167"/>
      <c r="F103" s="167"/>
      <c r="G103" s="167"/>
      <c r="H103" s="167"/>
      <c r="I103" s="167"/>
      <c r="J103" s="167"/>
      <c r="K103" s="167"/>
      <c r="L103" s="167"/>
      <c r="M103" s="167"/>
      <c r="N103" s="297" t="s">
        <v>672</v>
      </c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</row>
    <row r="104" spans="1:33" ht="11.1" customHeight="1">
      <c r="A104" s="167"/>
      <c r="B104" s="200"/>
      <c r="C104" s="167"/>
      <c r="D104" s="300"/>
      <c r="E104" s="167"/>
      <c r="F104" s="167"/>
      <c r="G104" s="167"/>
      <c r="H104" s="167"/>
      <c r="I104" s="167"/>
      <c r="J104" s="167"/>
      <c r="K104" s="167"/>
      <c r="L104" s="167"/>
      <c r="M104" s="167"/>
      <c r="N104" s="537" t="s">
        <v>679</v>
      </c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</row>
    <row r="105" spans="1:33" ht="11.1" customHeight="1">
      <c r="A105" s="167"/>
      <c r="B105" s="200"/>
      <c r="C105" s="167"/>
      <c r="D105" s="300"/>
      <c r="E105" s="167"/>
      <c r="F105" s="167"/>
      <c r="G105" s="167"/>
      <c r="H105" s="167"/>
      <c r="I105" s="167"/>
      <c r="J105" s="167"/>
      <c r="K105" s="167"/>
      <c r="L105" s="167"/>
      <c r="M105" s="167"/>
      <c r="N105" s="297" t="s">
        <v>540</v>
      </c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</row>
    <row r="106" spans="1:33" ht="11.1" customHeight="1">
      <c r="A106" s="122"/>
      <c r="B106" s="200"/>
      <c r="C106" s="167"/>
      <c r="D106" s="300"/>
      <c r="E106" s="167"/>
      <c r="F106" s="167"/>
      <c r="G106" s="167"/>
      <c r="H106" s="167"/>
      <c r="I106" s="167"/>
      <c r="J106" s="167"/>
      <c r="K106" s="167"/>
      <c r="L106" s="167"/>
      <c r="M106" s="167"/>
      <c r="N106" s="272" t="s">
        <v>541</v>
      </c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</row>
    <row r="107" spans="1:33" s="163" customFormat="1">
      <c r="B107" s="200"/>
      <c r="D107" s="300"/>
      <c r="N107" s="481" t="s">
        <v>680</v>
      </c>
    </row>
    <row r="108" spans="1:33">
      <c r="A108" s="204"/>
      <c r="B108" s="200"/>
      <c r="C108" s="202"/>
      <c r="D108" s="300"/>
      <c r="E108" s="202"/>
      <c r="F108" s="202"/>
      <c r="G108" s="202"/>
      <c r="H108" s="202"/>
      <c r="I108" s="202"/>
      <c r="J108" s="202"/>
      <c r="L108" s="202"/>
      <c r="M108" s="202"/>
      <c r="N108" s="507" t="s">
        <v>681</v>
      </c>
      <c r="O108" s="202"/>
      <c r="P108" s="202"/>
      <c r="S108" s="202"/>
      <c r="T108" s="202"/>
      <c r="U108" s="202"/>
      <c r="V108" s="202"/>
      <c r="W108" s="202"/>
      <c r="X108" s="202"/>
    </row>
    <row r="109" spans="1:33">
      <c r="A109" s="204"/>
      <c r="B109" s="200"/>
      <c r="C109" s="202"/>
      <c r="D109" s="300"/>
      <c r="E109" s="202"/>
      <c r="F109" s="202"/>
      <c r="G109" s="202"/>
      <c r="H109" s="202"/>
      <c r="I109" s="202"/>
      <c r="J109" s="202"/>
      <c r="L109" s="202"/>
      <c r="M109" s="202"/>
      <c r="N109" s="482" t="s">
        <v>553</v>
      </c>
      <c r="O109" s="202"/>
      <c r="P109" s="202"/>
      <c r="S109" s="202"/>
      <c r="T109" s="202"/>
      <c r="U109" s="202"/>
      <c r="V109" s="202"/>
      <c r="W109" s="202"/>
      <c r="X109" s="202"/>
    </row>
    <row r="110" spans="1:33" ht="12" customHeight="1">
      <c r="A110" s="205"/>
      <c r="B110" s="200"/>
      <c r="C110" s="193"/>
      <c r="D110" s="300"/>
      <c r="E110" s="206"/>
      <c r="F110" s="193"/>
      <c r="G110" s="194"/>
      <c r="H110" s="193"/>
      <c r="I110" s="194"/>
      <c r="J110" s="191"/>
      <c r="K110" s="194"/>
      <c r="L110" s="193"/>
      <c r="M110" s="194"/>
      <c r="N110" s="205"/>
      <c r="P110" s="194"/>
      <c r="Q110" s="191"/>
      <c r="R110" s="195"/>
      <c r="T110" s="168"/>
      <c r="U110" s="196"/>
      <c r="V110" s="196"/>
      <c r="W110" s="191"/>
    </row>
    <row r="111" spans="1:33">
      <c r="B111" s="200"/>
      <c r="D111" s="300"/>
    </row>
    <row r="112" spans="1:33">
      <c r="B112" s="200"/>
      <c r="D112" s="300"/>
    </row>
    <row r="113" spans="1:23">
      <c r="B113" s="200"/>
      <c r="D113" s="300"/>
    </row>
    <row r="114" spans="1:23">
      <c r="B114" s="200"/>
      <c r="D114" s="300"/>
    </row>
    <row r="115" spans="1:23">
      <c r="B115" s="200"/>
      <c r="D115" s="300"/>
    </row>
    <row r="116" spans="1:23">
      <c r="B116" s="200"/>
      <c r="D116" s="300"/>
    </row>
    <row r="117" spans="1:23">
      <c r="A117" s="202"/>
      <c r="B117" s="200"/>
      <c r="C117" s="202"/>
      <c r="D117" s="300"/>
      <c r="E117" s="202"/>
      <c r="F117" s="207"/>
      <c r="G117" s="207"/>
      <c r="H117" s="207"/>
      <c r="I117" s="207"/>
      <c r="L117" s="202"/>
      <c r="M117" s="202"/>
      <c r="N117" s="202"/>
      <c r="O117" s="202"/>
      <c r="P117" s="202"/>
      <c r="Q117" s="204"/>
      <c r="R117" s="204"/>
      <c r="S117" s="204"/>
      <c r="T117" s="204"/>
      <c r="U117" s="204"/>
      <c r="V117" s="204"/>
      <c r="W117" s="204"/>
    </row>
    <row r="118" spans="1:23">
      <c r="D118" s="300"/>
    </row>
    <row r="119" spans="1:23">
      <c r="D119" s="300"/>
    </row>
  </sheetData>
  <mergeCells count="4">
    <mergeCell ref="A6:A8"/>
    <mergeCell ref="N6:N8"/>
    <mergeCell ref="A64:A66"/>
    <mergeCell ref="N64:N66"/>
  </mergeCells>
  <phoneticPr fontId="13" type="noConversion"/>
  <hyperlinks>
    <hyperlink ref="N109" r:id="rId1" display="             www.sep.gob.mx (1 de abril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59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145"/>
  <sheetViews>
    <sheetView showGridLines="0" zoomScaleNormal="115" workbookViewId="0">
      <pane ySplit="1" topLeftCell="A122" activePane="bottomLeft" state="frozen"/>
      <selection sqref="A1:D1"/>
      <selection pane="bottomLeft" sqref="A1:D1"/>
    </sheetView>
  </sheetViews>
  <sheetFormatPr baseColWidth="10" defaultRowHeight="9"/>
  <cols>
    <col min="1" max="1" width="8" style="320" customWidth="1"/>
    <col min="2" max="2" width="11.42578125" style="320"/>
    <col min="3" max="3" width="15" style="320" customWidth="1"/>
    <col min="4" max="4" width="27" style="320" customWidth="1"/>
    <col min="5" max="5" width="4.42578125" style="320" customWidth="1"/>
    <col min="6" max="6" width="26.7109375" style="320" customWidth="1"/>
    <col min="7" max="16384" width="11.42578125" style="320"/>
  </cols>
  <sheetData>
    <row r="1" spans="1:6" ht="24.75" customHeight="1"/>
    <row r="2" spans="1:6" ht="12.75" customHeight="1">
      <c r="A2" s="245" t="s">
        <v>387</v>
      </c>
      <c r="B2" s="246"/>
      <c r="C2" s="246"/>
      <c r="F2" s="321" t="s">
        <v>423</v>
      </c>
    </row>
    <row r="3" spans="1:6" ht="12.75" customHeight="1">
      <c r="A3" s="245" t="s">
        <v>490</v>
      </c>
      <c r="B3" s="246"/>
      <c r="C3" s="246"/>
      <c r="D3" s="316"/>
      <c r="E3" s="316"/>
      <c r="F3" s="316"/>
    </row>
    <row r="4" spans="1:6" ht="12.75" customHeight="1">
      <c r="A4" s="246" t="s">
        <v>545</v>
      </c>
      <c r="B4" s="246"/>
      <c r="C4" s="246"/>
      <c r="D4" s="316"/>
      <c r="E4" s="316"/>
      <c r="F4" s="316"/>
    </row>
    <row r="5" spans="1:6" ht="3" customHeight="1">
      <c r="A5" s="322"/>
      <c r="B5" s="322"/>
      <c r="C5" s="322"/>
      <c r="D5" s="322"/>
      <c r="E5" s="322"/>
      <c r="F5" s="322"/>
    </row>
    <row r="6" spans="1:6" ht="3" customHeight="1">
      <c r="A6" s="323"/>
      <c r="B6" s="323"/>
      <c r="C6" s="323"/>
      <c r="D6" s="323"/>
      <c r="E6" s="323"/>
      <c r="F6" s="323"/>
    </row>
    <row r="7" spans="1:6" s="324" customFormat="1" ht="12.75" customHeight="1">
      <c r="A7" s="559" t="s">
        <v>326</v>
      </c>
      <c r="B7" s="247"/>
      <c r="C7" s="348" t="s">
        <v>388</v>
      </c>
      <c r="D7" s="248"/>
      <c r="E7" s="249"/>
      <c r="F7" s="250" t="s">
        <v>389</v>
      </c>
    </row>
    <row r="8" spans="1:6" s="324" customFormat="1" ht="12.75" customHeight="1">
      <c r="A8" s="559"/>
      <c r="B8" s="247"/>
      <c r="C8" s="251" t="s">
        <v>14</v>
      </c>
      <c r="D8" s="250" t="s">
        <v>390</v>
      </c>
      <c r="E8" s="252"/>
      <c r="F8" s="250" t="s">
        <v>472</v>
      </c>
    </row>
    <row r="9" spans="1:6" s="324" customFormat="1" ht="3" customHeight="1">
      <c r="A9" s="322"/>
      <c r="B9" s="322"/>
      <c r="C9" s="325"/>
      <c r="D9" s="325"/>
      <c r="E9" s="325"/>
      <c r="F9" s="325"/>
    </row>
    <row r="10" spans="1:6" s="324" customFormat="1" ht="3" customHeight="1">
      <c r="A10" s="326"/>
      <c r="B10" s="326"/>
      <c r="C10" s="327"/>
      <c r="D10" s="327"/>
      <c r="E10" s="327"/>
      <c r="F10" s="327"/>
    </row>
    <row r="11" spans="1:6" ht="18" customHeight="1">
      <c r="A11" s="319" t="s">
        <v>391</v>
      </c>
      <c r="B11" s="328"/>
      <c r="C11" s="336">
        <v>1556283</v>
      </c>
      <c r="D11" s="337">
        <v>70882</v>
      </c>
      <c r="E11" s="330"/>
      <c r="F11" s="331">
        <v>4.5545700878310686</v>
      </c>
    </row>
    <row r="12" spans="1:6" ht="18" customHeight="1">
      <c r="A12" s="316" t="s">
        <v>392</v>
      </c>
      <c r="B12" s="316"/>
      <c r="C12" s="338">
        <v>103737</v>
      </c>
      <c r="D12" s="339">
        <v>7010</v>
      </c>
      <c r="E12" s="333"/>
      <c r="F12" s="334">
        <v>6.7574732255607932</v>
      </c>
    </row>
    <row r="13" spans="1:6" ht="18" customHeight="1">
      <c r="A13" s="316" t="s">
        <v>393</v>
      </c>
      <c r="B13" s="316"/>
      <c r="C13" s="338">
        <v>105106</v>
      </c>
      <c r="D13" s="339">
        <v>7141</v>
      </c>
      <c r="E13" s="333"/>
      <c r="F13" s="334">
        <v>6.7940935817175045</v>
      </c>
    </row>
    <row r="14" spans="1:6" ht="18" customHeight="1">
      <c r="A14" s="316" t="s">
        <v>394</v>
      </c>
      <c r="B14" s="316"/>
      <c r="C14" s="338">
        <v>97872</v>
      </c>
      <c r="D14" s="339">
        <v>6600</v>
      </c>
      <c r="E14" s="333"/>
      <c r="F14" s="334">
        <v>6.7435017165277094</v>
      </c>
    </row>
    <row r="15" spans="1:6" ht="18" customHeight="1">
      <c r="A15" s="316" t="s">
        <v>395</v>
      </c>
      <c r="B15" s="316"/>
      <c r="C15" s="338">
        <v>110917</v>
      </c>
      <c r="D15" s="339">
        <v>7862</v>
      </c>
      <c r="E15" s="333"/>
      <c r="F15" s="334">
        <v>7.0881830557984804</v>
      </c>
    </row>
    <row r="16" spans="1:6" ht="18" customHeight="1">
      <c r="A16" s="316" t="s">
        <v>396</v>
      </c>
      <c r="B16" s="316"/>
      <c r="C16" s="338">
        <v>109331</v>
      </c>
      <c r="D16" s="339">
        <v>8183</v>
      </c>
      <c r="E16" s="333"/>
      <c r="F16" s="334">
        <v>7.4846109520630018</v>
      </c>
    </row>
    <row r="17" spans="1:6" ht="18" customHeight="1">
      <c r="A17" s="316" t="s">
        <v>397</v>
      </c>
      <c r="B17" s="316"/>
      <c r="C17" s="338">
        <v>111370</v>
      </c>
      <c r="D17" s="339">
        <v>8155</v>
      </c>
      <c r="E17" s="333"/>
      <c r="F17" s="334">
        <v>7.3224387177875547</v>
      </c>
    </row>
    <row r="18" spans="1:6" ht="18" customHeight="1">
      <c r="A18" s="316" t="s">
        <v>398</v>
      </c>
      <c r="B18" s="316"/>
      <c r="C18" s="338">
        <v>141156</v>
      </c>
      <c r="D18" s="339">
        <v>13927</v>
      </c>
      <c r="E18" s="333"/>
      <c r="F18" s="334">
        <v>9.866388959732495</v>
      </c>
    </row>
    <row r="19" spans="1:6" ht="18" customHeight="1">
      <c r="A19" s="316" t="s">
        <v>399</v>
      </c>
      <c r="B19" s="316"/>
      <c r="C19" s="338">
        <v>140466</v>
      </c>
      <c r="D19" s="339">
        <v>9656</v>
      </c>
      <c r="E19" s="333"/>
      <c r="F19" s="334">
        <v>6.8742613870972331</v>
      </c>
    </row>
    <row r="20" spans="1:6" ht="18" customHeight="1">
      <c r="A20" s="316" t="s">
        <v>400</v>
      </c>
      <c r="B20" s="316"/>
      <c r="C20" s="339" t="s">
        <v>45</v>
      </c>
      <c r="D20" s="339" t="s">
        <v>45</v>
      </c>
      <c r="E20" s="333"/>
      <c r="F20" s="333" t="s">
        <v>45</v>
      </c>
    </row>
    <row r="21" spans="1:6" ht="18" customHeight="1">
      <c r="A21" s="316" t="s">
        <v>401</v>
      </c>
      <c r="B21" s="316"/>
      <c r="C21" s="338">
        <v>124369</v>
      </c>
      <c r="D21" s="339">
        <v>1508</v>
      </c>
      <c r="E21" s="333"/>
      <c r="F21" s="334">
        <v>1.2125208050237599</v>
      </c>
    </row>
    <row r="22" spans="1:6" ht="18" customHeight="1">
      <c r="A22" s="316" t="s">
        <v>402</v>
      </c>
      <c r="B22" s="316"/>
      <c r="C22" s="338">
        <v>109717</v>
      </c>
      <c r="D22" s="339">
        <v>1389</v>
      </c>
      <c r="E22" s="333"/>
      <c r="F22" s="334">
        <v>1.2659843050757857</v>
      </c>
    </row>
    <row r="23" spans="1:6" ht="18" customHeight="1">
      <c r="A23" s="316" t="s">
        <v>403</v>
      </c>
      <c r="B23" s="316"/>
      <c r="C23" s="338">
        <v>215210</v>
      </c>
      <c r="D23" s="339">
        <v>1813</v>
      </c>
      <c r="E23" s="333"/>
      <c r="F23" s="334">
        <v>0.84243297244551829</v>
      </c>
    </row>
    <row r="24" spans="1:6" ht="18" customHeight="1">
      <c r="A24" s="316" t="s">
        <v>404</v>
      </c>
      <c r="B24" s="316"/>
      <c r="C24" s="338">
        <v>237054</v>
      </c>
      <c r="D24" s="339">
        <v>2218</v>
      </c>
      <c r="E24" s="333"/>
      <c r="F24" s="334">
        <v>0.93565179241860508</v>
      </c>
    </row>
    <row r="25" spans="1:6" ht="18" customHeight="1">
      <c r="A25" s="316" t="s">
        <v>405</v>
      </c>
      <c r="B25" s="316"/>
      <c r="C25" s="338">
        <v>250803</v>
      </c>
      <c r="D25" s="339">
        <v>12296</v>
      </c>
      <c r="E25" s="333"/>
      <c r="F25" s="334">
        <v>4.9026526795931469</v>
      </c>
    </row>
    <row r="26" spans="1:6" ht="13.5" customHeight="1">
      <c r="A26" s="318" t="s">
        <v>579</v>
      </c>
      <c r="B26" s="318"/>
      <c r="C26" s="338">
        <v>383659</v>
      </c>
      <c r="D26" s="339">
        <v>49827</v>
      </c>
      <c r="E26" s="333"/>
      <c r="F26" s="334">
        <v>12.987314255628043</v>
      </c>
    </row>
    <row r="27" spans="1:6" ht="18" customHeight="1">
      <c r="A27" s="318">
        <v>1923</v>
      </c>
      <c r="B27" s="318"/>
      <c r="C27" s="338">
        <v>307017</v>
      </c>
      <c r="D27" s="339">
        <v>52363</v>
      </c>
      <c r="E27" s="333"/>
      <c r="F27" s="334">
        <v>17.055407355293028</v>
      </c>
    </row>
    <row r="28" spans="1:6" ht="18" customHeight="1">
      <c r="A28" s="318">
        <v>1924</v>
      </c>
      <c r="B28" s="318"/>
      <c r="C28" s="338">
        <v>204195</v>
      </c>
      <c r="D28" s="339">
        <v>25523</v>
      </c>
      <c r="E28" s="333"/>
      <c r="F28" s="334">
        <v>12.499326624060334</v>
      </c>
    </row>
    <row r="29" spans="1:6" ht="18" customHeight="1">
      <c r="A29" s="318">
        <v>1925</v>
      </c>
      <c r="B29" s="318"/>
      <c r="C29" s="338">
        <v>208263</v>
      </c>
      <c r="D29" s="339">
        <v>21363</v>
      </c>
      <c r="E29" s="333"/>
      <c r="F29" s="334">
        <v>10.257703000532981</v>
      </c>
    </row>
    <row r="30" spans="1:6" ht="18" customHeight="1">
      <c r="A30" s="318">
        <v>1926</v>
      </c>
      <c r="B30" s="318"/>
      <c r="C30" s="338">
        <v>261532</v>
      </c>
      <c r="D30" s="339">
        <v>25930</v>
      </c>
      <c r="E30" s="333"/>
      <c r="F30" s="334">
        <v>9.9146567150482543</v>
      </c>
    </row>
    <row r="31" spans="1:6" ht="18" customHeight="1">
      <c r="A31" s="318">
        <v>1927</v>
      </c>
      <c r="B31" s="318"/>
      <c r="C31" s="338">
        <v>252683</v>
      </c>
      <c r="D31" s="339">
        <v>24763</v>
      </c>
      <c r="E31" s="333"/>
      <c r="F31" s="334">
        <v>9.8000261196835563</v>
      </c>
    </row>
    <row r="32" spans="1:6" ht="18" customHeight="1">
      <c r="A32" s="318">
        <v>1928</v>
      </c>
      <c r="B32" s="318"/>
      <c r="C32" s="338">
        <v>253741</v>
      </c>
      <c r="D32" s="339">
        <v>25800</v>
      </c>
      <c r="E32" s="333"/>
      <c r="F32" s="334">
        <v>10.167848317772847</v>
      </c>
    </row>
    <row r="33" spans="1:6" ht="18" customHeight="1">
      <c r="A33" s="318">
        <v>1929</v>
      </c>
      <c r="B33" s="318"/>
      <c r="C33" s="338">
        <v>250439</v>
      </c>
      <c r="D33" s="339">
        <v>27434</v>
      </c>
      <c r="E33" s="333"/>
      <c r="F33" s="334">
        <v>10.954364136576173</v>
      </c>
    </row>
    <row r="34" spans="1:6" ht="18" customHeight="1">
      <c r="A34" s="318">
        <v>1930</v>
      </c>
      <c r="B34" s="318"/>
      <c r="C34" s="338">
        <v>259995</v>
      </c>
      <c r="D34" s="339">
        <v>32074</v>
      </c>
      <c r="E34" s="333"/>
      <c r="F34" s="334">
        <v>12.336391084443932</v>
      </c>
    </row>
    <row r="35" spans="1:6" ht="18" customHeight="1">
      <c r="A35" s="318">
        <v>1931</v>
      </c>
      <c r="B35" s="318"/>
      <c r="C35" s="338">
        <v>212890</v>
      </c>
      <c r="D35" s="339">
        <v>31360</v>
      </c>
      <c r="E35" s="333"/>
      <c r="F35" s="334">
        <v>14.730612053173001</v>
      </c>
    </row>
    <row r="36" spans="1:6" ht="18" customHeight="1">
      <c r="A36" s="318">
        <v>1932</v>
      </c>
      <c r="B36" s="318"/>
      <c r="C36" s="338">
        <v>191844</v>
      </c>
      <c r="D36" s="339">
        <v>27378</v>
      </c>
      <c r="E36" s="333"/>
      <c r="F36" s="334">
        <v>14.270970163257646</v>
      </c>
    </row>
    <row r="37" spans="1:6" ht="18" customHeight="1">
      <c r="A37" s="318">
        <v>1933</v>
      </c>
      <c r="B37" s="318"/>
      <c r="C37" s="338">
        <v>211512</v>
      </c>
      <c r="D37" s="339">
        <v>31336</v>
      </c>
      <c r="E37" s="333"/>
      <c r="F37" s="334">
        <v>14.815235069405045</v>
      </c>
    </row>
    <row r="38" spans="1:6" ht="18" customHeight="1">
      <c r="A38" s="318">
        <v>1934</v>
      </c>
      <c r="B38" s="318"/>
      <c r="C38" s="338">
        <v>221295</v>
      </c>
      <c r="D38" s="339">
        <v>31284</v>
      </c>
      <c r="E38" s="333"/>
      <c r="F38" s="334">
        <v>14.136785738493865</v>
      </c>
    </row>
    <row r="39" spans="1:6" ht="18" customHeight="1">
      <c r="A39" s="318">
        <v>1935</v>
      </c>
      <c r="B39" s="318"/>
      <c r="C39" s="338">
        <v>249272</v>
      </c>
      <c r="D39" s="339">
        <v>37951</v>
      </c>
      <c r="E39" s="333"/>
      <c r="F39" s="334">
        <v>15.224734426650405</v>
      </c>
    </row>
    <row r="40" spans="1:6" ht="18" customHeight="1">
      <c r="A40" s="318">
        <v>1936</v>
      </c>
      <c r="B40" s="318"/>
      <c r="C40" s="338">
        <v>328059</v>
      </c>
      <c r="D40" s="339">
        <v>51481</v>
      </c>
      <c r="E40" s="333"/>
      <c r="F40" s="334">
        <v>15.692604074267127</v>
      </c>
    </row>
    <row r="41" spans="1:6" ht="18" customHeight="1">
      <c r="A41" s="318">
        <v>1937</v>
      </c>
      <c r="B41" s="318"/>
      <c r="C41" s="338">
        <v>410889</v>
      </c>
      <c r="D41" s="339">
        <v>63946</v>
      </c>
      <c r="E41" s="333"/>
      <c r="F41" s="334">
        <v>15.56284057251472</v>
      </c>
    </row>
    <row r="42" spans="1:6" ht="18" customHeight="1">
      <c r="A42" s="318">
        <v>1938</v>
      </c>
      <c r="B42" s="318"/>
      <c r="C42" s="338">
        <v>415162</v>
      </c>
      <c r="D42" s="339">
        <v>64471</v>
      </c>
      <c r="E42" s="333"/>
      <c r="F42" s="334">
        <v>15.529118753643157</v>
      </c>
    </row>
    <row r="43" spans="1:6" ht="18" customHeight="1">
      <c r="A43" s="318">
        <v>1939</v>
      </c>
      <c r="B43" s="318"/>
      <c r="C43" s="338">
        <v>468405</v>
      </c>
      <c r="D43" s="339">
        <v>67037</v>
      </c>
      <c r="E43" s="333"/>
      <c r="F43" s="334">
        <v>14.311760122116546</v>
      </c>
    </row>
    <row r="44" spans="1:6" ht="3.95" customHeight="1">
      <c r="A44" s="457"/>
      <c r="B44" s="318"/>
      <c r="C44" s="338"/>
      <c r="D44" s="339"/>
      <c r="E44" s="333"/>
      <c r="F44" s="334"/>
    </row>
    <row r="45" spans="1:6" ht="18" customHeight="1">
      <c r="A45" s="457" t="s">
        <v>54</v>
      </c>
      <c r="B45" s="318"/>
      <c r="C45" s="338"/>
      <c r="D45" s="339"/>
      <c r="E45" s="333"/>
      <c r="F45" s="334"/>
    </row>
    <row r="46" spans="1:6" ht="18" customHeight="1">
      <c r="A46" s="318"/>
      <c r="B46" s="318"/>
      <c r="C46" s="338"/>
      <c r="D46" s="339"/>
      <c r="E46" s="333"/>
      <c r="F46" s="334"/>
    </row>
    <row r="47" spans="1:6" ht="12.75" customHeight="1">
      <c r="A47" s="245" t="s">
        <v>387</v>
      </c>
      <c r="B47" s="246"/>
      <c r="C47" s="246"/>
      <c r="F47" s="321" t="s">
        <v>423</v>
      </c>
    </row>
    <row r="48" spans="1:6" ht="12.75" customHeight="1">
      <c r="A48" s="245" t="s">
        <v>490</v>
      </c>
      <c r="B48" s="246"/>
      <c r="C48" s="246"/>
      <c r="D48" s="316"/>
      <c r="E48" s="316"/>
      <c r="F48" s="316"/>
    </row>
    <row r="49" spans="1:6" ht="12.75" customHeight="1">
      <c r="A49" s="246" t="s">
        <v>545</v>
      </c>
      <c r="B49" s="246"/>
      <c r="C49" s="246"/>
      <c r="D49" s="316"/>
      <c r="E49" s="316"/>
      <c r="F49" s="316"/>
    </row>
    <row r="50" spans="1:6" ht="3" customHeight="1">
      <c r="A50" s="322"/>
      <c r="B50" s="322"/>
      <c r="C50" s="322"/>
      <c r="D50" s="322"/>
      <c r="E50" s="322"/>
      <c r="F50" s="322"/>
    </row>
    <row r="51" spans="1:6" ht="3" customHeight="1">
      <c r="A51" s="323"/>
      <c r="B51" s="323"/>
      <c r="C51" s="323"/>
      <c r="D51" s="323"/>
      <c r="E51" s="323"/>
      <c r="F51" s="323"/>
    </row>
    <row r="52" spans="1:6" s="324" customFormat="1" ht="12.75" customHeight="1">
      <c r="A52" s="559" t="s">
        <v>326</v>
      </c>
      <c r="B52" s="247"/>
      <c r="C52" s="348" t="s">
        <v>388</v>
      </c>
      <c r="D52" s="248"/>
      <c r="E52" s="249"/>
      <c r="F52" s="250" t="s">
        <v>389</v>
      </c>
    </row>
    <row r="53" spans="1:6" s="324" customFormat="1" ht="12.75" customHeight="1">
      <c r="A53" s="559"/>
      <c r="B53" s="247"/>
      <c r="C53" s="251" t="s">
        <v>14</v>
      </c>
      <c r="D53" s="250" t="s">
        <v>390</v>
      </c>
      <c r="E53" s="252"/>
      <c r="F53" s="250" t="s">
        <v>472</v>
      </c>
    </row>
    <row r="54" spans="1:6" s="324" customFormat="1" ht="3" customHeight="1">
      <c r="A54" s="322"/>
      <c r="B54" s="322"/>
      <c r="C54" s="325"/>
      <c r="D54" s="325"/>
      <c r="E54" s="325"/>
      <c r="F54" s="325"/>
    </row>
    <row r="55" spans="1:6" s="324" customFormat="1" ht="3" customHeight="1">
      <c r="A55" s="326"/>
      <c r="B55" s="326"/>
      <c r="C55" s="327"/>
      <c r="D55" s="327"/>
      <c r="E55" s="327"/>
      <c r="F55" s="327"/>
    </row>
    <row r="56" spans="1:6" ht="18" customHeight="1">
      <c r="A56" s="318">
        <v>1940</v>
      </c>
      <c r="B56" s="318"/>
      <c r="C56" s="338">
        <v>522335</v>
      </c>
      <c r="D56" s="339">
        <v>75308</v>
      </c>
      <c r="E56" s="333"/>
      <c r="F56" s="334">
        <v>14.417567270047</v>
      </c>
    </row>
    <row r="57" spans="1:6" ht="18" customHeight="1">
      <c r="A57" s="318">
        <v>1941</v>
      </c>
      <c r="B57" s="318"/>
      <c r="C57" s="338">
        <v>555589</v>
      </c>
      <c r="D57" s="339">
        <v>76723</v>
      </c>
      <c r="E57" s="333"/>
      <c r="F57" s="334">
        <v>13.809308679617487</v>
      </c>
    </row>
    <row r="58" spans="1:6" ht="18" customHeight="1">
      <c r="A58" s="318">
        <v>1942</v>
      </c>
      <c r="B58" s="318"/>
      <c r="C58" s="338">
        <v>609221</v>
      </c>
      <c r="D58" s="339">
        <v>85662</v>
      </c>
      <c r="E58" s="333"/>
      <c r="F58" s="334">
        <v>14.060907289801239</v>
      </c>
    </row>
    <row r="59" spans="1:6" ht="18" customHeight="1">
      <c r="A59" s="318">
        <v>1943</v>
      </c>
      <c r="B59" s="318"/>
      <c r="C59" s="338">
        <v>847429</v>
      </c>
      <c r="D59" s="339">
        <v>94416</v>
      </c>
      <c r="E59" s="333"/>
      <c r="F59" s="334">
        <v>11.141464358666035</v>
      </c>
    </row>
    <row r="60" spans="1:6" ht="18" customHeight="1">
      <c r="A60" s="318">
        <v>1944</v>
      </c>
      <c r="B60" s="318"/>
      <c r="C60" s="338">
        <v>1096890</v>
      </c>
      <c r="D60" s="339">
        <v>129720</v>
      </c>
      <c r="E60" s="333"/>
      <c r="F60" s="334">
        <v>11.826163061017969</v>
      </c>
    </row>
    <row r="61" spans="1:6" ht="18" customHeight="1">
      <c r="A61" s="318">
        <v>1945</v>
      </c>
      <c r="B61" s="318"/>
      <c r="C61" s="338">
        <v>1208651</v>
      </c>
      <c r="D61" s="339">
        <v>170035</v>
      </c>
      <c r="E61" s="333"/>
      <c r="F61" s="334">
        <v>14.068163597266706</v>
      </c>
    </row>
    <row r="62" spans="1:6" ht="18" customHeight="1">
      <c r="A62" s="318">
        <v>1946</v>
      </c>
      <c r="B62" s="316"/>
      <c r="C62" s="338">
        <v>1415328</v>
      </c>
      <c r="D62" s="338">
        <v>199066</v>
      </c>
      <c r="E62" s="332"/>
      <c r="F62" s="334">
        <v>14.065008252504013</v>
      </c>
    </row>
    <row r="63" spans="1:6" ht="18" customHeight="1">
      <c r="A63" s="318">
        <v>1947</v>
      </c>
      <c r="B63" s="316"/>
      <c r="C63" s="338">
        <v>1427178</v>
      </c>
      <c r="D63" s="338">
        <v>215986</v>
      </c>
      <c r="E63" s="332"/>
      <c r="F63" s="334">
        <v>15.1337814904658</v>
      </c>
    </row>
    <row r="64" spans="1:6" ht="18" customHeight="1">
      <c r="A64" s="318">
        <v>1948</v>
      </c>
      <c r="B64" s="316"/>
      <c r="C64" s="338">
        <v>1695359</v>
      </c>
      <c r="D64" s="338">
        <v>236721</v>
      </c>
      <c r="E64" s="332"/>
      <c r="F64" s="334">
        <v>13.962883377502935</v>
      </c>
    </row>
    <row r="65" spans="1:6" ht="18" customHeight="1">
      <c r="A65" s="319">
        <v>1949</v>
      </c>
      <c r="B65" s="328"/>
      <c r="C65" s="336">
        <v>1782765</v>
      </c>
      <c r="D65" s="336">
        <v>282105</v>
      </c>
      <c r="E65" s="329"/>
      <c r="F65" s="331">
        <v>15.824014943079993</v>
      </c>
    </row>
    <row r="66" spans="1:6" ht="18" customHeight="1">
      <c r="A66" s="319">
        <v>1950</v>
      </c>
      <c r="B66" s="328"/>
      <c r="C66" s="336">
        <v>1853244</v>
      </c>
      <c r="D66" s="336">
        <v>313994</v>
      </c>
      <c r="E66" s="329"/>
      <c r="F66" s="331">
        <v>16.942938976195254</v>
      </c>
    </row>
    <row r="67" spans="1:6" ht="18" customHeight="1">
      <c r="A67" s="319">
        <v>1951</v>
      </c>
      <c r="B67" s="328"/>
      <c r="C67" s="336">
        <v>2185876</v>
      </c>
      <c r="D67" s="336">
        <v>366178</v>
      </c>
      <c r="E67" s="329"/>
      <c r="F67" s="331">
        <v>16.752002400868118</v>
      </c>
    </row>
    <row r="68" spans="1:6" ht="18" customHeight="1">
      <c r="A68" s="318">
        <v>1952</v>
      </c>
      <c r="B68" s="253"/>
      <c r="C68" s="338">
        <v>2991131</v>
      </c>
      <c r="D68" s="338">
        <v>459045</v>
      </c>
      <c r="E68" s="332"/>
      <c r="F68" s="334">
        <v>15.346870464717192</v>
      </c>
    </row>
    <row r="69" spans="1:6" ht="18" customHeight="1">
      <c r="A69" s="318">
        <v>1953</v>
      </c>
      <c r="B69" s="253"/>
      <c r="C69" s="338">
        <v>2932245</v>
      </c>
      <c r="D69" s="338">
        <v>507840</v>
      </c>
      <c r="E69" s="332"/>
      <c r="F69" s="334">
        <v>17.319153072134149</v>
      </c>
    </row>
    <row r="70" spans="1:6" ht="18" customHeight="1">
      <c r="A70" s="318">
        <v>1954</v>
      </c>
      <c r="B70" s="253"/>
      <c r="C70" s="338">
        <v>3771180</v>
      </c>
      <c r="D70" s="338">
        <v>691544</v>
      </c>
      <c r="E70" s="332"/>
      <c r="F70" s="334">
        <v>18.337602554107733</v>
      </c>
    </row>
    <row r="71" spans="1:6" ht="18" customHeight="1">
      <c r="A71" s="318">
        <v>1955</v>
      </c>
      <c r="B71" s="253"/>
      <c r="C71" s="338">
        <v>4109357</v>
      </c>
      <c r="D71" s="338">
        <v>731182</v>
      </c>
      <c r="E71" s="332"/>
      <c r="F71" s="334">
        <v>17.793099991069163</v>
      </c>
    </row>
    <row r="72" spans="1:6" ht="18" customHeight="1">
      <c r="A72" s="318">
        <v>1956</v>
      </c>
      <c r="B72" s="253"/>
      <c r="C72" s="338">
        <v>4474663</v>
      </c>
      <c r="D72" s="338">
        <v>900982</v>
      </c>
      <c r="E72" s="332"/>
      <c r="F72" s="334">
        <v>20.135192303867353</v>
      </c>
    </row>
    <row r="73" spans="1:6" ht="18" customHeight="1">
      <c r="A73" s="318">
        <v>1957</v>
      </c>
      <c r="B73" s="253"/>
      <c r="C73" s="338">
        <v>5233470</v>
      </c>
      <c r="D73" s="338">
        <v>1035367</v>
      </c>
      <c r="E73" s="332"/>
      <c r="F73" s="334">
        <v>19.783566161648007</v>
      </c>
    </row>
    <row r="74" spans="1:6" ht="18" customHeight="1">
      <c r="A74" s="318">
        <v>1958</v>
      </c>
      <c r="B74" s="253"/>
      <c r="C74" s="338">
        <v>5895223</v>
      </c>
      <c r="D74" s="338">
        <v>1272620</v>
      </c>
      <c r="E74" s="332"/>
      <c r="F74" s="334">
        <v>21.587308910960619</v>
      </c>
    </row>
    <row r="75" spans="1:6" ht="18" customHeight="1">
      <c r="A75" s="318">
        <v>1959</v>
      </c>
      <c r="B75" s="253"/>
      <c r="C75" s="338">
        <v>6344248</v>
      </c>
      <c r="D75" s="338">
        <v>1506259</v>
      </c>
      <c r="E75" s="332"/>
      <c r="F75" s="334">
        <v>23.742120421521985</v>
      </c>
    </row>
    <row r="76" spans="1:6" ht="18" customHeight="1">
      <c r="A76" s="318">
        <v>1960</v>
      </c>
      <c r="B76" s="253"/>
      <c r="C76" s="338">
        <v>8010584</v>
      </c>
      <c r="D76" s="338">
        <v>1958759</v>
      </c>
      <c r="E76" s="332"/>
      <c r="F76" s="334">
        <v>24.452137322322567</v>
      </c>
    </row>
    <row r="77" spans="1:6" ht="18" customHeight="1">
      <c r="A77" s="318">
        <v>1961</v>
      </c>
      <c r="B77" s="253"/>
      <c r="C77" s="338">
        <v>8391433</v>
      </c>
      <c r="D77" s="338">
        <v>2196055</v>
      </c>
      <c r="E77" s="332"/>
      <c r="F77" s="334">
        <v>26.170202395705239</v>
      </c>
    </row>
    <row r="78" spans="1:6" ht="18" customHeight="1">
      <c r="A78" s="318">
        <v>1962</v>
      </c>
      <c r="B78" s="253"/>
      <c r="C78" s="338">
        <v>9396856</v>
      </c>
      <c r="D78" s="338">
        <v>2512832</v>
      </c>
      <c r="E78" s="332"/>
      <c r="F78" s="334">
        <v>26.741199396904669</v>
      </c>
    </row>
    <row r="79" spans="1:6" ht="18" customHeight="1">
      <c r="A79" s="318">
        <v>1963</v>
      </c>
      <c r="B79" s="253"/>
      <c r="C79" s="338">
        <v>10173579</v>
      </c>
      <c r="D79" s="338">
        <v>2876742</v>
      </c>
      <c r="E79" s="332"/>
      <c r="F79" s="334">
        <v>28.276597645725264</v>
      </c>
    </row>
    <row r="80" spans="1:6" ht="18" customHeight="1">
      <c r="A80" s="318">
        <v>1964</v>
      </c>
      <c r="B80" s="253"/>
      <c r="C80" s="338">
        <v>12718882</v>
      </c>
      <c r="D80" s="338">
        <v>3728209</v>
      </c>
      <c r="E80" s="332"/>
      <c r="F80" s="334">
        <v>29.312395539167674</v>
      </c>
    </row>
    <row r="81" spans="1:6" ht="18" customHeight="1">
      <c r="A81" s="318">
        <v>1965</v>
      </c>
      <c r="B81" s="253"/>
      <c r="C81" s="338">
        <v>12206266</v>
      </c>
      <c r="D81" s="338">
        <v>4074699</v>
      </c>
      <c r="E81" s="332"/>
      <c r="F81" s="334">
        <v>33.382026903231505</v>
      </c>
    </row>
    <row r="82" spans="1:6" ht="18" customHeight="1">
      <c r="A82" s="318">
        <v>1966</v>
      </c>
      <c r="B82" s="253"/>
      <c r="C82" s="338">
        <v>14172663</v>
      </c>
      <c r="D82" s="338">
        <v>4697204</v>
      </c>
      <c r="E82" s="332"/>
      <c r="F82" s="334">
        <v>33.142705785073701</v>
      </c>
    </row>
    <row r="83" spans="1:6" ht="18" customHeight="1">
      <c r="A83" s="318">
        <v>1967</v>
      </c>
      <c r="B83" s="253"/>
      <c r="C83" s="338">
        <v>15601356</v>
      </c>
      <c r="D83" s="338">
        <v>5260521</v>
      </c>
      <c r="E83" s="332"/>
      <c r="F83" s="334">
        <v>33.718357558150714</v>
      </c>
    </row>
    <row r="84" spans="1:6" ht="18" customHeight="1">
      <c r="A84" s="318">
        <v>1968</v>
      </c>
      <c r="B84" s="253"/>
      <c r="C84" s="338">
        <v>18057051</v>
      </c>
      <c r="D84" s="338">
        <v>5819284</v>
      </c>
      <c r="E84" s="332"/>
      <c r="F84" s="334">
        <v>32.227211408994748</v>
      </c>
    </row>
    <row r="85" spans="1:6" ht="18" customHeight="1">
      <c r="A85" s="318">
        <v>1969</v>
      </c>
      <c r="B85" s="253"/>
      <c r="C85" s="338">
        <v>20905435</v>
      </c>
      <c r="D85" s="338">
        <v>7073356</v>
      </c>
      <c r="E85" s="332"/>
      <c r="F85" s="334">
        <v>33.835009890968543</v>
      </c>
    </row>
    <row r="86" spans="1:6" ht="18" customHeight="1">
      <c r="A86" s="318">
        <v>1970</v>
      </c>
      <c r="B86" s="253"/>
      <c r="C86" s="338">
        <v>22612892</v>
      </c>
      <c r="D86" s="338">
        <v>7817129</v>
      </c>
      <c r="E86" s="332"/>
      <c r="F86" s="334">
        <v>34.569346547978029</v>
      </c>
    </row>
    <row r="87" spans="1:6" ht="18" customHeight="1">
      <c r="A87" s="318">
        <v>1971</v>
      </c>
      <c r="B87" s="253"/>
      <c r="C87" s="338">
        <v>25549717</v>
      </c>
      <c r="D87" s="338">
        <v>9445346</v>
      </c>
      <c r="E87" s="332"/>
      <c r="F87" s="334">
        <v>36.968495580596844</v>
      </c>
    </row>
    <row r="88" spans="1:6" ht="18" customHeight="1">
      <c r="A88" s="318">
        <v>1972</v>
      </c>
      <c r="B88" s="253"/>
      <c r="C88" s="338">
        <v>34987917</v>
      </c>
      <c r="D88" s="338">
        <v>11760363</v>
      </c>
      <c r="E88" s="332"/>
      <c r="F88" s="334">
        <v>33.612641186956054</v>
      </c>
    </row>
    <row r="89" spans="1:6" ht="3.95" customHeight="1">
      <c r="A89" s="457"/>
      <c r="B89" s="318"/>
      <c r="C89" s="338"/>
      <c r="D89" s="339"/>
      <c r="E89" s="333"/>
      <c r="F89" s="334"/>
    </row>
    <row r="90" spans="1:6" ht="18" customHeight="1">
      <c r="A90" s="457" t="s">
        <v>54</v>
      </c>
      <c r="B90" s="318"/>
      <c r="C90" s="338"/>
      <c r="D90" s="339"/>
      <c r="E90" s="333"/>
      <c r="F90" s="334"/>
    </row>
    <row r="91" spans="1:6" ht="18" customHeight="1">
      <c r="A91" s="318"/>
      <c r="B91" s="318"/>
      <c r="C91" s="338"/>
      <c r="D91" s="339"/>
      <c r="E91" s="333"/>
      <c r="F91" s="334"/>
    </row>
    <row r="92" spans="1:6" ht="12.75" customHeight="1">
      <c r="A92" s="245" t="s">
        <v>387</v>
      </c>
      <c r="B92" s="246"/>
      <c r="C92" s="246"/>
      <c r="F92" s="321" t="s">
        <v>423</v>
      </c>
    </row>
    <row r="93" spans="1:6" ht="12.75" customHeight="1">
      <c r="A93" s="245" t="s">
        <v>490</v>
      </c>
      <c r="B93" s="246"/>
      <c r="C93" s="246"/>
      <c r="D93" s="316"/>
      <c r="E93" s="316"/>
      <c r="F93" s="316"/>
    </row>
    <row r="94" spans="1:6" ht="12.75" customHeight="1">
      <c r="A94" s="246" t="s">
        <v>545</v>
      </c>
      <c r="B94" s="246"/>
      <c r="C94" s="246"/>
      <c r="D94" s="316"/>
      <c r="E94" s="316"/>
      <c r="F94" s="316"/>
    </row>
    <row r="95" spans="1:6" ht="3" customHeight="1">
      <c r="A95" s="322"/>
      <c r="B95" s="322"/>
      <c r="C95" s="322"/>
      <c r="D95" s="322"/>
      <c r="E95" s="322"/>
      <c r="F95" s="322"/>
    </row>
    <row r="96" spans="1:6" ht="3" customHeight="1">
      <c r="A96" s="323"/>
      <c r="B96" s="323"/>
      <c r="C96" s="323"/>
      <c r="D96" s="323"/>
      <c r="E96" s="323"/>
      <c r="F96" s="323"/>
    </row>
    <row r="97" spans="1:6" s="324" customFormat="1" ht="12.75" customHeight="1">
      <c r="A97" s="559" t="s">
        <v>326</v>
      </c>
      <c r="B97" s="247"/>
      <c r="C97" s="348" t="s">
        <v>388</v>
      </c>
      <c r="D97" s="248"/>
      <c r="E97" s="249"/>
      <c r="F97" s="250" t="s">
        <v>389</v>
      </c>
    </row>
    <row r="98" spans="1:6" s="324" customFormat="1" ht="12.75" customHeight="1">
      <c r="A98" s="559"/>
      <c r="B98" s="247"/>
      <c r="C98" s="251" t="s">
        <v>14</v>
      </c>
      <c r="D98" s="250" t="s">
        <v>390</v>
      </c>
      <c r="E98" s="252"/>
      <c r="F98" s="250" t="s">
        <v>472</v>
      </c>
    </row>
    <row r="99" spans="1:6" s="324" customFormat="1" ht="3" customHeight="1">
      <c r="A99" s="322"/>
      <c r="B99" s="322"/>
      <c r="C99" s="325"/>
      <c r="D99" s="325"/>
      <c r="E99" s="325"/>
      <c r="F99" s="325"/>
    </row>
    <row r="100" spans="1:6" s="324" customFormat="1" ht="3" customHeight="1">
      <c r="A100" s="326"/>
      <c r="B100" s="326"/>
      <c r="C100" s="327"/>
      <c r="D100" s="327"/>
      <c r="E100" s="327"/>
      <c r="F100" s="327"/>
    </row>
    <row r="101" spans="1:6" ht="17.45" customHeight="1">
      <c r="A101" s="318">
        <v>1973</v>
      </c>
      <c r="B101" s="253"/>
      <c r="C101" s="338">
        <v>43699782</v>
      </c>
      <c r="D101" s="338">
        <v>15139707</v>
      </c>
      <c r="E101" s="332"/>
      <c r="F101" s="334">
        <v>34.644811271598563</v>
      </c>
    </row>
    <row r="102" spans="1:6" ht="17.45" customHeight="1">
      <c r="A102" s="318">
        <v>1974</v>
      </c>
      <c r="B102" s="253"/>
      <c r="C102" s="338">
        <v>55230871</v>
      </c>
      <c r="D102" s="338">
        <v>20794677</v>
      </c>
      <c r="E102" s="332"/>
      <c r="F102" s="334">
        <v>37.650460011756834</v>
      </c>
    </row>
    <row r="103" spans="1:6" ht="17.45" customHeight="1">
      <c r="A103" s="318">
        <v>1975</v>
      </c>
      <c r="B103" s="253"/>
      <c r="C103" s="338">
        <v>77569662</v>
      </c>
      <c r="D103" s="338">
        <v>31115401</v>
      </c>
      <c r="E103" s="332"/>
      <c r="F103" s="334">
        <v>40.112848499971548</v>
      </c>
    </row>
    <row r="104" spans="1:6" ht="17.45" customHeight="1">
      <c r="A104" s="318">
        <v>1976</v>
      </c>
      <c r="B104" s="253"/>
      <c r="C104" s="338">
        <v>95040000</v>
      </c>
      <c r="D104" s="338">
        <v>37649000</v>
      </c>
      <c r="E104" s="332"/>
      <c r="F104" s="334">
        <v>39.613846801346803</v>
      </c>
    </row>
    <row r="105" spans="1:6" ht="17.45" customHeight="1">
      <c r="A105" s="318">
        <v>1977</v>
      </c>
      <c r="B105" s="253"/>
      <c r="C105" s="338">
        <v>144644000</v>
      </c>
      <c r="D105" s="338">
        <v>59886000</v>
      </c>
      <c r="E105" s="332"/>
      <c r="F105" s="334">
        <v>41.402339537070326</v>
      </c>
    </row>
    <row r="106" spans="1:6" ht="17.45" customHeight="1">
      <c r="A106" s="318">
        <v>1978</v>
      </c>
      <c r="B106" s="253"/>
      <c r="C106" s="338">
        <v>176453000</v>
      </c>
      <c r="D106" s="338">
        <v>74372755</v>
      </c>
      <c r="E106" s="332"/>
      <c r="F106" s="334">
        <v>42.148761993278669</v>
      </c>
    </row>
    <row r="107" spans="1:6" ht="17.45" customHeight="1">
      <c r="A107" s="318">
        <v>1979</v>
      </c>
      <c r="B107" s="253"/>
      <c r="C107" s="338">
        <v>242543000</v>
      </c>
      <c r="D107" s="338">
        <v>97624300</v>
      </c>
      <c r="E107" s="332"/>
      <c r="F107" s="334">
        <v>40.250306131283935</v>
      </c>
    </row>
    <row r="108" spans="1:6" ht="17.45" customHeight="1">
      <c r="A108" s="318">
        <v>1980</v>
      </c>
      <c r="B108" s="253"/>
      <c r="C108" s="338">
        <v>603333000</v>
      </c>
      <c r="D108" s="338">
        <v>125354205</v>
      </c>
      <c r="E108" s="521" t="s">
        <v>580</v>
      </c>
      <c r="F108" s="334">
        <v>20.776951534227369</v>
      </c>
    </row>
    <row r="109" spans="1:6" ht="17.45" customHeight="1">
      <c r="A109" s="318">
        <v>1981</v>
      </c>
      <c r="B109" s="253"/>
      <c r="C109" s="338">
        <v>967766000</v>
      </c>
      <c r="D109" s="338">
        <v>196492000</v>
      </c>
      <c r="E109" s="332"/>
      <c r="F109" s="334">
        <v>20.303668448777906</v>
      </c>
    </row>
    <row r="110" spans="1:6" ht="17.45" customHeight="1">
      <c r="A110" s="318">
        <v>1982</v>
      </c>
      <c r="B110" s="253"/>
      <c r="C110" s="338">
        <v>1477717000</v>
      </c>
      <c r="D110" s="338">
        <v>306523000</v>
      </c>
      <c r="E110" s="332"/>
      <c r="F110" s="334">
        <v>20.743011009550543</v>
      </c>
    </row>
    <row r="111" spans="1:6" ht="17.45" customHeight="1">
      <c r="A111" s="318">
        <v>1983</v>
      </c>
      <c r="B111" s="253"/>
      <c r="C111" s="338">
        <v>2231728000</v>
      </c>
      <c r="D111" s="338">
        <v>443829000</v>
      </c>
      <c r="E111" s="521" t="s">
        <v>581</v>
      </c>
      <c r="F111" s="334">
        <v>19.887235362015442</v>
      </c>
    </row>
    <row r="112" spans="1:6" ht="17.45" customHeight="1">
      <c r="A112" s="318">
        <v>1984</v>
      </c>
      <c r="B112" s="253"/>
      <c r="C112" s="338">
        <v>2921467000</v>
      </c>
      <c r="D112" s="338">
        <v>706941000</v>
      </c>
      <c r="E112" s="521" t="s">
        <v>574</v>
      </c>
      <c r="F112" s="334">
        <v>24.198151134344492</v>
      </c>
    </row>
    <row r="113" spans="1:13" ht="17.45" customHeight="1">
      <c r="A113" s="318">
        <v>1985</v>
      </c>
      <c r="B113" s="253"/>
      <c r="C113" s="338">
        <v>4849206000</v>
      </c>
      <c r="D113" s="338">
        <v>1136500000</v>
      </c>
      <c r="E113" s="332"/>
      <c r="F113" s="334">
        <v>23.436826565008786</v>
      </c>
    </row>
    <row r="114" spans="1:13" ht="17.45" customHeight="1">
      <c r="A114" s="318">
        <v>1986</v>
      </c>
      <c r="B114" s="253"/>
      <c r="C114" s="338">
        <v>6353712000</v>
      </c>
      <c r="D114" s="338">
        <v>1551300000</v>
      </c>
      <c r="E114" s="332"/>
      <c r="F114" s="334">
        <v>24.415648679071385</v>
      </c>
    </row>
    <row r="115" spans="1:13" ht="17.45" customHeight="1">
      <c r="A115" s="318">
        <v>1987</v>
      </c>
      <c r="B115" s="253"/>
      <c r="C115" s="338">
        <v>10083702000</v>
      </c>
      <c r="D115" s="338">
        <v>2669229000</v>
      </c>
      <c r="E115" s="332"/>
      <c r="F115" s="334">
        <v>26.470724739783069</v>
      </c>
    </row>
    <row r="116" spans="1:13" ht="18" customHeight="1">
      <c r="A116" s="318" t="s">
        <v>582</v>
      </c>
      <c r="B116" s="253"/>
      <c r="C116" s="338">
        <v>25694380000</v>
      </c>
      <c r="D116" s="338">
        <v>7968125000</v>
      </c>
      <c r="E116" s="332"/>
      <c r="F116" s="334">
        <v>31.011158860420064</v>
      </c>
    </row>
    <row r="117" spans="1:13" ht="17.45" customHeight="1">
      <c r="A117" s="318">
        <v>1989</v>
      </c>
      <c r="B117" s="253"/>
      <c r="C117" s="338">
        <v>31122912000</v>
      </c>
      <c r="D117" s="338">
        <v>11324224000</v>
      </c>
      <c r="E117" s="332"/>
      <c r="F117" s="334">
        <v>36.385489892462502</v>
      </c>
    </row>
    <row r="118" spans="1:13" ht="17.45" customHeight="1">
      <c r="A118" s="318">
        <v>1990</v>
      </c>
      <c r="B118" s="253"/>
      <c r="C118" s="338">
        <v>42231312000</v>
      </c>
      <c r="D118" s="338">
        <v>15836315000</v>
      </c>
      <c r="E118" s="332"/>
      <c r="F118" s="334">
        <v>37.498988901883983</v>
      </c>
    </row>
    <row r="119" spans="1:13" ht="17.45" customHeight="1">
      <c r="A119" s="318">
        <v>1991</v>
      </c>
      <c r="B119" s="253"/>
      <c r="C119" s="338">
        <v>50215000000</v>
      </c>
      <c r="D119" s="338">
        <v>20915715000</v>
      </c>
      <c r="E119" s="332"/>
      <c r="F119" s="334">
        <v>41.652325002489292</v>
      </c>
    </row>
    <row r="120" spans="1:13" ht="17.45" customHeight="1">
      <c r="A120" s="319">
        <v>1992</v>
      </c>
      <c r="B120" s="254"/>
      <c r="C120" s="336">
        <v>63748100000</v>
      </c>
      <c r="D120" s="336">
        <v>28539253000</v>
      </c>
      <c r="E120" s="329"/>
      <c r="F120" s="331">
        <v>44.768789971779547</v>
      </c>
    </row>
    <row r="121" spans="1:13" ht="18" customHeight="1">
      <c r="A121" s="319" t="s">
        <v>583</v>
      </c>
      <c r="B121" s="254"/>
      <c r="C121" s="336">
        <v>56810200</v>
      </c>
      <c r="D121" s="336">
        <v>21341079</v>
      </c>
      <c r="E121" s="329"/>
      <c r="F121" s="331">
        <v>37.565576252151899</v>
      </c>
    </row>
    <row r="122" spans="1:13" ht="17.45" customHeight="1">
      <c r="A122" s="319">
        <v>1994</v>
      </c>
      <c r="B122" s="254"/>
      <c r="C122" s="336">
        <v>77956200</v>
      </c>
      <c r="D122" s="336">
        <v>24559777</v>
      </c>
      <c r="E122" s="329"/>
      <c r="F122" s="331">
        <v>31.50458462572573</v>
      </c>
    </row>
    <row r="123" spans="1:13" ht="17.45" customHeight="1">
      <c r="A123" s="319">
        <v>1995</v>
      </c>
      <c r="B123" s="254"/>
      <c r="C123" s="336">
        <v>98525000</v>
      </c>
      <c r="D123" s="336">
        <v>31519400</v>
      </c>
      <c r="E123" s="329"/>
      <c r="F123" s="331">
        <v>32</v>
      </c>
    </row>
    <row r="124" spans="1:13" s="335" customFormat="1" ht="17.45" customHeight="1">
      <c r="A124" s="319">
        <v>1996</v>
      </c>
      <c r="B124" s="254"/>
      <c r="C124" s="336">
        <v>128994000</v>
      </c>
      <c r="D124" s="336">
        <v>40026600</v>
      </c>
      <c r="E124" s="329"/>
      <c r="F124" s="331">
        <v>31</v>
      </c>
    </row>
    <row r="125" spans="1:13" ht="3" customHeight="1">
      <c r="A125" s="322"/>
      <c r="B125" s="322"/>
      <c r="C125" s="322"/>
      <c r="D125" s="322"/>
      <c r="E125" s="322"/>
      <c r="F125" s="322"/>
    </row>
    <row r="126" spans="1:13" ht="3" customHeight="1">
      <c r="A126" s="323"/>
      <c r="B126" s="323"/>
      <c r="C126" s="323"/>
      <c r="D126" s="323"/>
      <c r="E126" s="323"/>
      <c r="F126" s="323"/>
    </row>
    <row r="127" spans="1:13" ht="11.1" customHeight="1">
      <c r="A127" s="317" t="s">
        <v>688</v>
      </c>
      <c r="B127" s="316"/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</row>
    <row r="128" spans="1:13" ht="11.1" customHeight="1">
      <c r="A128" s="317" t="s">
        <v>689</v>
      </c>
      <c r="B128" s="316"/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</row>
    <row r="129" spans="1:13" ht="14.25" customHeight="1">
      <c r="A129" s="511" t="s">
        <v>584</v>
      </c>
      <c r="B129" s="316"/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</row>
    <row r="130" spans="1:13" ht="14.25" customHeight="1">
      <c r="A130" s="511" t="s">
        <v>613</v>
      </c>
      <c r="B130" s="316"/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</row>
    <row r="131" spans="1:13" ht="14.25" customHeight="1">
      <c r="A131" s="511" t="s">
        <v>614</v>
      </c>
      <c r="B131" s="316"/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</row>
    <row r="132" spans="1:13" ht="14.25" customHeight="1">
      <c r="A132" s="511" t="s">
        <v>615</v>
      </c>
      <c r="B132" s="316"/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</row>
    <row r="133" spans="1:13" ht="14.25" customHeight="1">
      <c r="A133" s="511" t="s">
        <v>616</v>
      </c>
      <c r="B133" s="316"/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</row>
    <row r="134" spans="1:13" ht="14.25" customHeight="1">
      <c r="A134" s="511" t="s">
        <v>585</v>
      </c>
      <c r="B134" s="316"/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</row>
    <row r="135" spans="1:13" ht="11.1" customHeight="1">
      <c r="A135" s="317" t="s">
        <v>513</v>
      </c>
      <c r="B135" s="316"/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</row>
    <row r="136" spans="1:13" ht="11.1" customHeight="1">
      <c r="A136" s="317" t="s">
        <v>488</v>
      </c>
      <c r="B136" s="316"/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</row>
    <row r="137" spans="1:13" ht="11.1" customHeight="1">
      <c r="A137" s="317" t="s">
        <v>474</v>
      </c>
      <c r="B137" s="316"/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</row>
    <row r="138" spans="1:13" ht="11.1" customHeight="1">
      <c r="A138" s="317" t="s">
        <v>506</v>
      </c>
      <c r="B138" s="316"/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</row>
    <row r="139" spans="1:13" ht="11.1" customHeight="1">
      <c r="A139" s="317" t="s">
        <v>617</v>
      </c>
      <c r="B139" s="316"/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</row>
    <row r="140" spans="1:13" ht="11.1" customHeight="1">
      <c r="A140" s="317" t="s">
        <v>514</v>
      </c>
      <c r="B140" s="316"/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</row>
    <row r="141" spans="1:13" ht="11.1" customHeight="1">
      <c r="A141" s="317" t="s">
        <v>470</v>
      </c>
      <c r="B141" s="316"/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</row>
    <row r="142" spans="1:13" ht="11.1" customHeight="1">
      <c r="A142" s="317" t="s">
        <v>471</v>
      </c>
      <c r="B142" s="316"/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</row>
    <row r="143" spans="1:13" ht="11.1" customHeight="1">
      <c r="A143" s="317" t="s">
        <v>515</v>
      </c>
      <c r="B143" s="316"/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</row>
    <row r="144" spans="1:13" ht="11.1" customHeight="1">
      <c r="A144" s="317" t="s">
        <v>554</v>
      </c>
      <c r="B144" s="316"/>
      <c r="C144" s="316"/>
      <c r="D144" s="316"/>
      <c r="E144" s="316"/>
      <c r="F144" s="316"/>
      <c r="G144" s="316"/>
      <c r="H144" s="316"/>
      <c r="I144" s="316"/>
      <c r="J144" s="316"/>
      <c r="K144" s="316"/>
      <c r="L144" s="316"/>
      <c r="M144" s="316"/>
    </row>
    <row r="145" spans="1:11" ht="11.25">
      <c r="A145" s="316"/>
      <c r="B145" s="316"/>
      <c r="C145" s="316"/>
      <c r="D145" s="316"/>
      <c r="E145" s="316"/>
      <c r="F145" s="316"/>
      <c r="G145" s="316"/>
      <c r="H145" s="316"/>
      <c r="I145" s="316"/>
      <c r="J145" s="316"/>
      <c r="K145" s="316"/>
    </row>
  </sheetData>
  <mergeCells count="3">
    <mergeCell ref="A7:A8"/>
    <mergeCell ref="A52:A53"/>
    <mergeCell ref="A97:A98"/>
  </mergeCells>
  <phoneticPr fontId="20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2" manualBreakCount="2">
    <brk id="46" max="5" man="1"/>
    <brk id="91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Y91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1" max="1" width="7.28515625" style="382" customWidth="1"/>
    <col min="2" max="2" width="8.140625" style="382" customWidth="1"/>
    <col min="3" max="3" width="2.85546875" style="382" customWidth="1"/>
    <col min="4" max="4" width="8" style="382" customWidth="1"/>
    <col min="5" max="5" width="2.28515625" style="382" customWidth="1"/>
    <col min="6" max="6" width="8.140625" style="382" customWidth="1"/>
    <col min="7" max="7" width="10.85546875" style="382" customWidth="1"/>
    <col min="8" max="8" width="11.140625" style="382" customWidth="1"/>
    <col min="9" max="9" width="1.85546875" style="382" customWidth="1"/>
    <col min="10" max="10" width="9.85546875" style="382" customWidth="1"/>
    <col min="11" max="12" width="11.140625" style="382" customWidth="1"/>
    <col min="13" max="25" width="11.42578125" style="459"/>
    <col min="26" max="16384" width="11.42578125" style="382"/>
  </cols>
  <sheetData>
    <row r="1" spans="1:25" ht="24.75" customHeight="1"/>
    <row r="2" spans="1:25" s="383" customFormat="1" ht="12.75" customHeight="1">
      <c r="A2" s="398" t="s">
        <v>494</v>
      </c>
      <c r="B2" s="391"/>
      <c r="C2" s="391"/>
      <c r="D2" s="391"/>
      <c r="E2" s="391"/>
      <c r="F2" s="391"/>
      <c r="G2" s="391"/>
      <c r="H2" s="389"/>
      <c r="I2" s="389"/>
      <c r="J2" s="389"/>
      <c r="K2" s="389"/>
      <c r="L2" s="400" t="s">
        <v>424</v>
      </c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</row>
    <row r="3" spans="1:25" s="383" customFormat="1" ht="12.75" customHeight="1">
      <c r="A3" s="398" t="s">
        <v>530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</row>
    <row r="4" spans="1:25" s="383" customFormat="1" ht="12.75" customHeight="1">
      <c r="A4" s="399" t="s">
        <v>544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60"/>
      <c r="Y4" s="460"/>
    </row>
    <row r="5" spans="1:25" s="383" customFormat="1" ht="3" customHeight="1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460"/>
      <c r="N5" s="460"/>
      <c r="O5" s="460"/>
      <c r="P5" s="460"/>
      <c r="Q5" s="460"/>
      <c r="R5" s="460"/>
      <c r="S5" s="460"/>
      <c r="T5" s="460"/>
      <c r="U5" s="460"/>
      <c r="V5" s="460"/>
      <c r="W5" s="460"/>
      <c r="X5" s="460"/>
      <c r="Y5" s="460"/>
    </row>
    <row r="6" spans="1:25" s="383" customFormat="1" ht="3" customHeight="1">
      <c r="A6" s="386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</row>
    <row r="7" spans="1:25" s="383" customFormat="1" ht="12" customHeight="1">
      <c r="A7" s="560" t="s">
        <v>326</v>
      </c>
      <c r="B7" s="401" t="s">
        <v>14</v>
      </c>
      <c r="C7" s="402"/>
      <c r="D7" s="562" t="s">
        <v>493</v>
      </c>
      <c r="E7" s="562"/>
      <c r="F7" s="562"/>
      <c r="G7" s="562"/>
      <c r="H7" s="562"/>
      <c r="I7" s="562"/>
      <c r="J7" s="562"/>
      <c r="K7" s="562"/>
      <c r="L7" s="401" t="s">
        <v>492</v>
      </c>
      <c r="M7" s="461"/>
      <c r="N7" s="460"/>
      <c r="O7" s="460"/>
      <c r="P7" s="460"/>
      <c r="Q7" s="460"/>
      <c r="R7" s="460"/>
      <c r="S7" s="460"/>
      <c r="T7" s="460"/>
      <c r="U7" s="460"/>
      <c r="V7" s="460"/>
      <c r="W7" s="460"/>
      <c r="X7" s="460"/>
      <c r="Y7" s="460"/>
    </row>
    <row r="8" spans="1:25" s="383" customFormat="1" ht="2.4500000000000002" customHeight="1">
      <c r="A8" s="561"/>
      <c r="B8" s="401"/>
      <c r="C8" s="402"/>
      <c r="D8" s="403"/>
      <c r="E8" s="403"/>
      <c r="F8" s="403"/>
      <c r="G8" s="403"/>
      <c r="H8" s="403"/>
      <c r="I8" s="403"/>
      <c r="J8" s="403"/>
      <c r="K8" s="403"/>
      <c r="L8" s="401"/>
      <c r="M8" s="461"/>
      <c r="N8" s="460"/>
      <c r="O8" s="460"/>
      <c r="P8" s="460"/>
      <c r="Q8" s="460"/>
      <c r="R8" s="460"/>
      <c r="S8" s="460"/>
      <c r="T8" s="460"/>
      <c r="U8" s="460"/>
      <c r="V8" s="460"/>
      <c r="W8" s="460"/>
      <c r="X8" s="460"/>
      <c r="Y8" s="460"/>
    </row>
    <row r="9" spans="1:25" s="383" customFormat="1" ht="15.75" customHeight="1">
      <c r="A9" s="561"/>
      <c r="B9" s="401"/>
      <c r="C9" s="404"/>
      <c r="D9" s="563" t="s">
        <v>14</v>
      </c>
      <c r="E9" s="404"/>
      <c r="F9" s="562" t="s">
        <v>491</v>
      </c>
      <c r="G9" s="562"/>
      <c r="H9" s="562"/>
      <c r="I9" s="405"/>
      <c r="J9" s="429" t="s">
        <v>644</v>
      </c>
      <c r="K9" s="429" t="s">
        <v>645</v>
      </c>
      <c r="L9" s="401"/>
      <c r="M9" s="461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  <c r="Y9" s="460"/>
    </row>
    <row r="10" spans="1:25" s="383" customFormat="1" ht="2.4500000000000002" customHeight="1">
      <c r="A10" s="561"/>
      <c r="B10" s="401"/>
      <c r="C10" s="404"/>
      <c r="D10" s="563"/>
      <c r="E10" s="404"/>
      <c r="F10" s="403"/>
      <c r="G10" s="403"/>
      <c r="H10" s="403"/>
      <c r="I10" s="405"/>
      <c r="J10" s="406"/>
      <c r="K10" s="406"/>
      <c r="L10" s="401"/>
      <c r="M10" s="461"/>
      <c r="N10" s="460"/>
      <c r="O10" s="460"/>
      <c r="P10" s="460"/>
      <c r="Q10" s="460"/>
      <c r="R10" s="460"/>
      <c r="S10" s="460"/>
      <c r="T10" s="460"/>
      <c r="U10" s="460"/>
      <c r="V10" s="460"/>
      <c r="W10" s="460"/>
      <c r="X10" s="460"/>
      <c r="Y10" s="460"/>
    </row>
    <row r="11" spans="1:25" s="383" customFormat="1" ht="14.25" customHeight="1">
      <c r="A11" s="561"/>
      <c r="B11" s="401"/>
      <c r="C11" s="404"/>
      <c r="D11" s="563"/>
      <c r="E11" s="404"/>
      <c r="F11" s="406" t="s">
        <v>14</v>
      </c>
      <c r="G11" s="429" t="s">
        <v>643</v>
      </c>
      <c r="H11" s="406" t="s">
        <v>507</v>
      </c>
      <c r="I11" s="407"/>
      <c r="J11" s="401"/>
      <c r="K11" s="401"/>
      <c r="L11" s="401"/>
      <c r="M11" s="461"/>
      <c r="N11" s="460"/>
      <c r="O11" s="460"/>
      <c r="P11" s="460"/>
      <c r="Q11" s="460"/>
      <c r="R11" s="460"/>
      <c r="S11" s="460"/>
      <c r="T11" s="460"/>
      <c r="U11" s="460"/>
      <c r="V11" s="460"/>
      <c r="W11" s="460"/>
      <c r="X11" s="460"/>
      <c r="Y11" s="460"/>
    </row>
    <row r="12" spans="1:25" s="383" customFormat="1" ht="3" customHeight="1">
      <c r="A12" s="388"/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460"/>
      <c r="N12" s="460"/>
      <c r="O12" s="460"/>
      <c r="P12" s="460"/>
      <c r="Q12" s="460"/>
      <c r="R12" s="460"/>
      <c r="S12" s="460"/>
      <c r="T12" s="460"/>
      <c r="U12" s="460"/>
      <c r="V12" s="460"/>
      <c r="W12" s="460"/>
      <c r="X12" s="460"/>
      <c r="Y12" s="460"/>
    </row>
    <row r="13" spans="1:25" s="383" customFormat="1" ht="3" customHeight="1">
      <c r="A13" s="386"/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  <c r="Y13" s="460"/>
    </row>
    <row r="14" spans="1:25" s="383" customFormat="1" ht="12" customHeight="1">
      <c r="A14" s="408">
        <v>1980</v>
      </c>
      <c r="B14" s="409">
        <v>219.1</v>
      </c>
      <c r="C14" s="409"/>
      <c r="D14" s="409">
        <v>204.1</v>
      </c>
      <c r="E14" s="409"/>
      <c r="F14" s="410">
        <v>166.3</v>
      </c>
      <c r="G14" s="410">
        <v>140</v>
      </c>
      <c r="H14" s="410">
        <v>26.3</v>
      </c>
      <c r="I14" s="411"/>
      <c r="J14" s="410">
        <v>34.799999999999997</v>
      </c>
      <c r="K14" s="410">
        <v>3</v>
      </c>
      <c r="L14" s="410">
        <v>15</v>
      </c>
      <c r="M14" s="462"/>
      <c r="N14" s="462"/>
      <c r="O14" s="463"/>
      <c r="P14" s="460"/>
      <c r="Q14" s="460"/>
      <c r="R14" s="460"/>
      <c r="S14" s="460"/>
      <c r="T14" s="460"/>
      <c r="U14" s="460"/>
      <c r="V14" s="460"/>
      <c r="W14" s="460"/>
      <c r="X14" s="460"/>
      <c r="Y14" s="460"/>
    </row>
    <row r="15" spans="1:25" s="383" customFormat="1" ht="12" customHeight="1">
      <c r="A15" s="408">
        <v>1985</v>
      </c>
      <c r="B15" s="409">
        <v>1954.1</v>
      </c>
      <c r="C15" s="409"/>
      <c r="D15" s="409">
        <v>1805.3</v>
      </c>
      <c r="E15" s="409"/>
      <c r="F15" s="410">
        <v>1515.7</v>
      </c>
      <c r="G15" s="410">
        <v>1357.2</v>
      </c>
      <c r="H15" s="410">
        <v>158.5</v>
      </c>
      <c r="I15" s="411"/>
      <c r="J15" s="410">
        <v>278.3</v>
      </c>
      <c r="K15" s="410">
        <v>11.3</v>
      </c>
      <c r="L15" s="410">
        <v>148.80000000000001</v>
      </c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460"/>
    </row>
    <row r="16" spans="1:25" s="383" customFormat="1" ht="12" customHeight="1">
      <c r="A16" s="408">
        <v>1990</v>
      </c>
      <c r="B16" s="409">
        <v>29722.84</v>
      </c>
      <c r="C16" s="409"/>
      <c r="D16" s="409">
        <v>27321.731999999996</v>
      </c>
      <c r="E16" s="409"/>
      <c r="F16" s="410">
        <v>22333.935999999998</v>
      </c>
      <c r="G16" s="410">
        <v>18369.8</v>
      </c>
      <c r="H16" s="410">
        <v>3964.136</v>
      </c>
      <c r="I16" s="410"/>
      <c r="J16" s="410">
        <v>4888.1859999999997</v>
      </c>
      <c r="K16" s="410">
        <v>99.61</v>
      </c>
      <c r="L16" s="410">
        <v>2401.0079999999998</v>
      </c>
      <c r="M16" s="460"/>
      <c r="N16" s="463"/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Y16" s="460"/>
    </row>
    <row r="17" spans="1:25" s="383" customFormat="1" ht="12" customHeight="1">
      <c r="A17" s="408">
        <v>1991</v>
      </c>
      <c r="B17" s="409">
        <v>40644.178</v>
      </c>
      <c r="C17" s="409"/>
      <c r="D17" s="409">
        <v>38514.178</v>
      </c>
      <c r="E17" s="411"/>
      <c r="F17" s="410">
        <v>32255.839</v>
      </c>
      <c r="G17" s="410">
        <v>27056.2</v>
      </c>
      <c r="H17" s="410">
        <v>5199.6390000000001</v>
      </c>
      <c r="I17" s="410"/>
      <c r="J17" s="410">
        <v>6143.4390000000003</v>
      </c>
      <c r="K17" s="410">
        <v>115</v>
      </c>
      <c r="L17" s="410">
        <v>2130</v>
      </c>
      <c r="M17" s="460"/>
      <c r="N17" s="463"/>
      <c r="O17" s="460"/>
      <c r="P17" s="460"/>
      <c r="Q17" s="460"/>
      <c r="R17" s="460"/>
      <c r="S17" s="460"/>
      <c r="T17" s="460"/>
      <c r="U17" s="460"/>
      <c r="V17" s="460"/>
      <c r="W17" s="460"/>
      <c r="X17" s="460"/>
      <c r="Y17" s="460"/>
    </row>
    <row r="18" spans="1:25" s="383" customFormat="1" ht="12" customHeight="1">
      <c r="A18" s="408">
        <v>1992</v>
      </c>
      <c r="B18" s="409">
        <v>53234.277999999998</v>
      </c>
      <c r="C18" s="409"/>
      <c r="D18" s="409">
        <v>49828.07</v>
      </c>
      <c r="E18" s="409"/>
      <c r="F18" s="410">
        <v>42637.873</v>
      </c>
      <c r="G18" s="410">
        <v>36158</v>
      </c>
      <c r="H18" s="410">
        <v>6479.8729999999996</v>
      </c>
      <c r="I18" s="410"/>
      <c r="J18" s="410">
        <v>7029.8869999999997</v>
      </c>
      <c r="K18" s="410">
        <v>160.31</v>
      </c>
      <c r="L18" s="410">
        <v>3406.2080000000001</v>
      </c>
      <c r="M18" s="460"/>
      <c r="N18" s="463"/>
      <c r="O18" s="460"/>
      <c r="P18" s="460"/>
      <c r="Q18" s="460"/>
      <c r="R18" s="460"/>
      <c r="S18" s="460"/>
      <c r="T18" s="460"/>
      <c r="U18" s="460"/>
      <c r="V18" s="460"/>
      <c r="W18" s="460"/>
      <c r="X18" s="460"/>
      <c r="Y18" s="460"/>
    </row>
    <row r="19" spans="1:25" s="383" customFormat="1" ht="12" customHeight="1">
      <c r="A19" s="408">
        <v>1993</v>
      </c>
      <c r="B19" s="409">
        <v>66256.900999999998</v>
      </c>
      <c r="C19" s="409"/>
      <c r="D19" s="409">
        <v>62408.044000000002</v>
      </c>
      <c r="E19" s="411"/>
      <c r="F19" s="410">
        <v>54556.075000000004</v>
      </c>
      <c r="G19" s="410">
        <v>46241.874000000003</v>
      </c>
      <c r="H19" s="410">
        <v>8314.2009999999991</v>
      </c>
      <c r="I19" s="410"/>
      <c r="J19" s="410">
        <v>7676.8689999999997</v>
      </c>
      <c r="K19" s="410">
        <v>175</v>
      </c>
      <c r="L19" s="410">
        <v>3848.857</v>
      </c>
      <c r="M19" s="460"/>
      <c r="N19" s="463"/>
      <c r="O19" s="460"/>
      <c r="P19" s="460"/>
      <c r="Q19" s="460"/>
      <c r="R19" s="460"/>
      <c r="S19" s="460"/>
      <c r="T19" s="460"/>
      <c r="U19" s="460"/>
      <c r="V19" s="460"/>
      <c r="W19" s="460"/>
      <c r="X19" s="460"/>
      <c r="Y19" s="460"/>
    </row>
    <row r="20" spans="1:25" s="383" customFormat="1" ht="12" customHeight="1">
      <c r="A20" s="408">
        <v>1994</v>
      </c>
      <c r="B20" s="409">
        <v>77339.22</v>
      </c>
      <c r="C20" s="409"/>
      <c r="D20" s="409">
        <v>73292.42</v>
      </c>
      <c r="E20" s="409"/>
      <c r="F20" s="410">
        <v>65036.769</v>
      </c>
      <c r="G20" s="410">
        <v>56586.96</v>
      </c>
      <c r="H20" s="410">
        <v>8449.8089999999993</v>
      </c>
      <c r="I20" s="410"/>
      <c r="J20" s="410">
        <v>8071.5860000000002</v>
      </c>
      <c r="K20" s="410">
        <v>184.065</v>
      </c>
      <c r="L20" s="410">
        <v>4046.7</v>
      </c>
      <c r="M20" s="460"/>
      <c r="N20" s="460"/>
      <c r="O20" s="460"/>
      <c r="P20" s="460"/>
      <c r="Q20" s="460"/>
      <c r="R20" s="460"/>
      <c r="S20" s="460"/>
      <c r="T20" s="460"/>
      <c r="U20" s="460"/>
      <c r="V20" s="460"/>
      <c r="W20" s="460"/>
      <c r="X20" s="460"/>
      <c r="Y20" s="460"/>
    </row>
    <row r="21" spans="1:25" s="383" customFormat="1" ht="12" customHeight="1">
      <c r="A21" s="408">
        <v>1995</v>
      </c>
      <c r="B21" s="412">
        <v>90113.200000000012</v>
      </c>
      <c r="C21" s="412"/>
      <c r="D21" s="412">
        <v>85858.400000000009</v>
      </c>
      <c r="E21" s="412"/>
      <c r="F21" s="413">
        <v>77178.2</v>
      </c>
      <c r="G21" s="410">
        <v>68836.899999999994</v>
      </c>
      <c r="H21" s="410">
        <v>8341.2999999999993</v>
      </c>
      <c r="I21" s="410"/>
      <c r="J21" s="410">
        <v>8486.6</v>
      </c>
      <c r="K21" s="410">
        <v>193.5</v>
      </c>
      <c r="L21" s="410">
        <v>4254.8</v>
      </c>
      <c r="M21" s="460"/>
      <c r="N21" s="460"/>
      <c r="O21" s="460"/>
      <c r="P21" s="460"/>
      <c r="Q21" s="460"/>
      <c r="R21" s="460"/>
      <c r="S21" s="460"/>
      <c r="T21" s="460"/>
      <c r="U21" s="460"/>
      <c r="V21" s="460"/>
      <c r="W21" s="460"/>
      <c r="X21" s="460"/>
      <c r="Y21" s="460"/>
    </row>
    <row r="22" spans="1:25" s="383" customFormat="1" ht="12" customHeight="1">
      <c r="A22" s="408">
        <v>1996</v>
      </c>
      <c r="B22" s="412">
        <v>148683.29999999999</v>
      </c>
      <c r="C22" s="412"/>
      <c r="D22" s="412">
        <v>122947.09999999999</v>
      </c>
      <c r="E22" s="412"/>
      <c r="F22" s="413">
        <v>100793.09999999999</v>
      </c>
      <c r="G22" s="410">
        <v>93972.2</v>
      </c>
      <c r="H22" s="410">
        <v>6820.9</v>
      </c>
      <c r="I22" s="410"/>
      <c r="J22" s="410">
        <v>21925.5</v>
      </c>
      <c r="K22" s="410">
        <v>228.5</v>
      </c>
      <c r="L22" s="410">
        <v>25736.2</v>
      </c>
      <c r="M22" s="460"/>
      <c r="N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</row>
    <row r="23" spans="1:25" s="383" customFormat="1" ht="12" customHeight="1">
      <c r="A23" s="408">
        <v>1997</v>
      </c>
      <c r="B23" s="412">
        <v>188156.90000000002</v>
      </c>
      <c r="C23" s="412"/>
      <c r="D23" s="412">
        <v>155889.50000000003</v>
      </c>
      <c r="E23" s="412"/>
      <c r="F23" s="413">
        <v>126894.90000000001</v>
      </c>
      <c r="G23" s="410">
        <v>118444.3</v>
      </c>
      <c r="H23" s="410">
        <v>8450.6</v>
      </c>
      <c r="I23" s="410"/>
      <c r="J23" s="410">
        <v>28724.9</v>
      </c>
      <c r="K23" s="410">
        <v>269.7</v>
      </c>
      <c r="L23" s="410">
        <v>32267.3</v>
      </c>
      <c r="M23" s="460"/>
      <c r="N23" s="460"/>
      <c r="O23" s="460"/>
      <c r="P23" s="460"/>
      <c r="Q23" s="460"/>
      <c r="R23" s="460"/>
      <c r="S23" s="460"/>
      <c r="T23" s="460"/>
      <c r="U23" s="460"/>
      <c r="V23" s="460"/>
      <c r="W23" s="460"/>
      <c r="X23" s="460"/>
      <c r="Y23" s="460"/>
    </row>
    <row r="24" spans="1:25" s="383" customFormat="1" ht="12" customHeight="1">
      <c r="A24" s="408">
        <v>1998</v>
      </c>
      <c r="B24" s="412">
        <v>246572</v>
      </c>
      <c r="C24" s="412"/>
      <c r="D24" s="412">
        <v>192124.1</v>
      </c>
      <c r="E24" s="412"/>
      <c r="F24" s="413">
        <v>157544.9</v>
      </c>
      <c r="G24" s="410">
        <v>155161.60000000001</v>
      </c>
      <c r="H24" s="410">
        <v>2383.3000000000002</v>
      </c>
      <c r="I24" s="410"/>
      <c r="J24" s="410">
        <v>34260.6</v>
      </c>
      <c r="K24" s="410">
        <v>318.60000000000002</v>
      </c>
      <c r="L24" s="410">
        <v>54447.9</v>
      </c>
      <c r="M24" s="460"/>
      <c r="N24" s="460"/>
      <c r="O24" s="460"/>
      <c r="P24" s="460"/>
      <c r="Q24" s="460"/>
      <c r="R24" s="460"/>
      <c r="S24" s="460"/>
      <c r="T24" s="460"/>
      <c r="U24" s="460"/>
      <c r="V24" s="460"/>
      <c r="W24" s="460"/>
      <c r="X24" s="460"/>
      <c r="Y24" s="460"/>
    </row>
    <row r="25" spans="1:25" s="383" customFormat="1" ht="12" customHeight="1">
      <c r="A25" s="408">
        <v>1999</v>
      </c>
      <c r="B25" s="412">
        <v>300212.3</v>
      </c>
      <c r="C25" s="412"/>
      <c r="D25" s="412">
        <v>237196.59999999998</v>
      </c>
      <c r="E25" s="412"/>
      <c r="F25" s="413">
        <v>187153.5</v>
      </c>
      <c r="G25" s="410">
        <v>184956.3</v>
      </c>
      <c r="H25" s="410">
        <v>2197.1999999999998</v>
      </c>
      <c r="I25" s="410"/>
      <c r="J25" s="410">
        <v>49660.800000000003</v>
      </c>
      <c r="K25" s="410">
        <v>382.3</v>
      </c>
      <c r="L25" s="410">
        <v>63015.7</v>
      </c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460"/>
      <c r="Y25" s="460"/>
    </row>
    <row r="26" spans="1:25" s="383" customFormat="1" ht="12" customHeight="1">
      <c r="A26" s="414">
        <v>2000</v>
      </c>
      <c r="B26" s="409">
        <v>353052.4</v>
      </c>
      <c r="C26" s="409"/>
      <c r="D26" s="409">
        <v>276435.60000000003</v>
      </c>
      <c r="E26" s="409"/>
      <c r="F26" s="410">
        <v>223384.9</v>
      </c>
      <c r="G26" s="410">
        <v>219380</v>
      </c>
      <c r="H26" s="410">
        <v>4004.9</v>
      </c>
      <c r="I26" s="410"/>
      <c r="J26" s="410">
        <v>52592</v>
      </c>
      <c r="K26" s="410">
        <v>458.7</v>
      </c>
      <c r="L26" s="410">
        <v>76616.800000000003</v>
      </c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460"/>
      <c r="Y26" s="460"/>
    </row>
    <row r="27" spans="1:25" s="383" customFormat="1" ht="12" customHeight="1">
      <c r="A27" s="414">
        <v>2001</v>
      </c>
      <c r="B27" s="412">
        <v>394685.80000000005</v>
      </c>
      <c r="C27" s="412"/>
      <c r="D27" s="412">
        <v>311174.7</v>
      </c>
      <c r="E27" s="412"/>
      <c r="F27" s="413">
        <v>250818.5</v>
      </c>
      <c r="G27" s="410">
        <v>246016.9</v>
      </c>
      <c r="H27" s="410">
        <v>4801.6000000000004</v>
      </c>
      <c r="I27" s="410"/>
      <c r="J27" s="410">
        <v>59841.2</v>
      </c>
      <c r="K27" s="410">
        <v>515</v>
      </c>
      <c r="L27" s="410">
        <v>83511.100000000006</v>
      </c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460"/>
      <c r="Y27" s="460"/>
    </row>
    <row r="28" spans="1:25" s="383" customFormat="1" ht="12" customHeight="1">
      <c r="A28" s="414">
        <v>2002</v>
      </c>
      <c r="B28" s="412">
        <v>439387.39999999997</v>
      </c>
      <c r="C28" s="412"/>
      <c r="D28" s="412">
        <v>344332.1</v>
      </c>
      <c r="E28" s="412"/>
      <c r="F28" s="413">
        <v>276631.5</v>
      </c>
      <c r="G28" s="410">
        <v>271649.59999999998</v>
      </c>
      <c r="H28" s="410">
        <v>4982</v>
      </c>
      <c r="I28" s="410"/>
      <c r="J28" s="410">
        <v>67122.600000000006</v>
      </c>
      <c r="K28" s="410">
        <v>578</v>
      </c>
      <c r="L28" s="410">
        <v>95055.2</v>
      </c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460"/>
      <c r="Y28" s="460"/>
    </row>
    <row r="29" spans="1:25" s="383" customFormat="1" ht="12" customHeight="1">
      <c r="A29" s="415">
        <v>2003</v>
      </c>
      <c r="B29" s="412">
        <v>495110.5</v>
      </c>
      <c r="C29" s="412"/>
      <c r="D29" s="412">
        <v>386715.7</v>
      </c>
      <c r="E29" s="412"/>
      <c r="F29" s="413">
        <v>307406.5</v>
      </c>
      <c r="G29" s="413">
        <v>294875.3</v>
      </c>
      <c r="H29" s="413">
        <v>12531.2</v>
      </c>
      <c r="I29" s="413"/>
      <c r="J29" s="413">
        <v>78576.5</v>
      </c>
      <c r="K29" s="413">
        <v>732.7</v>
      </c>
      <c r="L29" s="413">
        <v>108394.8</v>
      </c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460"/>
      <c r="X29" s="460"/>
      <c r="Y29" s="460"/>
    </row>
    <row r="30" spans="1:25" s="383" customFormat="1" ht="12" customHeight="1">
      <c r="A30" s="415">
        <v>2004</v>
      </c>
      <c r="B30" s="412">
        <v>534443.29999999993</v>
      </c>
      <c r="C30" s="412"/>
      <c r="D30" s="412">
        <v>416141.2</v>
      </c>
      <c r="E30" s="412"/>
      <c r="F30" s="413">
        <v>327266.90000000002</v>
      </c>
      <c r="G30" s="413">
        <v>312835</v>
      </c>
      <c r="H30" s="413">
        <v>14432</v>
      </c>
      <c r="I30" s="413"/>
      <c r="J30" s="413">
        <v>88048</v>
      </c>
      <c r="K30" s="413">
        <v>826.3</v>
      </c>
      <c r="L30" s="413">
        <v>118302</v>
      </c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460"/>
      <c r="Y30" s="460"/>
    </row>
    <row r="31" spans="1:25" s="383" customFormat="1" ht="12" customHeight="1">
      <c r="A31" s="415">
        <v>2005</v>
      </c>
      <c r="B31" s="412">
        <v>595378.39999999991</v>
      </c>
      <c r="C31" s="412"/>
      <c r="D31" s="412">
        <v>464030.1</v>
      </c>
      <c r="E31" s="412"/>
      <c r="F31" s="413">
        <v>363559.7</v>
      </c>
      <c r="G31" s="413">
        <v>345603.6</v>
      </c>
      <c r="H31" s="413">
        <v>17956.2</v>
      </c>
      <c r="I31" s="413"/>
      <c r="J31" s="413">
        <v>99562.4</v>
      </c>
      <c r="K31" s="413">
        <v>908</v>
      </c>
      <c r="L31" s="413">
        <v>131348.29999999999</v>
      </c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460"/>
      <c r="Y31" s="460"/>
    </row>
    <row r="32" spans="1:25" s="383" customFormat="1" ht="12" customHeight="1">
      <c r="A32" s="415">
        <v>2006</v>
      </c>
      <c r="B32" s="412">
        <v>645865.29999999993</v>
      </c>
      <c r="C32" s="412"/>
      <c r="D32" s="412">
        <v>503867.19999999995</v>
      </c>
      <c r="E32" s="412"/>
      <c r="F32" s="413">
        <v>397697.7</v>
      </c>
      <c r="G32" s="413">
        <v>377245.5</v>
      </c>
      <c r="H32" s="413">
        <v>20452.2</v>
      </c>
      <c r="I32" s="413"/>
      <c r="J32" s="413">
        <v>105171.9</v>
      </c>
      <c r="K32" s="413">
        <v>997.6</v>
      </c>
      <c r="L32" s="413">
        <v>141998.1</v>
      </c>
      <c r="M32" s="460"/>
      <c r="N32" s="460"/>
      <c r="O32" s="460"/>
      <c r="P32" s="460"/>
      <c r="Q32" s="460"/>
      <c r="R32" s="460"/>
      <c r="S32" s="460"/>
      <c r="T32" s="460"/>
      <c r="U32" s="460"/>
      <c r="V32" s="460"/>
      <c r="W32" s="460"/>
      <c r="X32" s="460"/>
      <c r="Y32" s="460"/>
    </row>
    <row r="33" spans="1:25" s="383" customFormat="1" ht="12" customHeight="1">
      <c r="A33" s="415">
        <v>2007</v>
      </c>
      <c r="B33" s="412">
        <v>694454.79999999993</v>
      </c>
      <c r="C33" s="412"/>
      <c r="D33" s="412">
        <v>543583.9</v>
      </c>
      <c r="E33" s="412"/>
      <c r="F33" s="413">
        <v>430180.39999999997</v>
      </c>
      <c r="G33" s="413">
        <v>411839.8</v>
      </c>
      <c r="H33" s="413">
        <v>18340.599999999999</v>
      </c>
      <c r="I33" s="413"/>
      <c r="J33" s="413">
        <v>112290.7</v>
      </c>
      <c r="K33" s="413">
        <v>1112.9000000000001</v>
      </c>
      <c r="L33" s="413">
        <v>150870.79999999999</v>
      </c>
      <c r="M33" s="460"/>
      <c r="N33" s="460"/>
      <c r="O33" s="460"/>
      <c r="P33" s="460"/>
      <c r="Q33" s="460"/>
      <c r="R33" s="460"/>
      <c r="S33" s="460"/>
      <c r="T33" s="460"/>
      <c r="U33" s="460"/>
      <c r="V33" s="460"/>
      <c r="W33" s="460"/>
      <c r="X33" s="460"/>
      <c r="Y33" s="460"/>
    </row>
    <row r="34" spans="1:25" s="383" customFormat="1" ht="12" customHeight="1">
      <c r="A34" s="415">
        <v>2008</v>
      </c>
      <c r="B34" s="412">
        <v>762222.9</v>
      </c>
      <c r="C34" s="412"/>
      <c r="D34" s="412">
        <v>600985.9</v>
      </c>
      <c r="E34" s="412"/>
      <c r="F34" s="413">
        <v>472623</v>
      </c>
      <c r="G34" s="413">
        <v>450147.9</v>
      </c>
      <c r="H34" s="413">
        <v>22475</v>
      </c>
      <c r="I34" s="413"/>
      <c r="J34" s="413">
        <v>127167.9</v>
      </c>
      <c r="K34" s="413">
        <v>1195</v>
      </c>
      <c r="L34" s="413">
        <v>161237.1</v>
      </c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460"/>
      <c r="Y34" s="460"/>
    </row>
    <row r="35" spans="1:25" s="383" customFormat="1" ht="12" customHeight="1">
      <c r="A35" s="415">
        <v>2009</v>
      </c>
      <c r="B35" s="412">
        <v>816975.39999999991</v>
      </c>
      <c r="C35" s="412"/>
      <c r="D35" s="412">
        <v>636702.79999999993</v>
      </c>
      <c r="E35" s="412"/>
      <c r="F35" s="412">
        <v>507585.9</v>
      </c>
      <c r="G35" s="412">
        <v>482534.9</v>
      </c>
      <c r="H35" s="412">
        <v>25051.1</v>
      </c>
      <c r="I35" s="412"/>
      <c r="J35" s="412">
        <v>127826.2</v>
      </c>
      <c r="K35" s="412">
        <v>1290.7</v>
      </c>
      <c r="L35" s="412">
        <v>180272.6</v>
      </c>
      <c r="M35" s="460"/>
      <c r="N35" s="460"/>
      <c r="O35" s="460"/>
      <c r="P35" s="460"/>
      <c r="Q35" s="460"/>
      <c r="R35" s="460"/>
      <c r="S35" s="460"/>
      <c r="T35" s="460"/>
      <c r="U35" s="460"/>
      <c r="V35" s="460"/>
      <c r="W35" s="460"/>
      <c r="X35" s="460"/>
      <c r="Y35" s="460"/>
    </row>
    <row r="36" spans="1:25" s="383" customFormat="1" ht="12" customHeight="1">
      <c r="A36" s="415">
        <v>2010</v>
      </c>
      <c r="B36" s="412">
        <v>882117.5</v>
      </c>
      <c r="D36" s="412">
        <v>696119.1</v>
      </c>
      <c r="F36" s="412">
        <v>541931.80000000005</v>
      </c>
      <c r="G36" s="412">
        <v>514032.3</v>
      </c>
      <c r="H36" s="412">
        <v>27899.599999999999</v>
      </c>
      <c r="I36" s="412"/>
      <c r="J36" s="412">
        <v>152797.6</v>
      </c>
      <c r="K36" s="412">
        <v>1389.6</v>
      </c>
      <c r="L36" s="412">
        <v>185998.4</v>
      </c>
      <c r="M36" s="460"/>
      <c r="N36" s="460"/>
      <c r="O36" s="460"/>
      <c r="P36" s="460"/>
      <c r="Q36" s="460"/>
      <c r="R36" s="460"/>
      <c r="S36" s="460"/>
      <c r="T36" s="460"/>
      <c r="U36" s="460"/>
      <c r="V36" s="460"/>
      <c r="W36" s="460"/>
      <c r="X36" s="460"/>
      <c r="Y36" s="460"/>
    </row>
    <row r="37" spans="1:25" s="383" customFormat="1" ht="12" customHeight="1">
      <c r="A37" s="415">
        <v>2011</v>
      </c>
      <c r="B37" s="412">
        <v>956164.79999999993</v>
      </c>
      <c r="D37" s="412">
        <v>755054.2</v>
      </c>
      <c r="F37" s="412">
        <v>589047.1</v>
      </c>
      <c r="G37" s="412">
        <v>558521.4</v>
      </c>
      <c r="H37" s="412">
        <v>30525.7</v>
      </c>
      <c r="I37" s="412"/>
      <c r="J37" s="412">
        <v>164617.4</v>
      </c>
      <c r="K37" s="412">
        <v>1389.6</v>
      </c>
      <c r="L37" s="412">
        <v>201110.6</v>
      </c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460"/>
      <c r="Y37" s="460"/>
    </row>
    <row r="38" spans="1:25" s="383" customFormat="1" ht="13.5" customHeight="1">
      <c r="A38" s="415" t="s">
        <v>586</v>
      </c>
      <c r="B38" s="412">
        <v>978436.89999999979</v>
      </c>
      <c r="D38" s="412">
        <v>766554.99999999988</v>
      </c>
      <c r="F38" s="412">
        <v>607699.6</v>
      </c>
      <c r="G38" s="412">
        <v>572210.6</v>
      </c>
      <c r="H38" s="412">
        <v>35489</v>
      </c>
      <c r="I38" s="412"/>
      <c r="J38" s="412">
        <v>157465.79999999999</v>
      </c>
      <c r="K38" s="412">
        <v>1389.6</v>
      </c>
      <c r="L38" s="412">
        <v>211881.8</v>
      </c>
      <c r="M38" s="460"/>
      <c r="N38" s="460"/>
      <c r="O38" s="460"/>
      <c r="P38" s="460"/>
      <c r="Q38" s="460"/>
      <c r="R38" s="460"/>
      <c r="S38" s="460"/>
      <c r="T38" s="460"/>
      <c r="U38" s="460"/>
      <c r="V38" s="460"/>
      <c r="W38" s="460"/>
      <c r="X38" s="460"/>
      <c r="Y38" s="460"/>
    </row>
    <row r="39" spans="1:25" s="383" customFormat="1" ht="3" customHeight="1">
      <c r="A39" s="388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460"/>
      <c r="N39" s="460"/>
      <c r="O39" s="460"/>
      <c r="P39" s="460"/>
      <c r="Q39" s="460"/>
      <c r="R39" s="460"/>
      <c r="S39" s="460"/>
      <c r="T39" s="460"/>
      <c r="U39" s="460"/>
      <c r="V39" s="460"/>
      <c r="W39" s="460"/>
      <c r="X39" s="460"/>
      <c r="Y39" s="460"/>
    </row>
    <row r="40" spans="1:25" s="383" customFormat="1" ht="3" customHeight="1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460"/>
      <c r="N40" s="460"/>
      <c r="O40" s="460"/>
      <c r="P40" s="460"/>
      <c r="Q40" s="460"/>
      <c r="R40" s="460"/>
      <c r="S40" s="460"/>
      <c r="T40" s="460"/>
      <c r="U40" s="460"/>
      <c r="V40" s="460"/>
      <c r="W40" s="460"/>
      <c r="X40" s="460"/>
      <c r="Y40" s="460"/>
    </row>
    <row r="41" spans="1:25" s="387" customFormat="1" ht="11.1" customHeight="1">
      <c r="A41" s="416" t="s">
        <v>646</v>
      </c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464"/>
      <c r="N41" s="465"/>
      <c r="O41" s="465"/>
      <c r="P41" s="465"/>
      <c r="Q41" s="465"/>
      <c r="R41" s="465"/>
      <c r="S41" s="465"/>
      <c r="T41" s="465"/>
      <c r="U41" s="465"/>
      <c r="V41" s="465"/>
      <c r="W41" s="465"/>
      <c r="X41" s="465"/>
      <c r="Y41" s="465"/>
    </row>
    <row r="42" spans="1:25" s="387" customFormat="1" ht="11.1" customHeight="1">
      <c r="A42" s="416" t="s">
        <v>618</v>
      </c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386"/>
      <c r="M42" s="464"/>
      <c r="N42" s="465"/>
      <c r="O42" s="465"/>
      <c r="P42" s="465"/>
      <c r="Q42" s="465"/>
      <c r="R42" s="465"/>
      <c r="S42" s="465"/>
      <c r="T42" s="465"/>
      <c r="U42" s="465"/>
      <c r="V42" s="465"/>
      <c r="W42" s="465"/>
      <c r="X42" s="465"/>
      <c r="Y42" s="465"/>
    </row>
    <row r="43" spans="1:25" s="387" customFormat="1" ht="14.25" customHeight="1">
      <c r="A43" s="512" t="s">
        <v>625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464"/>
      <c r="N43" s="465"/>
      <c r="O43" s="465"/>
      <c r="P43" s="465"/>
      <c r="Q43" s="465"/>
      <c r="R43" s="465"/>
      <c r="S43" s="465"/>
      <c r="T43" s="465"/>
      <c r="U43" s="465"/>
      <c r="V43" s="465"/>
      <c r="W43" s="465"/>
      <c r="X43" s="465"/>
      <c r="Y43" s="465"/>
    </row>
    <row r="44" spans="1:25" s="387" customFormat="1" ht="11.1" customHeight="1">
      <c r="A44" s="392" t="s">
        <v>626</v>
      </c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464"/>
      <c r="N44" s="465"/>
      <c r="O44" s="465"/>
      <c r="P44" s="465"/>
      <c r="Q44" s="465"/>
      <c r="R44" s="465"/>
      <c r="S44" s="465"/>
      <c r="T44" s="465"/>
      <c r="U44" s="465"/>
      <c r="V44" s="465"/>
      <c r="W44" s="465"/>
      <c r="X44" s="465"/>
      <c r="Y44" s="465"/>
    </row>
    <row r="45" spans="1:25" s="387" customFormat="1" ht="11.1" customHeight="1">
      <c r="A45" s="392" t="s">
        <v>605</v>
      </c>
      <c r="B45" s="386"/>
      <c r="C45" s="386"/>
      <c r="D45" s="386"/>
      <c r="E45" s="386"/>
      <c r="F45" s="386"/>
      <c r="G45" s="386"/>
      <c r="H45" s="386"/>
      <c r="I45" s="386"/>
      <c r="J45" s="386"/>
      <c r="K45" s="386"/>
      <c r="L45" s="386"/>
      <c r="M45" s="464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465"/>
    </row>
    <row r="46" spans="1:25" s="385" customFormat="1" ht="14.25" customHeight="1">
      <c r="A46" s="512" t="s">
        <v>587</v>
      </c>
      <c r="B46" s="386"/>
      <c r="C46" s="386"/>
      <c r="D46" s="386"/>
      <c r="E46" s="386"/>
      <c r="F46" s="386"/>
      <c r="G46" s="386"/>
      <c r="H46" s="386"/>
      <c r="I46" s="386"/>
      <c r="J46" s="386"/>
      <c r="K46" s="386"/>
      <c r="L46" s="386"/>
      <c r="M46" s="464"/>
      <c r="N46" s="464"/>
      <c r="O46" s="464"/>
      <c r="P46" s="464"/>
      <c r="Q46" s="464"/>
      <c r="R46" s="464"/>
      <c r="S46" s="464"/>
      <c r="T46" s="464"/>
      <c r="U46" s="464"/>
      <c r="V46" s="464"/>
      <c r="W46" s="464"/>
      <c r="X46" s="464"/>
      <c r="Y46" s="464"/>
    </row>
    <row r="47" spans="1:25" s="387" customFormat="1" ht="11.1" customHeight="1">
      <c r="A47" s="392" t="s">
        <v>606</v>
      </c>
      <c r="B47" s="386"/>
      <c r="C47" s="386"/>
      <c r="D47" s="386"/>
      <c r="E47" s="386"/>
      <c r="F47" s="386"/>
      <c r="G47" s="386"/>
      <c r="H47" s="386"/>
      <c r="I47" s="386"/>
      <c r="J47" s="386"/>
      <c r="K47" s="386"/>
      <c r="L47" s="386"/>
      <c r="M47" s="464"/>
      <c r="N47" s="465"/>
      <c r="O47" s="465"/>
      <c r="P47" s="465"/>
      <c r="Q47" s="465"/>
      <c r="R47" s="465"/>
      <c r="S47" s="465"/>
      <c r="T47" s="465"/>
      <c r="U47" s="465"/>
      <c r="V47" s="465"/>
      <c r="W47" s="465"/>
      <c r="X47" s="465"/>
      <c r="Y47" s="465"/>
    </row>
    <row r="48" spans="1:25" s="385" customFormat="1" ht="11.1" customHeight="1">
      <c r="A48" s="392" t="s">
        <v>542</v>
      </c>
      <c r="B48" s="386"/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464"/>
      <c r="N48" s="464"/>
      <c r="O48" s="464"/>
      <c r="P48" s="464"/>
      <c r="Q48" s="464"/>
      <c r="R48" s="464"/>
      <c r="S48" s="464"/>
      <c r="T48" s="464"/>
      <c r="U48" s="464"/>
      <c r="V48" s="464"/>
      <c r="W48" s="464"/>
      <c r="X48" s="464"/>
      <c r="Y48" s="464"/>
    </row>
    <row r="49" spans="1:23" ht="11.1" customHeight="1">
      <c r="A49" s="392" t="s">
        <v>543</v>
      </c>
    </row>
    <row r="58" spans="1:23">
      <c r="N58" s="499"/>
      <c r="O58" s="499"/>
      <c r="P58" s="499"/>
      <c r="Q58" s="499"/>
      <c r="R58" s="499"/>
      <c r="S58" s="499"/>
      <c r="T58" s="499"/>
    </row>
    <row r="59" spans="1:23">
      <c r="M59" s="544"/>
      <c r="N59" s="545">
        <v>1995</v>
      </c>
      <c r="O59" s="545">
        <v>2000</v>
      </c>
      <c r="P59" s="545">
        <v>2012</v>
      </c>
      <c r="Q59" s="545"/>
      <c r="R59" s="545">
        <v>1995</v>
      </c>
      <c r="S59" s="545">
        <v>2000</v>
      </c>
      <c r="T59" s="545">
        <v>2012</v>
      </c>
      <c r="U59" s="500"/>
      <c r="V59" s="466"/>
      <c r="W59" s="466"/>
    </row>
    <row r="60" spans="1:23">
      <c r="M60" s="545" t="s">
        <v>491</v>
      </c>
      <c r="N60" s="546">
        <v>77178.2</v>
      </c>
      <c r="O60" s="546">
        <v>223384.9</v>
      </c>
      <c r="P60" s="546">
        <v>607699.6</v>
      </c>
      <c r="Q60" s="544"/>
      <c r="R60" s="544">
        <f>SUM(N60/$N$64)*100</f>
        <v>85.645927173740546</v>
      </c>
      <c r="S60" s="544">
        <f>SUM(O60/$O$64)*100</f>
        <v>63.272449075547989</v>
      </c>
      <c r="T60" s="544">
        <f>SUM(P60/$P$64)*100</f>
        <v>62.10923383094341</v>
      </c>
      <c r="U60" s="501"/>
      <c r="V60" s="467"/>
      <c r="W60" s="467"/>
    </row>
    <row r="61" spans="1:23">
      <c r="M61" s="545" t="s">
        <v>517</v>
      </c>
      <c r="N61" s="546">
        <v>8486.6</v>
      </c>
      <c r="O61" s="546">
        <v>52592</v>
      </c>
      <c r="P61" s="546">
        <v>157465.79999999999</v>
      </c>
      <c r="Q61" s="544"/>
      <c r="R61" s="544">
        <f>SUM(N61/$N$64)*100</f>
        <v>9.4177206199764516</v>
      </c>
      <c r="S61" s="544">
        <f>SUM(O61/$O$64)*100</f>
        <v>14.896372323201881</v>
      </c>
      <c r="T61" s="544">
        <f>SUM(P61/$P$64)*100</f>
        <v>16.093609725227019</v>
      </c>
      <c r="U61" s="501"/>
      <c r="V61" s="467"/>
      <c r="W61" s="467"/>
    </row>
    <row r="62" spans="1:23">
      <c r="M62" s="545" t="s">
        <v>518</v>
      </c>
      <c r="N62" s="546">
        <v>193.5</v>
      </c>
      <c r="O62" s="546">
        <v>458.7</v>
      </c>
      <c r="P62" s="546">
        <v>1389.6</v>
      </c>
      <c r="Q62" s="544"/>
      <c r="R62" s="544">
        <f>SUM(N62/$N$64)*100</f>
        <v>0.21473015577091453</v>
      </c>
      <c r="S62" s="544">
        <f>SUM(O62/$O$64)*100</f>
        <v>0.12992405659896378</v>
      </c>
      <c r="T62" s="544">
        <f>SUM(P62/$P$64)*100</f>
        <v>0.14202245868103081</v>
      </c>
      <c r="U62" s="501"/>
      <c r="V62" s="467"/>
      <c r="W62" s="467"/>
    </row>
    <row r="63" spans="1:23">
      <c r="M63" s="545" t="s">
        <v>492</v>
      </c>
      <c r="N63" s="546">
        <v>4254.8</v>
      </c>
      <c r="O63" s="546">
        <v>76616.800000000003</v>
      </c>
      <c r="P63" s="546">
        <v>211881.8</v>
      </c>
      <c r="Q63" s="544"/>
      <c r="R63" s="544">
        <f>SUM(N63/$N$64)*100</f>
        <v>4.7216220505120789</v>
      </c>
      <c r="S63" s="544">
        <f>SUM(O63/$O$64)*100</f>
        <v>21.70125454465116</v>
      </c>
      <c r="T63" s="544">
        <f>SUM(P63/$P$64)*100</f>
        <v>21.655133985148559</v>
      </c>
      <c r="U63" s="501"/>
      <c r="V63" s="467"/>
      <c r="W63" s="467"/>
    </row>
    <row r="64" spans="1:23">
      <c r="M64" s="544" t="s">
        <v>14</v>
      </c>
      <c r="N64" s="546">
        <f>SUM(N60:N63)</f>
        <v>90113.1</v>
      </c>
      <c r="O64" s="546">
        <f t="shared" ref="O64:T64" si="0">SUM(O60:O63)</f>
        <v>353052.4</v>
      </c>
      <c r="P64" s="546">
        <f t="shared" si="0"/>
        <v>978436.79999999981</v>
      </c>
      <c r="Q64" s="547"/>
      <c r="R64" s="546">
        <f t="shared" si="0"/>
        <v>99.999999999999986</v>
      </c>
      <c r="S64" s="546">
        <f t="shared" si="0"/>
        <v>100</v>
      </c>
      <c r="T64" s="546">
        <f t="shared" si="0"/>
        <v>100</v>
      </c>
      <c r="U64" s="501"/>
      <c r="V64" s="467"/>
      <c r="W64" s="467"/>
    </row>
    <row r="65" spans="13:20">
      <c r="M65" s="548"/>
      <c r="N65" s="549">
        <v>90113.200000000012</v>
      </c>
      <c r="O65" s="549">
        <v>353052.4</v>
      </c>
      <c r="P65" s="549">
        <v>978436.89999999979</v>
      </c>
      <c r="Q65" s="548"/>
      <c r="R65" s="548"/>
      <c r="S65" s="548"/>
      <c r="T65" s="544"/>
    </row>
    <row r="66" spans="13:20">
      <c r="M66" s="548"/>
      <c r="N66" s="548"/>
      <c r="O66" s="548"/>
      <c r="P66" s="548"/>
      <c r="Q66" s="548"/>
      <c r="R66" s="548"/>
      <c r="S66" s="548"/>
      <c r="T66" s="544"/>
    </row>
    <row r="67" spans="13:20" ht="12.6" customHeight="1">
      <c r="M67" s="548"/>
      <c r="N67" s="550">
        <v>1995</v>
      </c>
      <c r="O67" s="551"/>
      <c r="P67" s="550">
        <v>2000</v>
      </c>
      <c r="Q67" s="548"/>
      <c r="R67" s="550" t="s">
        <v>690</v>
      </c>
      <c r="S67" s="548"/>
      <c r="T67" s="544"/>
    </row>
    <row r="68" spans="13:20">
      <c r="M68" s="548" t="s">
        <v>518</v>
      </c>
      <c r="N68" s="552">
        <v>0.21473015577091453</v>
      </c>
      <c r="O68" s="550" t="s">
        <v>518</v>
      </c>
      <c r="P68" s="551">
        <v>0.12992405659896378</v>
      </c>
      <c r="Q68" s="550" t="s">
        <v>518</v>
      </c>
      <c r="R68" s="551">
        <v>0.14202245868103081</v>
      </c>
      <c r="S68" s="548"/>
      <c r="T68" s="544"/>
    </row>
    <row r="69" spans="13:20">
      <c r="M69" s="548" t="s">
        <v>492</v>
      </c>
      <c r="N69" s="551">
        <v>9.4177206199764516</v>
      </c>
      <c r="O69" s="550" t="s">
        <v>517</v>
      </c>
      <c r="P69" s="551">
        <v>14.896372323201881</v>
      </c>
      <c r="Q69" s="550" t="s">
        <v>517</v>
      </c>
      <c r="R69" s="551">
        <v>16.093609725227019</v>
      </c>
      <c r="S69" s="548"/>
      <c r="T69" s="544"/>
    </row>
    <row r="70" spans="13:20">
      <c r="M70" s="548" t="s">
        <v>517</v>
      </c>
      <c r="N70" s="552">
        <v>4.7216220505120789</v>
      </c>
      <c r="O70" s="550" t="s">
        <v>492</v>
      </c>
      <c r="P70" s="551">
        <v>21.70125454465116</v>
      </c>
      <c r="Q70" s="550" t="s">
        <v>492</v>
      </c>
      <c r="R70" s="551">
        <v>21.655133985148559</v>
      </c>
      <c r="S70" s="548"/>
      <c r="T70" s="544"/>
    </row>
    <row r="71" spans="13:20">
      <c r="M71" s="548" t="s">
        <v>491</v>
      </c>
      <c r="N71" s="551">
        <v>85.645927173740546</v>
      </c>
      <c r="O71" s="550" t="s">
        <v>491</v>
      </c>
      <c r="P71" s="551">
        <v>63.272449075547989</v>
      </c>
      <c r="Q71" s="550" t="s">
        <v>491</v>
      </c>
      <c r="R71" s="551">
        <v>62.10923383094341</v>
      </c>
      <c r="S71" s="548"/>
      <c r="T71" s="544"/>
    </row>
    <row r="72" spans="13:20">
      <c r="M72" s="468"/>
      <c r="N72" s="503"/>
      <c r="O72" s="502"/>
      <c r="P72" s="502"/>
      <c r="Q72" s="502"/>
      <c r="R72" s="503"/>
      <c r="S72" s="502"/>
      <c r="T72" s="499"/>
    </row>
    <row r="73" spans="13:20">
      <c r="M73" s="468"/>
      <c r="N73" s="504"/>
      <c r="O73" s="502"/>
      <c r="P73" s="502"/>
      <c r="Q73" s="502"/>
      <c r="R73" s="502"/>
      <c r="S73" s="502"/>
      <c r="T73" s="499"/>
    </row>
    <row r="74" spans="13:20">
      <c r="M74" s="468"/>
      <c r="N74" s="502"/>
      <c r="O74" s="502"/>
      <c r="P74" s="502"/>
      <c r="Q74" s="502"/>
      <c r="R74" s="502"/>
      <c r="S74" s="502"/>
      <c r="T74" s="499"/>
    </row>
    <row r="75" spans="13:20">
      <c r="M75" s="468"/>
      <c r="N75" s="502"/>
      <c r="O75" s="502"/>
      <c r="P75" s="502"/>
      <c r="Q75" s="502"/>
      <c r="R75" s="502"/>
      <c r="S75" s="502"/>
      <c r="T75" s="499"/>
    </row>
    <row r="76" spans="13:20">
      <c r="M76" s="468"/>
      <c r="N76" s="504"/>
      <c r="O76" s="502"/>
      <c r="P76" s="502"/>
      <c r="Q76" s="502"/>
      <c r="R76" s="502"/>
      <c r="S76" s="502"/>
      <c r="T76" s="499"/>
    </row>
    <row r="77" spans="13:20">
      <c r="N77" s="499"/>
      <c r="O77" s="499"/>
      <c r="P77" s="499"/>
      <c r="Q77" s="499"/>
      <c r="R77" s="499"/>
      <c r="S77" s="499"/>
      <c r="T77" s="499"/>
    </row>
    <row r="78" spans="13:20">
      <c r="N78" s="499"/>
      <c r="O78" s="499"/>
      <c r="P78" s="499"/>
      <c r="Q78" s="499"/>
      <c r="R78" s="499"/>
      <c r="S78" s="499"/>
      <c r="T78" s="499"/>
    </row>
    <row r="79" spans="13:20">
      <c r="N79" s="499"/>
      <c r="O79" s="499"/>
      <c r="P79" s="499"/>
      <c r="Q79" s="499"/>
      <c r="R79" s="499"/>
      <c r="S79" s="499"/>
      <c r="T79" s="499"/>
    </row>
    <row r="80" spans="13:20">
      <c r="N80" s="499"/>
      <c r="O80" s="499"/>
      <c r="P80" s="501"/>
      <c r="Q80" s="499"/>
      <c r="R80" s="499"/>
      <c r="S80" s="499"/>
      <c r="T80" s="499"/>
    </row>
    <row r="81" spans="16:16">
      <c r="P81" s="467"/>
    </row>
    <row r="82" spans="16:16">
      <c r="P82" s="467"/>
    </row>
    <row r="83" spans="16:16">
      <c r="P83" s="467"/>
    </row>
    <row r="84" spans="16:16">
      <c r="P84" s="467"/>
    </row>
    <row r="85" spans="16:16">
      <c r="P85" s="467"/>
    </row>
    <row r="86" spans="16:16">
      <c r="P86" s="467"/>
    </row>
    <row r="87" spans="16:16">
      <c r="P87" s="467"/>
    </row>
    <row r="88" spans="16:16">
      <c r="P88" s="467"/>
    </row>
    <row r="89" spans="16:16">
      <c r="P89" s="467"/>
    </row>
    <row r="90" spans="16:16">
      <c r="P90" s="467"/>
    </row>
    <row r="91" spans="16:16">
      <c r="P91" s="467"/>
    </row>
  </sheetData>
  <mergeCells count="4">
    <mergeCell ref="A7:A11"/>
    <mergeCell ref="D7:K7"/>
    <mergeCell ref="D9:D11"/>
    <mergeCell ref="F9:H9"/>
  </mergeCells>
  <phoneticPr fontId="2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50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1" max="1" width="7.28515625" style="530" customWidth="1"/>
    <col min="2" max="2" width="9.85546875" style="530" customWidth="1"/>
    <col min="3" max="3" width="2.42578125" style="530" customWidth="1"/>
    <col min="4" max="4" width="9.42578125" style="530" customWidth="1"/>
    <col min="5" max="9" width="12.7109375" style="530" customWidth="1"/>
    <col min="10" max="10" width="11.42578125" style="531"/>
    <col min="11" max="11" width="15.5703125" style="531" customWidth="1"/>
    <col min="12" max="13" width="11.42578125" style="531"/>
    <col min="14" max="14" width="12.85546875" style="531" customWidth="1"/>
    <col min="15" max="24" width="11.42578125" style="531"/>
    <col min="25" max="16384" width="11.42578125" style="530"/>
  </cols>
  <sheetData>
    <row r="1" spans="1:24" ht="24.75" customHeight="1"/>
    <row r="2" spans="1:24" s="383" customFormat="1" ht="12.75" customHeight="1">
      <c r="A2" s="398" t="s">
        <v>660</v>
      </c>
      <c r="B2" s="391"/>
      <c r="C2" s="391"/>
      <c r="D2" s="391"/>
      <c r="E2" s="391"/>
      <c r="F2" s="391"/>
      <c r="H2" s="397"/>
      <c r="I2" s="417" t="s">
        <v>425</v>
      </c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</row>
    <row r="3" spans="1:24" s="383" customFormat="1" ht="12.75" customHeight="1">
      <c r="A3" s="398" t="s">
        <v>530</v>
      </c>
      <c r="B3" s="391"/>
      <c r="C3" s="391"/>
      <c r="D3" s="391"/>
      <c r="E3" s="391"/>
      <c r="F3" s="391"/>
      <c r="G3" s="396"/>
      <c r="H3" s="396"/>
      <c r="I3" s="396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</row>
    <row r="4" spans="1:24" s="383" customFormat="1" ht="12.75" customHeight="1">
      <c r="A4" s="399" t="s">
        <v>544</v>
      </c>
      <c r="B4" s="391"/>
      <c r="C4" s="391"/>
      <c r="D4" s="391"/>
      <c r="E4" s="391"/>
      <c r="F4" s="391"/>
      <c r="G4" s="391"/>
      <c r="H4" s="391"/>
      <c r="I4" s="391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60"/>
    </row>
    <row r="5" spans="1:24" s="383" customFormat="1" ht="3" customHeight="1">
      <c r="A5" s="388"/>
      <c r="B5" s="388"/>
      <c r="C5" s="388"/>
      <c r="D5" s="388"/>
      <c r="E5" s="388"/>
      <c r="F5" s="395"/>
      <c r="G5" s="395"/>
      <c r="H5" s="395"/>
      <c r="I5" s="394"/>
      <c r="J5" s="460"/>
      <c r="K5" s="460"/>
      <c r="L5" s="460"/>
      <c r="M5" s="460"/>
      <c r="N5" s="460"/>
      <c r="O5" s="460"/>
      <c r="P5" s="460"/>
      <c r="Q5" s="460"/>
      <c r="R5" s="460"/>
      <c r="S5" s="460"/>
      <c r="T5" s="460"/>
      <c r="U5" s="460"/>
      <c r="V5" s="460"/>
      <c r="W5" s="460"/>
      <c r="X5" s="460"/>
    </row>
    <row r="6" spans="1:24" s="383" customFormat="1" ht="3" customHeight="1">
      <c r="A6" s="386"/>
      <c r="B6" s="386"/>
      <c r="C6" s="386"/>
      <c r="E6" s="386"/>
      <c r="F6" s="386"/>
      <c r="G6" s="386"/>
      <c r="H6" s="386"/>
      <c r="I6" s="393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</row>
    <row r="7" spans="1:24" s="383" customFormat="1" ht="12.6" customHeight="1">
      <c r="A7" s="402"/>
      <c r="B7" s="564" t="s">
        <v>14</v>
      </c>
      <c r="C7" s="401"/>
      <c r="D7" s="418" t="s">
        <v>491</v>
      </c>
      <c r="E7" s="418"/>
      <c r="F7" s="419"/>
      <c r="G7" s="418"/>
      <c r="H7" s="418"/>
      <c r="I7" s="565" t="s">
        <v>497</v>
      </c>
      <c r="J7" s="460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  <c r="V7" s="460"/>
      <c r="W7" s="460"/>
      <c r="X7" s="460"/>
    </row>
    <row r="8" spans="1:24" s="383" customFormat="1" ht="16.5" customHeight="1">
      <c r="A8" s="402" t="s">
        <v>326</v>
      </c>
      <c r="B8" s="563"/>
      <c r="C8" s="401"/>
      <c r="D8" s="401" t="s">
        <v>14</v>
      </c>
      <c r="E8" s="407" t="s">
        <v>496</v>
      </c>
      <c r="F8" s="566" t="s">
        <v>495</v>
      </c>
      <c r="G8" s="420" t="s">
        <v>647</v>
      </c>
      <c r="H8" s="421" t="s">
        <v>648</v>
      </c>
      <c r="I8" s="565"/>
      <c r="J8" s="460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60"/>
      <c r="V8" s="460"/>
      <c r="W8" s="460"/>
      <c r="X8" s="460"/>
    </row>
    <row r="9" spans="1:24" s="383" customFormat="1" ht="12.6" customHeight="1">
      <c r="A9" s="402"/>
      <c r="B9" s="401"/>
      <c r="C9" s="401"/>
      <c r="D9" s="401"/>
      <c r="E9" s="406"/>
      <c r="F9" s="567"/>
      <c r="G9" s="406"/>
      <c r="H9" s="401"/>
      <c r="I9" s="401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</row>
    <row r="10" spans="1:24" s="383" customFormat="1" ht="3" customHeight="1">
      <c r="A10" s="388"/>
      <c r="B10" s="390"/>
      <c r="C10" s="390"/>
      <c r="D10" s="390"/>
      <c r="E10" s="390"/>
      <c r="F10" s="384"/>
      <c r="G10" s="390"/>
      <c r="H10" s="390"/>
      <c r="I10" s="390"/>
      <c r="J10" s="460"/>
      <c r="K10" s="460"/>
      <c r="L10" s="460"/>
      <c r="M10" s="460"/>
      <c r="N10" s="460"/>
      <c r="O10" s="460"/>
      <c r="P10" s="460"/>
      <c r="Q10" s="460"/>
      <c r="R10" s="460"/>
      <c r="S10" s="460"/>
      <c r="T10" s="460"/>
      <c r="U10" s="460"/>
      <c r="V10" s="460"/>
      <c r="W10" s="460"/>
      <c r="X10" s="460"/>
    </row>
    <row r="11" spans="1:24" s="383" customFormat="1" ht="3" customHeight="1">
      <c r="A11" s="386"/>
      <c r="B11" s="389"/>
      <c r="C11" s="389"/>
      <c r="D11" s="389"/>
      <c r="E11" s="389"/>
      <c r="F11" s="389"/>
      <c r="G11" s="389"/>
      <c r="H11" s="389"/>
      <c r="I11" s="389"/>
      <c r="J11" s="460"/>
      <c r="K11" s="460"/>
      <c r="L11" s="460"/>
      <c r="M11" s="460"/>
      <c r="N11" s="460"/>
      <c r="O11" s="460"/>
      <c r="P11" s="460"/>
      <c r="Q11" s="460"/>
      <c r="R11" s="460"/>
      <c r="S11" s="460"/>
      <c r="T11" s="460"/>
      <c r="U11" s="460"/>
      <c r="V11" s="460"/>
      <c r="W11" s="460"/>
      <c r="X11" s="460"/>
    </row>
    <row r="12" spans="1:24" s="383" customFormat="1" ht="9.6" customHeight="1">
      <c r="A12" s="408">
        <v>1980</v>
      </c>
      <c r="B12" s="422">
        <v>204.1</v>
      </c>
      <c r="C12" s="422"/>
      <c r="D12" s="423">
        <v>166.3</v>
      </c>
      <c r="E12" s="423">
        <v>63.2</v>
      </c>
      <c r="F12" s="423">
        <v>15.4</v>
      </c>
      <c r="G12" s="423">
        <v>30.2</v>
      </c>
      <c r="H12" s="424">
        <v>57.5</v>
      </c>
      <c r="I12" s="422">
        <v>37.799999999999997</v>
      </c>
      <c r="J12" s="462"/>
      <c r="K12" s="463"/>
      <c r="L12" s="460"/>
      <c r="M12" s="460"/>
      <c r="N12" s="460"/>
      <c r="O12" s="460"/>
      <c r="P12" s="460"/>
      <c r="Q12" s="460"/>
      <c r="R12" s="460"/>
      <c r="S12" s="460"/>
      <c r="T12" s="460"/>
      <c r="U12" s="460"/>
      <c r="V12" s="460"/>
      <c r="W12" s="460"/>
      <c r="X12" s="460"/>
    </row>
    <row r="13" spans="1:24" s="383" customFormat="1" ht="9.6" customHeight="1">
      <c r="A13" s="408">
        <v>1985</v>
      </c>
      <c r="B13" s="422">
        <v>1805.3</v>
      </c>
      <c r="C13" s="422"/>
      <c r="D13" s="423">
        <v>1515.7</v>
      </c>
      <c r="E13" s="423">
        <v>515</v>
      </c>
      <c r="F13" s="423">
        <v>172.6</v>
      </c>
      <c r="G13" s="423">
        <v>228.2</v>
      </c>
      <c r="H13" s="424">
        <v>599.9</v>
      </c>
      <c r="I13" s="422">
        <v>289.60000000000002</v>
      </c>
      <c r="J13" s="462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</row>
    <row r="14" spans="1:24" s="383" customFormat="1" ht="9.6" customHeight="1">
      <c r="A14" s="408">
        <v>1990</v>
      </c>
      <c r="B14" s="422">
        <v>27321.7</v>
      </c>
      <c r="C14" s="422"/>
      <c r="D14" s="423">
        <v>22333.9</v>
      </c>
      <c r="E14" s="423">
        <v>9266.9</v>
      </c>
      <c r="F14" s="423">
        <v>2261.6999999999998</v>
      </c>
      <c r="G14" s="423">
        <v>3716.9</v>
      </c>
      <c r="H14" s="424">
        <v>7088.4</v>
      </c>
      <c r="I14" s="422">
        <v>4987.8</v>
      </c>
      <c r="J14" s="462"/>
      <c r="K14" s="460"/>
      <c r="L14" s="460"/>
      <c r="M14" s="460"/>
      <c r="N14" s="460"/>
      <c r="O14" s="460"/>
      <c r="P14" s="460"/>
      <c r="Q14" s="460"/>
      <c r="R14" s="460"/>
      <c r="S14" s="460"/>
      <c r="T14" s="460"/>
      <c r="U14" s="460"/>
      <c r="V14" s="460"/>
      <c r="W14" s="460"/>
      <c r="X14" s="460"/>
    </row>
    <row r="15" spans="1:24" s="383" customFormat="1" ht="9.6" customHeight="1">
      <c r="A15" s="408">
        <v>1991</v>
      </c>
      <c r="B15" s="422">
        <v>38514.199999999997</v>
      </c>
      <c r="C15" s="422"/>
      <c r="D15" s="423">
        <v>32255.8</v>
      </c>
      <c r="E15" s="423">
        <v>13014.2</v>
      </c>
      <c r="F15" s="423">
        <v>2932.3</v>
      </c>
      <c r="G15" s="423">
        <v>5241.6000000000004</v>
      </c>
      <c r="H15" s="424">
        <v>11067.7</v>
      </c>
      <c r="I15" s="422">
        <v>6258.4</v>
      </c>
      <c r="J15" s="462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</row>
    <row r="16" spans="1:24" s="383" customFormat="1" ht="9.6" customHeight="1">
      <c r="A16" s="408">
        <v>1992</v>
      </c>
      <c r="B16" s="422">
        <v>49828.1</v>
      </c>
      <c r="C16" s="422"/>
      <c r="D16" s="423">
        <v>42637.9</v>
      </c>
      <c r="E16" s="423">
        <v>18750.900000000001</v>
      </c>
      <c r="F16" s="423">
        <v>3648.1</v>
      </c>
      <c r="G16" s="423">
        <v>7020.2</v>
      </c>
      <c r="H16" s="424">
        <v>13218.7</v>
      </c>
      <c r="I16" s="422">
        <v>7190.2</v>
      </c>
      <c r="J16" s="462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W16" s="460"/>
      <c r="X16" s="460"/>
    </row>
    <row r="17" spans="1:24" s="383" customFormat="1" ht="9.6" customHeight="1">
      <c r="A17" s="408">
        <v>1993</v>
      </c>
      <c r="B17" s="422">
        <v>62408.1</v>
      </c>
      <c r="C17" s="422"/>
      <c r="D17" s="423">
        <v>54556.1</v>
      </c>
      <c r="E17" s="423">
        <v>25715.1</v>
      </c>
      <c r="F17" s="423">
        <v>4812.3</v>
      </c>
      <c r="G17" s="423">
        <v>8852.7000000000007</v>
      </c>
      <c r="H17" s="424">
        <v>15176</v>
      </c>
      <c r="I17" s="422">
        <v>7852</v>
      </c>
      <c r="J17" s="462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0"/>
      <c r="X17" s="460"/>
    </row>
    <row r="18" spans="1:24" s="383" customFormat="1" ht="9.6" customHeight="1">
      <c r="A18" s="408">
        <v>1994</v>
      </c>
      <c r="B18" s="422">
        <v>73292.399999999994</v>
      </c>
      <c r="C18" s="422"/>
      <c r="D18" s="423">
        <v>65036.800000000003</v>
      </c>
      <c r="E18" s="423">
        <v>33747</v>
      </c>
      <c r="F18" s="423">
        <v>6445.4</v>
      </c>
      <c r="G18" s="423">
        <v>10881</v>
      </c>
      <c r="H18" s="424">
        <v>13963.4</v>
      </c>
      <c r="I18" s="422">
        <v>8255.7000000000007</v>
      </c>
      <c r="J18" s="462"/>
      <c r="K18" s="460"/>
      <c r="L18" s="460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460"/>
      <c r="X18" s="460"/>
    </row>
    <row r="19" spans="1:24" s="383" customFormat="1" ht="9.6" customHeight="1">
      <c r="A19" s="408">
        <v>1995</v>
      </c>
      <c r="B19" s="422">
        <v>85858.400000000009</v>
      </c>
      <c r="C19" s="422"/>
      <c r="D19" s="423">
        <v>77178.2</v>
      </c>
      <c r="E19" s="423">
        <v>40036.199999999997</v>
      </c>
      <c r="F19" s="423">
        <v>9963.7000000000007</v>
      </c>
      <c r="G19" s="423">
        <v>13901.8</v>
      </c>
      <c r="H19" s="424">
        <v>13276.5</v>
      </c>
      <c r="I19" s="422">
        <v>8680.1</v>
      </c>
      <c r="J19" s="462"/>
      <c r="K19" s="460"/>
      <c r="L19" s="460"/>
      <c r="M19" s="460"/>
      <c r="N19" s="460"/>
      <c r="O19" s="460"/>
      <c r="P19" s="460"/>
      <c r="Q19" s="460"/>
      <c r="R19" s="460"/>
      <c r="S19" s="460"/>
      <c r="T19" s="460"/>
      <c r="U19" s="460"/>
      <c r="V19" s="460"/>
      <c r="W19" s="460"/>
      <c r="X19" s="460"/>
    </row>
    <row r="20" spans="1:24" s="383" customFormat="1" ht="9.6" customHeight="1">
      <c r="A20" s="408">
        <v>1996</v>
      </c>
      <c r="B20" s="422">
        <v>122947.1</v>
      </c>
      <c r="C20" s="422"/>
      <c r="D20" s="423">
        <v>100793.1</v>
      </c>
      <c r="E20" s="423">
        <v>54326.400000000001</v>
      </c>
      <c r="F20" s="423">
        <v>12835.9</v>
      </c>
      <c r="G20" s="423">
        <v>17753.7</v>
      </c>
      <c r="H20" s="424">
        <v>15877</v>
      </c>
      <c r="I20" s="422">
        <v>22154</v>
      </c>
      <c r="J20" s="462"/>
      <c r="K20" s="460"/>
      <c r="L20" s="460"/>
      <c r="M20" s="460"/>
      <c r="N20" s="460"/>
      <c r="O20" s="460"/>
      <c r="P20" s="460"/>
      <c r="Q20" s="460"/>
      <c r="R20" s="460"/>
      <c r="S20" s="460"/>
      <c r="T20" s="460"/>
      <c r="U20" s="460"/>
      <c r="V20" s="460"/>
      <c r="W20" s="460"/>
      <c r="X20" s="460"/>
    </row>
    <row r="21" spans="1:24" s="383" customFormat="1" ht="9.6" customHeight="1">
      <c r="A21" s="408">
        <v>1997</v>
      </c>
      <c r="B21" s="422">
        <v>155889.5</v>
      </c>
      <c r="C21" s="422"/>
      <c r="D21" s="423">
        <v>126894.90000000001</v>
      </c>
      <c r="E21" s="423">
        <v>71844</v>
      </c>
      <c r="F21" s="423">
        <v>14586.1</v>
      </c>
      <c r="G21" s="423">
        <v>20868.599999999999</v>
      </c>
      <c r="H21" s="424">
        <v>19596.2</v>
      </c>
      <c r="I21" s="422">
        <v>28994.6</v>
      </c>
      <c r="J21" s="462"/>
      <c r="K21" s="460"/>
      <c r="L21" s="460"/>
      <c r="M21" s="460"/>
      <c r="N21" s="460"/>
      <c r="O21" s="460"/>
      <c r="P21" s="460"/>
      <c r="Q21" s="460"/>
      <c r="R21" s="460"/>
      <c r="S21" s="460"/>
      <c r="T21" s="460"/>
      <c r="U21" s="460"/>
      <c r="V21" s="460"/>
      <c r="W21" s="460"/>
      <c r="X21" s="460"/>
    </row>
    <row r="22" spans="1:24" s="383" customFormat="1" ht="9.6" customHeight="1">
      <c r="A22" s="408">
        <v>1998</v>
      </c>
      <c r="B22" s="422">
        <v>192124.09999999998</v>
      </c>
      <c r="C22" s="422"/>
      <c r="D22" s="423">
        <v>157544.9</v>
      </c>
      <c r="E22" s="423">
        <v>101274.3</v>
      </c>
      <c r="F22" s="423">
        <v>16290</v>
      </c>
      <c r="G22" s="423">
        <v>29247</v>
      </c>
      <c r="H22" s="424">
        <v>10733.6</v>
      </c>
      <c r="I22" s="422">
        <v>34579.199999999997</v>
      </c>
      <c r="J22" s="462"/>
      <c r="K22" s="460"/>
      <c r="L22" s="460"/>
      <c r="M22" s="460"/>
      <c r="N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</row>
    <row r="23" spans="1:24" s="383" customFormat="1" ht="9.6" customHeight="1">
      <c r="A23" s="408">
        <v>1999</v>
      </c>
      <c r="B23" s="422">
        <v>237196.6</v>
      </c>
      <c r="C23" s="422"/>
      <c r="D23" s="423">
        <v>187153.5</v>
      </c>
      <c r="E23" s="423">
        <v>119519.3</v>
      </c>
      <c r="F23" s="423">
        <v>18741.900000000001</v>
      </c>
      <c r="G23" s="423">
        <v>33934.5</v>
      </c>
      <c r="H23" s="424">
        <v>14957.9</v>
      </c>
      <c r="I23" s="422">
        <v>50043.100000000006</v>
      </c>
      <c r="J23" s="469"/>
      <c r="K23" s="460"/>
      <c r="L23" s="460"/>
      <c r="M23" s="460"/>
      <c r="N23" s="460"/>
      <c r="O23" s="460"/>
      <c r="P23" s="460"/>
      <c r="Q23" s="460"/>
      <c r="R23" s="460"/>
      <c r="S23" s="460"/>
      <c r="T23" s="460"/>
      <c r="U23" s="460"/>
      <c r="V23" s="460"/>
      <c r="W23" s="460"/>
      <c r="X23" s="460"/>
    </row>
    <row r="24" spans="1:24" s="383" customFormat="1" ht="9.6" customHeight="1">
      <c r="A24" s="408">
        <v>2000</v>
      </c>
      <c r="B24" s="422">
        <v>276435.59999999998</v>
      </c>
      <c r="C24" s="422"/>
      <c r="D24" s="423">
        <v>223384.9</v>
      </c>
      <c r="E24" s="423">
        <v>144718.5</v>
      </c>
      <c r="F24" s="423">
        <v>21474.5</v>
      </c>
      <c r="G24" s="423">
        <v>40339.1</v>
      </c>
      <c r="H24" s="424">
        <v>16852.8</v>
      </c>
      <c r="I24" s="422">
        <v>53050.7</v>
      </c>
      <c r="J24" s="462"/>
      <c r="K24" s="460"/>
      <c r="L24" s="460"/>
      <c r="M24" s="460"/>
      <c r="N24" s="460"/>
      <c r="O24" s="460"/>
      <c r="P24" s="460"/>
      <c r="Q24" s="460"/>
      <c r="R24" s="460"/>
      <c r="S24" s="460"/>
      <c r="T24" s="460"/>
      <c r="U24" s="460"/>
      <c r="V24" s="460"/>
      <c r="W24" s="460"/>
      <c r="X24" s="460"/>
    </row>
    <row r="25" spans="1:24" s="383" customFormat="1" ht="9.6" customHeight="1">
      <c r="A25" s="408">
        <v>2001</v>
      </c>
      <c r="B25" s="422">
        <v>311174.7</v>
      </c>
      <c r="C25" s="422"/>
      <c r="D25" s="423">
        <v>250818.5</v>
      </c>
      <c r="E25" s="423">
        <v>160593.4</v>
      </c>
      <c r="F25" s="423">
        <v>25752.799999999999</v>
      </c>
      <c r="G25" s="423">
        <v>47871.8</v>
      </c>
      <c r="H25" s="424">
        <v>16600.5</v>
      </c>
      <c r="I25" s="422">
        <v>60356.2</v>
      </c>
      <c r="J25" s="462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460"/>
    </row>
    <row r="26" spans="1:24" s="383" customFormat="1" ht="9.6" customHeight="1">
      <c r="A26" s="414">
        <v>2002</v>
      </c>
      <c r="B26" s="422">
        <v>344332.1</v>
      </c>
      <c r="C26" s="422"/>
      <c r="D26" s="423">
        <v>276631.5</v>
      </c>
      <c r="E26" s="423">
        <v>177285.4</v>
      </c>
      <c r="F26" s="423">
        <v>26487.5</v>
      </c>
      <c r="G26" s="423">
        <v>53356.3</v>
      </c>
      <c r="H26" s="424">
        <v>19502.3</v>
      </c>
      <c r="I26" s="422">
        <v>67700.600000000006</v>
      </c>
      <c r="J26" s="462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460"/>
    </row>
    <row r="27" spans="1:24" s="383" customFormat="1" ht="9.6" customHeight="1">
      <c r="A27" s="414">
        <v>2003</v>
      </c>
      <c r="B27" s="422">
        <v>386715.7</v>
      </c>
      <c r="C27" s="422"/>
      <c r="D27" s="423">
        <v>307406.5</v>
      </c>
      <c r="E27" s="423">
        <v>198578.6</v>
      </c>
      <c r="F27" s="423">
        <v>28865</v>
      </c>
      <c r="G27" s="423">
        <v>58114</v>
      </c>
      <c r="H27" s="424">
        <v>21848.9</v>
      </c>
      <c r="I27" s="422">
        <v>79309.2</v>
      </c>
      <c r="J27" s="462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460"/>
    </row>
    <row r="28" spans="1:24" s="383" customFormat="1" ht="9.6" customHeight="1">
      <c r="A28" s="415">
        <v>2004</v>
      </c>
      <c r="B28" s="422">
        <v>416141.2</v>
      </c>
      <c r="C28" s="422"/>
      <c r="D28" s="423">
        <v>327266.90000000002</v>
      </c>
      <c r="E28" s="423">
        <v>209492.3</v>
      </c>
      <c r="F28" s="423">
        <v>31727.5</v>
      </c>
      <c r="G28" s="423">
        <v>63116.2</v>
      </c>
      <c r="H28" s="424">
        <v>22931</v>
      </c>
      <c r="I28" s="422">
        <v>88874.3</v>
      </c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460"/>
    </row>
    <row r="29" spans="1:24" s="383" customFormat="1" ht="9.6" customHeight="1">
      <c r="A29" s="415">
        <v>2005</v>
      </c>
      <c r="B29" s="422">
        <v>464030.10000000009</v>
      </c>
      <c r="C29" s="422"/>
      <c r="D29" s="423">
        <v>363559.70000000007</v>
      </c>
      <c r="E29" s="423">
        <v>226578.5</v>
      </c>
      <c r="F29" s="423">
        <v>39423.699999999997</v>
      </c>
      <c r="G29" s="423">
        <v>71391.100000000006</v>
      </c>
      <c r="H29" s="424">
        <v>26166.5</v>
      </c>
      <c r="I29" s="422">
        <v>100470.39999999999</v>
      </c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460"/>
      <c r="X29" s="460"/>
    </row>
    <row r="30" spans="1:24" s="383" customFormat="1" ht="9.6" customHeight="1">
      <c r="A30" s="415">
        <v>2006</v>
      </c>
      <c r="B30" s="422">
        <v>503867.2</v>
      </c>
      <c r="C30" s="422"/>
      <c r="D30" s="423">
        <v>397697.7</v>
      </c>
      <c r="E30" s="423">
        <v>253240.7</v>
      </c>
      <c r="F30" s="423">
        <v>37433</v>
      </c>
      <c r="G30" s="423">
        <v>73268</v>
      </c>
      <c r="H30" s="424">
        <v>33755.9</v>
      </c>
      <c r="I30" s="422">
        <v>106169.5</v>
      </c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460"/>
    </row>
    <row r="31" spans="1:24" s="383" customFormat="1" ht="9.6" customHeight="1">
      <c r="A31" s="415">
        <v>2007</v>
      </c>
      <c r="B31" s="422">
        <v>543583.9</v>
      </c>
      <c r="C31" s="422"/>
      <c r="D31" s="423">
        <v>430180.39999999997</v>
      </c>
      <c r="E31" s="423">
        <v>266358.09999999998</v>
      </c>
      <c r="F31" s="423">
        <v>44436.6</v>
      </c>
      <c r="G31" s="423">
        <v>85771</v>
      </c>
      <c r="H31" s="424">
        <v>33614.699999999997</v>
      </c>
      <c r="I31" s="422">
        <v>113403.6</v>
      </c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460"/>
    </row>
    <row r="32" spans="1:24" s="383" customFormat="1" ht="9.6" customHeight="1">
      <c r="A32" s="415">
        <v>2008</v>
      </c>
      <c r="B32" s="422">
        <v>600985.9</v>
      </c>
      <c r="C32" s="422"/>
      <c r="D32" s="423">
        <v>472623</v>
      </c>
      <c r="E32" s="423">
        <v>295277.40000000002</v>
      </c>
      <c r="F32" s="423">
        <v>49801.8</v>
      </c>
      <c r="G32" s="423">
        <v>96679.9</v>
      </c>
      <c r="H32" s="424">
        <v>30863.9</v>
      </c>
      <c r="I32" s="422">
        <v>128362.9</v>
      </c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460"/>
      <c r="U32" s="460"/>
      <c r="V32" s="460"/>
      <c r="W32" s="460"/>
      <c r="X32" s="460"/>
    </row>
    <row r="33" spans="1:24" s="383" customFormat="1" ht="9.6" customHeight="1">
      <c r="A33" s="415">
        <v>2009</v>
      </c>
      <c r="B33" s="422">
        <v>636702.80000000005</v>
      </c>
      <c r="C33" s="422"/>
      <c r="D33" s="423">
        <v>507585.9</v>
      </c>
      <c r="E33" s="423">
        <v>299671</v>
      </c>
      <c r="F33" s="423">
        <v>52743.5</v>
      </c>
      <c r="G33" s="423">
        <v>108110</v>
      </c>
      <c r="H33" s="424">
        <v>47061.5</v>
      </c>
      <c r="I33" s="422">
        <v>129116.9</v>
      </c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460"/>
      <c r="U33" s="460"/>
      <c r="V33" s="460"/>
      <c r="W33" s="460"/>
      <c r="X33" s="460"/>
    </row>
    <row r="34" spans="1:24" s="383" customFormat="1" ht="9.6" customHeight="1">
      <c r="A34" s="415">
        <v>2010</v>
      </c>
      <c r="B34" s="422">
        <v>696119.1</v>
      </c>
      <c r="C34" s="422"/>
      <c r="D34" s="423">
        <v>541931.79999999993</v>
      </c>
      <c r="E34" s="423">
        <v>314729.09999999998</v>
      </c>
      <c r="F34" s="423">
        <v>57670.9</v>
      </c>
      <c r="G34" s="423">
        <v>113789.1</v>
      </c>
      <c r="H34" s="424">
        <v>55742.7</v>
      </c>
      <c r="I34" s="422">
        <v>154187.20000000001</v>
      </c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460"/>
    </row>
    <row r="35" spans="1:24" s="383" customFormat="1" ht="9.6" customHeight="1">
      <c r="A35" s="415">
        <v>2011</v>
      </c>
      <c r="B35" s="422">
        <v>755054.20000000007</v>
      </c>
      <c r="C35" s="422"/>
      <c r="D35" s="423">
        <v>589047.10000000009</v>
      </c>
      <c r="E35" s="423">
        <v>336839.5</v>
      </c>
      <c r="F35" s="423">
        <v>63679.9</v>
      </c>
      <c r="G35" s="423">
        <v>126609.8</v>
      </c>
      <c r="H35" s="424">
        <v>61917.9</v>
      </c>
      <c r="I35" s="422">
        <v>166007</v>
      </c>
      <c r="J35" s="460"/>
      <c r="K35" s="460"/>
      <c r="L35" s="460"/>
      <c r="M35" s="460"/>
      <c r="N35" s="460"/>
      <c r="O35" s="460"/>
      <c r="P35" s="460"/>
      <c r="Q35" s="460"/>
      <c r="R35" s="460"/>
      <c r="S35" s="460"/>
      <c r="T35" s="460"/>
      <c r="U35" s="460"/>
      <c r="V35" s="460"/>
      <c r="W35" s="460"/>
      <c r="X35" s="460"/>
    </row>
    <row r="36" spans="1:24" s="383" customFormat="1" ht="13.5" customHeight="1">
      <c r="A36" s="415" t="s">
        <v>586</v>
      </c>
      <c r="B36" s="422">
        <v>766555</v>
      </c>
      <c r="C36" s="422"/>
      <c r="D36" s="423">
        <v>607699.6</v>
      </c>
      <c r="E36" s="423">
        <v>348647.1</v>
      </c>
      <c r="F36" s="423">
        <v>70143.199999999997</v>
      </c>
      <c r="G36" s="423">
        <v>135750.6</v>
      </c>
      <c r="H36" s="424">
        <v>53158.7</v>
      </c>
      <c r="I36" s="422">
        <v>158855.4</v>
      </c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60"/>
      <c r="U36" s="460"/>
      <c r="V36" s="460"/>
      <c r="W36" s="460"/>
      <c r="X36" s="460"/>
    </row>
    <row r="37" spans="1:24" s="383" customFormat="1" ht="3" customHeight="1">
      <c r="A37" s="425"/>
      <c r="B37" s="426"/>
      <c r="C37" s="426"/>
      <c r="D37" s="426"/>
      <c r="E37" s="426"/>
      <c r="F37" s="427"/>
      <c r="G37" s="427"/>
      <c r="H37" s="427"/>
      <c r="I37" s="427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460"/>
    </row>
    <row r="38" spans="1:24" s="383" customFormat="1" ht="3" customHeight="1">
      <c r="A38" s="408"/>
      <c r="B38" s="409"/>
      <c r="C38" s="409"/>
      <c r="D38" s="409"/>
      <c r="E38" s="409"/>
      <c r="F38" s="410"/>
      <c r="G38" s="410"/>
      <c r="H38" s="410"/>
      <c r="I38" s="410"/>
      <c r="J38" s="460"/>
      <c r="K38" s="460"/>
      <c r="L38" s="460"/>
      <c r="M38" s="460"/>
      <c r="N38" s="460"/>
      <c r="O38" s="460"/>
      <c r="P38" s="460"/>
      <c r="Q38" s="460"/>
      <c r="R38" s="460"/>
      <c r="S38" s="460"/>
      <c r="T38" s="460"/>
      <c r="U38" s="460"/>
      <c r="V38" s="460"/>
      <c r="W38" s="460"/>
      <c r="X38" s="460"/>
    </row>
    <row r="39" spans="1:24" s="383" customFormat="1" ht="11.1" customHeight="1">
      <c r="A39" s="416" t="s">
        <v>646</v>
      </c>
      <c r="B39" s="409"/>
      <c r="C39" s="409"/>
      <c r="D39" s="409"/>
      <c r="E39" s="409"/>
      <c r="F39" s="410"/>
      <c r="G39" s="410"/>
      <c r="H39" s="410"/>
      <c r="I39" s="410"/>
      <c r="J39" s="460"/>
      <c r="K39" s="460"/>
      <c r="L39" s="460"/>
      <c r="M39" s="460"/>
      <c r="N39" s="460"/>
      <c r="O39" s="460"/>
      <c r="P39" s="460"/>
      <c r="Q39" s="460"/>
      <c r="R39" s="460"/>
      <c r="S39" s="460"/>
      <c r="T39" s="460"/>
      <c r="U39" s="460"/>
      <c r="V39" s="460"/>
      <c r="W39" s="460"/>
      <c r="X39" s="460"/>
    </row>
    <row r="40" spans="1:24" s="383" customFormat="1" ht="11.1" customHeight="1">
      <c r="A40" s="416" t="s">
        <v>618</v>
      </c>
      <c r="B40" s="409"/>
      <c r="C40" s="409"/>
      <c r="D40" s="409"/>
      <c r="E40" s="409"/>
      <c r="F40" s="410"/>
      <c r="G40" s="410"/>
      <c r="H40" s="410"/>
      <c r="I40" s="410"/>
      <c r="J40" s="460"/>
      <c r="K40" s="460"/>
      <c r="L40" s="460"/>
      <c r="M40" s="460"/>
      <c r="N40" s="460"/>
      <c r="O40" s="460"/>
      <c r="P40" s="460"/>
      <c r="Q40" s="460"/>
      <c r="R40" s="460"/>
      <c r="S40" s="460"/>
      <c r="T40" s="460"/>
      <c r="U40" s="460"/>
      <c r="V40" s="460"/>
      <c r="W40" s="460"/>
      <c r="X40" s="460"/>
    </row>
    <row r="41" spans="1:24" s="383" customFormat="1" ht="14.25" customHeight="1">
      <c r="A41" s="512" t="s">
        <v>588</v>
      </c>
      <c r="B41" s="392"/>
      <c r="C41" s="392"/>
      <c r="D41" s="392"/>
      <c r="E41" s="392"/>
      <c r="F41" s="392"/>
      <c r="G41" s="392"/>
      <c r="H41" s="392"/>
      <c r="I41" s="392"/>
      <c r="J41" s="460"/>
      <c r="K41" s="460"/>
      <c r="L41" s="460"/>
      <c r="M41" s="460"/>
      <c r="N41" s="460"/>
      <c r="O41" s="460"/>
      <c r="P41" s="460"/>
      <c r="Q41" s="460"/>
      <c r="R41" s="460"/>
      <c r="S41" s="460"/>
      <c r="T41" s="460"/>
      <c r="U41" s="460"/>
      <c r="V41" s="460"/>
      <c r="W41" s="460"/>
      <c r="X41" s="460"/>
    </row>
    <row r="42" spans="1:24" s="383" customFormat="1" ht="14.25">
      <c r="A42" s="512" t="s">
        <v>589</v>
      </c>
      <c r="B42" s="392"/>
      <c r="C42" s="392"/>
      <c r="D42" s="392"/>
      <c r="E42" s="392"/>
      <c r="F42" s="392"/>
      <c r="G42" s="392"/>
      <c r="H42" s="392"/>
      <c r="I42" s="392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</row>
    <row r="43" spans="1:24" s="383" customFormat="1" ht="11.1" customHeight="1">
      <c r="A43" s="392" t="s">
        <v>607</v>
      </c>
      <c r="B43" s="392"/>
      <c r="C43" s="392"/>
      <c r="D43" s="392"/>
      <c r="E43" s="392"/>
      <c r="F43" s="392"/>
      <c r="G43" s="392"/>
      <c r="H43" s="392"/>
      <c r="I43" s="392"/>
      <c r="J43" s="460"/>
      <c r="K43" s="460"/>
      <c r="L43" s="460"/>
      <c r="M43" s="460"/>
      <c r="N43" s="460"/>
      <c r="O43" s="460"/>
      <c r="P43" s="460"/>
      <c r="Q43" s="460"/>
      <c r="R43" s="460"/>
      <c r="S43" s="460"/>
      <c r="T43" s="460"/>
      <c r="U43" s="460"/>
      <c r="V43" s="460"/>
      <c r="W43" s="460"/>
      <c r="X43" s="460"/>
    </row>
    <row r="44" spans="1:24" s="383" customFormat="1" ht="11.1" customHeight="1">
      <c r="A44" s="392" t="s">
        <v>608</v>
      </c>
      <c r="B44" s="392"/>
      <c r="C44" s="392"/>
      <c r="D44" s="392"/>
      <c r="E44" s="392"/>
      <c r="F44" s="392"/>
      <c r="G44" s="392"/>
      <c r="H44" s="392"/>
      <c r="I44" s="392"/>
      <c r="J44" s="460"/>
      <c r="K44" s="460"/>
      <c r="L44" s="460"/>
      <c r="M44" s="460"/>
      <c r="N44" s="460"/>
      <c r="O44" s="460"/>
      <c r="P44" s="460"/>
      <c r="Q44" s="460"/>
      <c r="R44" s="460"/>
      <c r="S44" s="460"/>
      <c r="T44" s="460"/>
      <c r="U44" s="460"/>
      <c r="V44" s="460"/>
      <c r="W44" s="460"/>
      <c r="X44" s="460"/>
    </row>
    <row r="45" spans="1:24" s="383" customFormat="1" ht="11.1" customHeight="1">
      <c r="A45" s="392" t="s">
        <v>542</v>
      </c>
      <c r="B45" s="392"/>
      <c r="C45" s="392"/>
      <c r="D45" s="392"/>
      <c r="E45" s="392"/>
      <c r="F45" s="392"/>
      <c r="G45" s="392"/>
      <c r="H45" s="392"/>
      <c r="I45" s="392"/>
      <c r="J45" s="460"/>
      <c r="O45" s="460"/>
      <c r="P45" s="460"/>
      <c r="Q45" s="460"/>
      <c r="R45" s="460"/>
      <c r="S45" s="460"/>
      <c r="T45" s="460"/>
      <c r="U45" s="460"/>
      <c r="V45" s="460"/>
      <c r="W45" s="460"/>
      <c r="X45" s="460"/>
    </row>
    <row r="46" spans="1:24" s="383" customFormat="1" ht="12.6" customHeight="1">
      <c r="A46" s="392" t="s">
        <v>543</v>
      </c>
      <c r="B46" s="392"/>
      <c r="C46" s="392"/>
      <c r="D46" s="392"/>
      <c r="E46" s="392"/>
      <c r="F46" s="392"/>
      <c r="G46" s="392"/>
      <c r="H46" s="392"/>
      <c r="I46" s="392"/>
      <c r="J46" s="460"/>
      <c r="O46" s="470"/>
      <c r="P46" s="460"/>
      <c r="Q46" s="460"/>
      <c r="R46" s="460"/>
      <c r="S46" s="460"/>
      <c r="T46" s="460"/>
      <c r="U46" s="460"/>
      <c r="V46" s="460"/>
      <c r="W46" s="460"/>
      <c r="X46" s="460"/>
    </row>
    <row r="47" spans="1:24" s="383" customFormat="1" ht="12.6" customHeight="1">
      <c r="A47" s="392"/>
      <c r="B47" s="392"/>
      <c r="C47" s="392"/>
      <c r="D47" s="392"/>
      <c r="E47" s="392"/>
      <c r="F47" s="392"/>
      <c r="G47" s="392"/>
      <c r="H47" s="392"/>
      <c r="I47" s="392"/>
      <c r="J47" s="460"/>
      <c r="O47" s="470"/>
      <c r="P47" s="460"/>
      <c r="Q47" s="460"/>
      <c r="R47" s="460"/>
      <c r="S47" s="460"/>
      <c r="T47" s="460"/>
      <c r="U47" s="460"/>
      <c r="V47" s="460"/>
      <c r="W47" s="460"/>
      <c r="X47" s="460"/>
    </row>
    <row r="48" spans="1:24" s="383" customFormat="1" ht="12.6" customHeight="1">
      <c r="A48" s="392"/>
      <c r="B48" s="392"/>
      <c r="C48" s="392"/>
      <c r="D48" s="392"/>
      <c r="E48" s="392"/>
      <c r="F48" s="392"/>
      <c r="G48" s="392"/>
      <c r="H48" s="392"/>
      <c r="I48" s="392"/>
      <c r="J48" s="460"/>
      <c r="O48" s="470"/>
      <c r="P48" s="460"/>
      <c r="Q48" s="460"/>
      <c r="R48" s="460"/>
      <c r="S48" s="460"/>
      <c r="T48" s="460"/>
      <c r="U48" s="460"/>
      <c r="V48" s="460"/>
      <c r="W48" s="460"/>
      <c r="X48" s="460"/>
    </row>
    <row r="49" spans="1:24" s="383" customFormat="1" ht="12.6" customHeight="1">
      <c r="A49" s="392"/>
      <c r="B49" s="392"/>
      <c r="C49" s="392"/>
      <c r="D49" s="392"/>
      <c r="E49" s="392"/>
      <c r="F49" s="392"/>
      <c r="G49" s="392"/>
      <c r="H49" s="392"/>
      <c r="I49" s="392"/>
      <c r="J49" s="460"/>
      <c r="O49" s="470"/>
      <c r="P49" s="460"/>
      <c r="Q49" s="460"/>
      <c r="R49" s="460"/>
      <c r="S49" s="460"/>
      <c r="T49" s="460"/>
      <c r="U49" s="460"/>
      <c r="V49" s="460"/>
      <c r="W49" s="460"/>
      <c r="X49" s="460"/>
    </row>
    <row r="50" spans="1:24" s="383" customFormat="1" ht="12.6" customHeight="1">
      <c r="A50" s="392"/>
      <c r="B50" s="392"/>
      <c r="C50" s="392"/>
      <c r="D50" s="392"/>
      <c r="E50" s="392"/>
      <c r="F50" s="392"/>
      <c r="G50" s="392"/>
      <c r="H50" s="392"/>
      <c r="I50" s="392"/>
      <c r="J50" s="460"/>
      <c r="O50" s="470"/>
      <c r="P50" s="460"/>
      <c r="Q50" s="460"/>
      <c r="R50" s="460"/>
      <c r="S50" s="460"/>
      <c r="T50" s="460"/>
      <c r="U50" s="460"/>
      <c r="V50" s="460"/>
      <c r="W50" s="460"/>
      <c r="X50" s="460"/>
    </row>
    <row r="51" spans="1:24" s="383" customFormat="1" ht="12.6" customHeight="1">
      <c r="A51" s="392"/>
      <c r="B51" s="392"/>
      <c r="C51" s="392"/>
      <c r="D51" s="392"/>
      <c r="E51" s="392"/>
      <c r="F51" s="392"/>
      <c r="G51" s="392"/>
      <c r="H51" s="392"/>
      <c r="I51" s="392"/>
      <c r="J51" s="460"/>
      <c r="O51" s="470"/>
      <c r="P51" s="460"/>
      <c r="Q51" s="460"/>
      <c r="R51" s="460"/>
      <c r="S51" s="460"/>
      <c r="T51" s="460"/>
      <c r="U51" s="460"/>
      <c r="V51" s="460"/>
      <c r="W51" s="460"/>
      <c r="X51" s="460"/>
    </row>
    <row r="52" spans="1:24" s="383" customFormat="1" ht="12.6" customHeight="1">
      <c r="A52" s="392"/>
      <c r="B52" s="392"/>
      <c r="C52" s="392"/>
      <c r="D52" s="392"/>
      <c r="E52" s="392"/>
      <c r="F52" s="392"/>
      <c r="G52" s="392"/>
      <c r="H52" s="392"/>
      <c r="I52" s="392"/>
      <c r="J52" s="460"/>
      <c r="O52" s="460"/>
      <c r="P52" s="460"/>
      <c r="Q52" s="460"/>
      <c r="R52" s="460"/>
      <c r="S52" s="460"/>
      <c r="T52" s="460"/>
      <c r="U52" s="460"/>
      <c r="V52" s="460"/>
      <c r="W52" s="460"/>
      <c r="X52" s="460"/>
    </row>
    <row r="53" spans="1:24" s="383" customFormat="1" ht="12.6" customHeight="1">
      <c r="A53" s="392"/>
      <c r="B53" s="392"/>
      <c r="C53" s="392"/>
      <c r="D53" s="392"/>
      <c r="E53" s="392"/>
      <c r="F53" s="392"/>
      <c r="G53" s="392"/>
      <c r="H53" s="392"/>
      <c r="I53" s="392"/>
      <c r="J53" s="460"/>
      <c r="O53" s="460"/>
      <c r="P53" s="460"/>
      <c r="Q53" s="460"/>
      <c r="R53" s="460"/>
      <c r="S53" s="460"/>
      <c r="T53" s="460"/>
      <c r="U53" s="460"/>
      <c r="V53" s="460"/>
      <c r="W53" s="460"/>
      <c r="X53" s="460"/>
    </row>
    <row r="54" spans="1:24" s="383" customFormat="1" ht="12.6" customHeight="1">
      <c r="A54" s="392"/>
      <c r="B54" s="392"/>
      <c r="C54" s="392"/>
      <c r="D54" s="392"/>
      <c r="E54" s="392"/>
      <c r="F54" s="392"/>
      <c r="G54" s="392"/>
      <c r="H54" s="392"/>
      <c r="I54" s="392"/>
      <c r="J54" s="460"/>
      <c r="O54" s="460"/>
      <c r="P54" s="460"/>
      <c r="Q54" s="460"/>
      <c r="R54" s="460"/>
      <c r="S54" s="460"/>
      <c r="T54" s="460"/>
      <c r="U54" s="460"/>
      <c r="V54" s="460"/>
      <c r="W54" s="460"/>
      <c r="X54" s="460"/>
    </row>
    <row r="55" spans="1:24" s="383" customFormat="1" ht="12.6" customHeight="1">
      <c r="A55" s="392"/>
      <c r="B55" s="392"/>
      <c r="C55" s="392"/>
      <c r="D55" s="392"/>
      <c r="E55" s="392"/>
      <c r="F55" s="392"/>
      <c r="G55" s="392"/>
      <c r="H55" s="392"/>
      <c r="I55" s="392"/>
      <c r="J55" s="460"/>
      <c r="K55" s="485" t="s">
        <v>521</v>
      </c>
      <c r="L55" s="486"/>
      <c r="M55" s="486"/>
      <c r="N55" s="460"/>
      <c r="O55" s="460"/>
      <c r="P55" s="460"/>
      <c r="Q55" s="460"/>
      <c r="R55" s="460"/>
      <c r="S55" s="460"/>
      <c r="T55" s="460"/>
      <c r="U55" s="460"/>
      <c r="V55" s="460"/>
      <c r="W55" s="460"/>
      <c r="X55" s="460"/>
    </row>
    <row r="56" spans="1:24" s="383" customFormat="1" ht="12.6" customHeight="1">
      <c r="A56" s="392"/>
      <c r="B56" s="392"/>
      <c r="C56" s="392"/>
      <c r="D56" s="392"/>
      <c r="E56" s="392"/>
      <c r="F56" s="392"/>
      <c r="G56" s="392"/>
      <c r="H56" s="392"/>
      <c r="I56" s="392"/>
      <c r="J56" s="460"/>
      <c r="K56" s="487"/>
      <c r="L56" s="487" t="s">
        <v>590</v>
      </c>
      <c r="M56" s="486"/>
      <c r="N56" s="494"/>
      <c r="O56" s="460"/>
      <c r="P56" s="460"/>
      <c r="Q56" s="460"/>
      <c r="R56" s="460"/>
      <c r="S56" s="460"/>
      <c r="T56" s="460"/>
      <c r="U56" s="460"/>
      <c r="V56" s="460"/>
      <c r="W56" s="460"/>
      <c r="X56" s="460"/>
    </row>
    <row r="57" spans="1:24" s="383" customFormat="1" ht="12.6" customHeight="1">
      <c r="A57" s="392"/>
      <c r="B57" s="392"/>
      <c r="C57" s="392"/>
      <c r="D57" s="392"/>
      <c r="E57" s="392"/>
      <c r="F57" s="392"/>
      <c r="G57" s="392"/>
      <c r="H57" s="392"/>
      <c r="I57" s="392"/>
      <c r="J57" s="460"/>
      <c r="K57" s="487" t="s">
        <v>522</v>
      </c>
      <c r="L57" s="488">
        <v>20.723287957158977</v>
      </c>
      <c r="M57" s="492">
        <v>158855.4</v>
      </c>
      <c r="N57" s="494"/>
      <c r="O57" s="460"/>
      <c r="P57" s="460"/>
      <c r="Q57" s="460"/>
      <c r="R57" s="460"/>
      <c r="S57" s="460"/>
      <c r="T57" s="460"/>
      <c r="U57" s="460"/>
      <c r="V57" s="460"/>
      <c r="W57" s="460"/>
      <c r="X57" s="460"/>
    </row>
    <row r="58" spans="1:24" s="383" customFormat="1" ht="12.6" customHeight="1">
      <c r="A58" s="392"/>
      <c r="B58" s="392"/>
      <c r="C58" s="392"/>
      <c r="D58" s="392"/>
      <c r="E58" s="392"/>
      <c r="F58" s="392"/>
      <c r="G58" s="392"/>
      <c r="H58" s="392"/>
      <c r="I58" s="392"/>
      <c r="J58" s="460"/>
      <c r="K58" s="487" t="s">
        <v>491</v>
      </c>
      <c r="L58" s="488"/>
      <c r="M58" s="492">
        <v>607699.6</v>
      </c>
      <c r="N58" s="488">
        <f>SUM(M58/M63)*100</f>
        <v>79.276712042841027</v>
      </c>
      <c r="O58" s="460"/>
      <c r="P58" s="460"/>
      <c r="Q58" s="460"/>
      <c r="R58" s="460"/>
      <c r="S58" s="460"/>
      <c r="T58" s="460"/>
      <c r="U58" s="460"/>
      <c r="V58" s="460"/>
      <c r="W58" s="460"/>
      <c r="X58" s="460"/>
    </row>
    <row r="59" spans="1:24" s="383" customFormat="1" ht="12.6" customHeight="1">
      <c r="A59" s="392"/>
      <c r="B59" s="392"/>
      <c r="C59" s="392"/>
      <c r="D59" s="392"/>
      <c r="E59" s="392"/>
      <c r="F59" s="392"/>
      <c r="G59" s="392"/>
      <c r="H59" s="392"/>
      <c r="I59" s="392"/>
      <c r="J59" s="460"/>
      <c r="K59" s="532" t="s">
        <v>496</v>
      </c>
      <c r="L59" s="489">
        <v>57.371619135507082</v>
      </c>
      <c r="M59" s="492">
        <v>348647.1</v>
      </c>
      <c r="N59" s="460"/>
      <c r="O59" s="460"/>
      <c r="P59" s="460"/>
      <c r="Q59" s="460"/>
      <c r="R59" s="460"/>
      <c r="S59" s="460"/>
      <c r="T59" s="460"/>
      <c r="U59" s="460"/>
      <c r="V59" s="460"/>
      <c r="W59" s="460"/>
      <c r="X59" s="460"/>
    </row>
    <row r="60" spans="1:24" s="383" customFormat="1" ht="12.6" customHeight="1">
      <c r="A60" s="392"/>
      <c r="B60" s="392"/>
      <c r="C60" s="392"/>
      <c r="D60" s="392"/>
      <c r="E60" s="392"/>
      <c r="F60" s="392"/>
      <c r="G60" s="392"/>
      <c r="H60" s="392"/>
      <c r="I60" s="392"/>
      <c r="J60" s="460"/>
      <c r="K60" s="487" t="s">
        <v>519</v>
      </c>
      <c r="L60" s="489">
        <v>22.4</v>
      </c>
      <c r="M60" s="493">
        <v>70143.199999999997</v>
      </c>
      <c r="N60" s="460"/>
      <c r="O60" s="460"/>
      <c r="P60" s="460"/>
      <c r="Q60" s="460"/>
      <c r="R60" s="460"/>
      <c r="S60" s="460"/>
      <c r="T60" s="460"/>
      <c r="U60" s="460"/>
      <c r="V60" s="460"/>
      <c r="W60" s="460"/>
      <c r="X60" s="460"/>
    </row>
    <row r="61" spans="1:24" s="383" customFormat="1" ht="12.6" customHeight="1">
      <c r="A61" s="392"/>
      <c r="B61" s="392"/>
      <c r="C61" s="392"/>
      <c r="D61" s="392"/>
      <c r="E61" s="392"/>
      <c r="F61" s="392"/>
      <c r="G61" s="392"/>
      <c r="H61" s="392"/>
      <c r="I61" s="392"/>
      <c r="J61" s="460"/>
      <c r="K61" s="487" t="s">
        <v>523</v>
      </c>
      <c r="L61" s="489">
        <v>11.5424133897735</v>
      </c>
      <c r="M61" s="493">
        <v>135750.6</v>
      </c>
      <c r="N61" s="460"/>
      <c r="O61" s="460"/>
      <c r="P61" s="460"/>
      <c r="Q61" s="460"/>
      <c r="R61" s="460"/>
      <c r="S61" s="460"/>
      <c r="T61" s="460"/>
      <c r="U61" s="460"/>
      <c r="V61" s="460"/>
      <c r="W61" s="460"/>
      <c r="X61" s="460"/>
    </row>
    <row r="62" spans="1:24" s="383" customFormat="1" ht="12.6" customHeight="1">
      <c r="A62" s="392"/>
      <c r="B62" s="392"/>
      <c r="C62" s="392"/>
      <c r="D62" s="392"/>
      <c r="E62" s="392"/>
      <c r="F62" s="392"/>
      <c r="G62" s="392"/>
      <c r="H62" s="392"/>
      <c r="I62" s="392"/>
      <c r="J62" s="460"/>
      <c r="K62" s="487" t="s">
        <v>520</v>
      </c>
      <c r="L62" s="489">
        <v>8.7475292068647068</v>
      </c>
      <c r="M62" s="493">
        <v>53158.7</v>
      </c>
      <c r="N62" s="460"/>
      <c r="O62" s="460"/>
      <c r="P62" s="460"/>
      <c r="Q62" s="460"/>
      <c r="R62" s="460"/>
      <c r="S62" s="460"/>
      <c r="T62" s="460"/>
      <c r="U62" s="460"/>
      <c r="V62" s="460"/>
      <c r="W62" s="460"/>
      <c r="X62" s="460"/>
    </row>
    <row r="63" spans="1:24" s="383" customFormat="1" ht="12.6" customHeight="1">
      <c r="A63" s="392"/>
      <c r="B63" s="392"/>
      <c r="C63" s="392"/>
      <c r="D63" s="392"/>
      <c r="E63" s="392"/>
      <c r="F63" s="392"/>
      <c r="G63" s="392"/>
      <c r="H63" s="392"/>
      <c r="I63" s="392"/>
      <c r="J63" s="460"/>
      <c r="K63" s="490"/>
      <c r="L63" s="491"/>
      <c r="M63" s="493">
        <v>766555</v>
      </c>
      <c r="N63" s="460"/>
      <c r="O63" s="460"/>
      <c r="P63" s="460"/>
      <c r="Q63" s="460"/>
      <c r="R63" s="460"/>
      <c r="S63" s="460"/>
      <c r="T63" s="460"/>
      <c r="U63" s="460"/>
      <c r="V63" s="460"/>
      <c r="W63" s="460"/>
      <c r="X63" s="460"/>
    </row>
    <row r="64" spans="1:24" s="383" customFormat="1" ht="12.6" customHeight="1">
      <c r="A64" s="392"/>
      <c r="B64" s="392"/>
      <c r="C64" s="392"/>
      <c r="D64" s="392"/>
      <c r="E64" s="392"/>
      <c r="F64" s="392"/>
      <c r="G64" s="392"/>
      <c r="H64" s="392"/>
      <c r="I64" s="392"/>
      <c r="J64" s="460"/>
      <c r="K64" s="460"/>
      <c r="L64" s="460"/>
      <c r="M64" s="460"/>
      <c r="N64" s="460"/>
      <c r="O64" s="460"/>
      <c r="P64" s="460"/>
      <c r="Q64" s="460"/>
      <c r="R64" s="460"/>
      <c r="S64" s="460"/>
      <c r="T64" s="460"/>
      <c r="U64" s="460"/>
      <c r="V64" s="460"/>
      <c r="W64" s="460"/>
      <c r="X64" s="460"/>
    </row>
    <row r="65" spans="1:24" s="383" customFormat="1" ht="12.6" customHeight="1">
      <c r="A65" s="392"/>
      <c r="B65" s="392"/>
      <c r="C65" s="392"/>
      <c r="D65" s="392"/>
      <c r="E65" s="392"/>
      <c r="F65" s="392"/>
      <c r="G65" s="392"/>
      <c r="H65" s="392"/>
      <c r="I65" s="392"/>
      <c r="J65" s="460"/>
      <c r="K65" s="460"/>
      <c r="L65" s="460"/>
      <c r="M65" s="460"/>
      <c r="N65" s="460"/>
      <c r="O65" s="460"/>
      <c r="P65" s="460"/>
      <c r="Q65" s="460"/>
      <c r="R65" s="460"/>
      <c r="S65" s="460"/>
      <c r="T65" s="460"/>
      <c r="U65" s="460"/>
      <c r="V65" s="460"/>
      <c r="W65" s="460"/>
      <c r="X65" s="460"/>
    </row>
    <row r="66" spans="1:24" s="383" customFormat="1" ht="12.6" customHeight="1">
      <c r="A66" s="392"/>
      <c r="B66" s="392"/>
      <c r="C66" s="392"/>
      <c r="D66" s="392"/>
      <c r="E66" s="392"/>
      <c r="F66" s="392"/>
      <c r="G66" s="392"/>
      <c r="H66" s="392"/>
      <c r="I66" s="392"/>
      <c r="J66" s="460"/>
      <c r="O66" s="470"/>
      <c r="P66" s="460"/>
      <c r="Q66" s="460"/>
      <c r="R66" s="460"/>
      <c r="S66" s="460"/>
      <c r="T66" s="460"/>
      <c r="U66" s="460"/>
      <c r="V66" s="460"/>
      <c r="W66" s="460"/>
      <c r="X66" s="460"/>
    </row>
    <row r="67" spans="1:24" s="383" customFormat="1" ht="12.6" customHeight="1">
      <c r="A67" s="392"/>
      <c r="B67" s="392"/>
      <c r="C67" s="392"/>
      <c r="D67" s="392"/>
      <c r="E67" s="392"/>
      <c r="F67" s="392"/>
      <c r="G67" s="392"/>
      <c r="H67" s="392"/>
      <c r="I67" s="392"/>
      <c r="J67" s="460"/>
      <c r="O67" s="470"/>
      <c r="P67" s="460"/>
      <c r="Q67" s="460"/>
      <c r="R67" s="460"/>
      <c r="S67" s="460"/>
      <c r="T67" s="460"/>
      <c r="U67" s="460"/>
      <c r="V67" s="460"/>
      <c r="W67" s="460"/>
      <c r="X67" s="460"/>
    </row>
    <row r="68" spans="1:24" s="383" customFormat="1" ht="11.1" customHeight="1">
      <c r="A68" s="392"/>
      <c r="B68" s="392"/>
      <c r="C68" s="392"/>
      <c r="D68" s="392"/>
      <c r="E68" s="392"/>
      <c r="F68" s="392"/>
      <c r="G68" s="392"/>
      <c r="H68" s="392"/>
      <c r="I68" s="392"/>
      <c r="J68" s="460"/>
      <c r="Q68" s="460"/>
      <c r="R68" s="460"/>
      <c r="S68" s="460"/>
      <c r="T68" s="460"/>
      <c r="U68" s="460"/>
      <c r="V68" s="460"/>
      <c r="W68" s="460"/>
      <c r="X68" s="460"/>
    </row>
  </sheetData>
  <mergeCells count="3">
    <mergeCell ref="B7:B8"/>
    <mergeCell ref="I7:I8"/>
    <mergeCell ref="F8:F9"/>
  </mergeCells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H553"/>
  <sheetViews>
    <sheetView showGridLines="0" topLeftCell="AH1" zoomScaleNormal="100" workbookViewId="0">
      <pane ySplit="1" topLeftCell="A515" activePane="bottomLeft" state="frozen"/>
      <selection sqref="A1:D1"/>
      <selection pane="bottomLeft" sqref="A1:D1"/>
    </sheetView>
  </sheetViews>
  <sheetFormatPr baseColWidth="10" defaultRowHeight="12.75"/>
  <cols>
    <col min="1" max="1" width="18.140625" style="64" customWidth="1"/>
    <col min="2" max="2" width="9.140625" style="64" customWidth="1"/>
    <col min="3" max="3" width="1.7109375" style="64" customWidth="1"/>
    <col min="4" max="4" width="5.7109375" style="64" customWidth="1"/>
    <col min="5" max="5" width="2.7109375" style="64" customWidth="1"/>
    <col min="6" max="6" width="9.140625" style="64" customWidth="1"/>
    <col min="7" max="7" width="1.7109375" style="64" customWidth="1"/>
    <col min="8" max="8" width="5.7109375" style="64" customWidth="1"/>
    <col min="9" max="9" width="2.7109375" style="64" customWidth="1"/>
    <col min="10" max="10" width="9.140625" style="64" customWidth="1"/>
    <col min="11" max="11" width="1.7109375" style="64" customWidth="1"/>
    <col min="12" max="12" width="5.7109375" style="64" customWidth="1"/>
    <col min="13" max="13" width="2.7109375" style="64" customWidth="1"/>
    <col min="14" max="14" width="9.140625" style="64" customWidth="1"/>
    <col min="15" max="15" width="1.7109375" style="64" customWidth="1"/>
    <col min="16" max="16" width="5.7109375" style="64" customWidth="1"/>
    <col min="17" max="17" width="18.140625" style="64" customWidth="1"/>
    <col min="18" max="18" width="9.140625" style="64" customWidth="1"/>
    <col min="19" max="19" width="1.7109375" style="64" customWidth="1"/>
    <col min="20" max="20" width="5.7109375" style="64" customWidth="1"/>
    <col min="21" max="21" width="2.7109375" style="64" customWidth="1"/>
    <col min="22" max="22" width="9.140625" style="64" customWidth="1"/>
    <col min="23" max="23" width="1.7109375" style="64" customWidth="1"/>
    <col min="24" max="24" width="5.7109375" style="64" customWidth="1"/>
    <col min="25" max="25" width="2.7109375" style="64" customWidth="1"/>
    <col min="26" max="26" width="9.140625" style="64" customWidth="1"/>
    <col min="27" max="27" width="1.7109375" style="64" customWidth="1"/>
    <col min="28" max="28" width="5.7109375" style="64" customWidth="1"/>
    <col min="29" max="29" width="2.7109375" style="64" customWidth="1"/>
    <col min="30" max="30" width="9.140625" style="64" customWidth="1"/>
    <col min="31" max="31" width="1.7109375" style="64" customWidth="1"/>
    <col min="32" max="32" width="5.7109375" style="64" customWidth="1"/>
    <col min="33" max="33" width="21.28515625" style="64" customWidth="1"/>
    <col min="34" max="34" width="9.5703125" style="64" customWidth="1"/>
    <col min="35" max="35" width="3.85546875" style="64" customWidth="1"/>
    <col min="36" max="36" width="7.28515625" style="64" customWidth="1"/>
    <col min="37" max="37" width="4.5703125" style="64" customWidth="1"/>
    <col min="38" max="38" width="9.5703125" style="64" customWidth="1"/>
    <col min="39" max="39" width="3.85546875" style="64" customWidth="1"/>
    <col min="40" max="40" width="7.28515625" style="64" customWidth="1"/>
    <col min="41" max="41" width="4.5703125" style="64" customWidth="1"/>
    <col min="42" max="42" width="9.5703125" style="64" customWidth="1"/>
    <col min="43" max="43" width="3.85546875" style="64" customWidth="1"/>
    <col min="44" max="44" width="7.28515625" style="64" customWidth="1"/>
    <col min="45" max="45" width="15.28515625" style="64" customWidth="1"/>
    <col min="46" max="46" width="9.140625" style="64" customWidth="1"/>
    <col min="47" max="47" width="2.42578125" style="64" customWidth="1"/>
    <col min="48" max="48" width="6.140625" style="64" customWidth="1"/>
    <col min="49" max="49" width="2.140625" style="64" customWidth="1"/>
    <col min="50" max="50" width="9.140625" style="64" customWidth="1"/>
    <col min="51" max="51" width="2.42578125" style="64" customWidth="1"/>
    <col min="52" max="52" width="6.140625" style="64" customWidth="1"/>
    <col min="53" max="53" width="2.140625" style="64" customWidth="1"/>
    <col min="54" max="54" width="9.140625" style="64" customWidth="1"/>
    <col min="55" max="55" width="2.42578125" style="64" customWidth="1"/>
    <col min="56" max="56" width="6.140625" style="64" customWidth="1"/>
    <col min="57" max="57" width="2.140625" style="64" customWidth="1"/>
    <col min="58" max="58" width="9.140625" style="64" customWidth="1"/>
    <col min="59" max="59" width="2.42578125" style="64" customWidth="1"/>
    <col min="60" max="60" width="6.140625" style="64" customWidth="1"/>
    <col min="61" max="16384" width="11.42578125" style="64"/>
  </cols>
  <sheetData>
    <row r="1" spans="1:60" ht="24.75" customHeight="1"/>
    <row r="2" spans="1:60" ht="12.75" customHeight="1">
      <c r="A2" s="61" t="s">
        <v>682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3"/>
      <c r="P2" s="257" t="s">
        <v>426</v>
      </c>
      <c r="Q2" s="61" t="s">
        <v>682</v>
      </c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3"/>
      <c r="AD2" s="63"/>
      <c r="AF2" s="257" t="s">
        <v>426</v>
      </c>
      <c r="AG2" s="61" t="s">
        <v>682</v>
      </c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257" t="s">
        <v>426</v>
      </c>
      <c r="AS2" s="61" t="s">
        <v>682</v>
      </c>
      <c r="AT2" s="63"/>
      <c r="AV2" s="257"/>
      <c r="AW2" s="62"/>
      <c r="AX2" s="62"/>
      <c r="AY2" s="62"/>
      <c r="AZ2" s="62"/>
      <c r="BA2" s="63"/>
      <c r="BB2" s="62"/>
      <c r="BC2" s="62"/>
      <c r="BD2" s="62"/>
      <c r="BE2" s="63"/>
      <c r="BF2" s="63"/>
      <c r="BH2" s="257" t="s">
        <v>426</v>
      </c>
    </row>
    <row r="3" spans="1:60" ht="12.75" customHeight="1">
      <c r="A3" s="61" t="s">
        <v>531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349"/>
      <c r="N3" s="349"/>
      <c r="O3" s="350"/>
      <c r="P3" s="257" t="s">
        <v>0</v>
      </c>
      <c r="Q3" s="61" t="s">
        <v>531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349"/>
      <c r="AD3" s="349"/>
      <c r="AE3" s="350"/>
      <c r="AF3" s="257" t="s">
        <v>1</v>
      </c>
      <c r="AG3" s="61" t="s">
        <v>531</v>
      </c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257" t="s">
        <v>2</v>
      </c>
      <c r="AS3" s="61" t="s">
        <v>531</v>
      </c>
      <c r="AT3" s="349"/>
      <c r="AU3" s="350"/>
      <c r="AV3" s="257"/>
      <c r="AW3" s="62"/>
      <c r="AX3" s="62"/>
      <c r="AY3" s="62"/>
      <c r="AZ3" s="62"/>
      <c r="BA3" s="349"/>
      <c r="BB3" s="62"/>
      <c r="BC3" s="62"/>
      <c r="BD3" s="62"/>
      <c r="BE3" s="349"/>
      <c r="BF3" s="349"/>
      <c r="BG3" s="350"/>
      <c r="BH3" s="257" t="s">
        <v>509</v>
      </c>
    </row>
    <row r="4" spans="1:60" ht="3" customHeight="1">
      <c r="A4" s="351"/>
      <c r="B4" s="351"/>
      <c r="C4" s="351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51"/>
      <c r="AP4" s="351"/>
      <c r="AQ4" s="351"/>
      <c r="AR4" s="351"/>
      <c r="AS4" s="351"/>
      <c r="AT4" s="351"/>
      <c r="AU4" s="351"/>
      <c r="AV4" s="351"/>
      <c r="AW4" s="83"/>
      <c r="AX4" s="377"/>
      <c r="AY4" s="83"/>
      <c r="AZ4" s="351"/>
      <c r="BA4" s="83"/>
      <c r="BB4" s="377"/>
      <c r="BC4" s="83"/>
      <c r="BD4" s="351"/>
      <c r="BE4" s="83"/>
      <c r="BF4" s="377"/>
      <c r="BG4" s="83"/>
      <c r="BH4" s="351"/>
    </row>
    <row r="5" spans="1:60" ht="3" customHeight="1">
      <c r="A5" s="353"/>
      <c r="B5" s="353"/>
      <c r="C5" s="353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353"/>
      <c r="AK5" s="353"/>
      <c r="AL5" s="353"/>
      <c r="AM5" s="353"/>
      <c r="AN5" s="353"/>
      <c r="AO5" s="353"/>
      <c r="AP5" s="353"/>
      <c r="AQ5" s="353"/>
      <c r="AR5" s="353"/>
      <c r="AS5" s="353"/>
      <c r="AT5" s="353"/>
      <c r="AU5" s="353"/>
      <c r="AV5" s="353"/>
      <c r="AW5" s="84"/>
      <c r="AX5" s="378"/>
      <c r="AY5" s="84"/>
      <c r="AZ5" s="353"/>
      <c r="BA5" s="84"/>
      <c r="BB5" s="378"/>
      <c r="BC5" s="84"/>
      <c r="BD5" s="353"/>
      <c r="BE5" s="84"/>
      <c r="BF5" s="378"/>
      <c r="BG5" s="84"/>
      <c r="BH5" s="353"/>
    </row>
    <row r="6" spans="1:60" s="350" customFormat="1" ht="15" customHeight="1">
      <c r="A6" s="568" t="s">
        <v>4</v>
      </c>
      <c r="B6" s="65" t="s">
        <v>649</v>
      </c>
      <c r="C6" s="65"/>
      <c r="D6" s="65"/>
      <c r="E6" s="66"/>
      <c r="F6" s="65">
        <v>1900</v>
      </c>
      <c r="G6" s="65"/>
      <c r="H6" s="65"/>
      <c r="I6" s="66"/>
      <c r="J6" s="67">
        <v>1910</v>
      </c>
      <c r="K6" s="67"/>
      <c r="L6" s="67"/>
      <c r="M6" s="66"/>
      <c r="N6" s="67">
        <v>1921</v>
      </c>
      <c r="O6" s="67"/>
      <c r="P6" s="67"/>
      <c r="Q6" s="568" t="s">
        <v>4</v>
      </c>
      <c r="R6" s="67">
        <v>1930</v>
      </c>
      <c r="S6" s="67"/>
      <c r="T6" s="67"/>
      <c r="U6" s="259"/>
      <c r="V6" s="67" t="s">
        <v>650</v>
      </c>
      <c r="W6" s="78"/>
      <c r="X6" s="67"/>
      <c r="Y6" s="79"/>
      <c r="Z6" s="67" t="s">
        <v>651</v>
      </c>
      <c r="AA6" s="78"/>
      <c r="AB6" s="67"/>
      <c r="AC6" s="66"/>
      <c r="AD6" s="65">
        <v>1960</v>
      </c>
      <c r="AE6" s="65"/>
      <c r="AF6" s="65"/>
      <c r="AG6" s="568" t="s">
        <v>4</v>
      </c>
      <c r="AH6" s="67">
        <v>1970</v>
      </c>
      <c r="AI6" s="67"/>
      <c r="AJ6" s="67"/>
      <c r="AK6" s="66"/>
      <c r="AL6" s="67" t="s">
        <v>652</v>
      </c>
      <c r="AM6" s="78"/>
      <c r="AN6" s="67"/>
      <c r="AO6" s="66"/>
      <c r="AP6" s="67">
        <v>1990</v>
      </c>
      <c r="AQ6" s="67"/>
      <c r="AR6" s="67"/>
      <c r="AS6" s="568" t="s">
        <v>4</v>
      </c>
      <c r="AT6" s="67" t="s">
        <v>653</v>
      </c>
      <c r="AU6" s="78"/>
      <c r="AV6" s="67"/>
      <c r="AW6" s="80"/>
      <c r="AX6" s="67" t="s">
        <v>654</v>
      </c>
      <c r="AY6" s="78"/>
      <c r="AZ6" s="67"/>
      <c r="BA6" s="80"/>
      <c r="BB6" s="67" t="s">
        <v>655</v>
      </c>
      <c r="BC6" s="78"/>
      <c r="BD6" s="67"/>
      <c r="BE6" s="80"/>
      <c r="BF6" s="67" t="s">
        <v>656</v>
      </c>
      <c r="BG6" s="78"/>
      <c r="BH6" s="67"/>
    </row>
    <row r="7" spans="1:60" s="355" customFormat="1" ht="11.1" customHeight="1">
      <c r="A7" s="568"/>
      <c r="B7" s="68" t="s">
        <v>46</v>
      </c>
      <c r="C7" s="68"/>
      <c r="D7" s="68" t="s">
        <v>414</v>
      </c>
      <c r="E7" s="68"/>
      <c r="F7" s="68" t="s">
        <v>46</v>
      </c>
      <c r="G7" s="68"/>
      <c r="H7" s="68" t="s">
        <v>414</v>
      </c>
      <c r="I7" s="68"/>
      <c r="J7" s="68" t="s">
        <v>46</v>
      </c>
      <c r="K7" s="68"/>
      <c r="L7" s="68" t="s">
        <v>414</v>
      </c>
      <c r="M7" s="68"/>
      <c r="N7" s="68" t="s">
        <v>46</v>
      </c>
      <c r="O7" s="68"/>
      <c r="P7" s="68" t="s">
        <v>414</v>
      </c>
      <c r="Q7" s="568"/>
      <c r="R7" s="68" t="s">
        <v>46</v>
      </c>
      <c r="S7" s="68"/>
      <c r="T7" s="68" t="s">
        <v>414</v>
      </c>
      <c r="U7" s="68"/>
      <c r="V7" s="68" t="s">
        <v>46</v>
      </c>
      <c r="W7" s="68"/>
      <c r="X7" s="68" t="s">
        <v>414</v>
      </c>
      <c r="Y7" s="80"/>
      <c r="Z7" s="68" t="s">
        <v>46</v>
      </c>
      <c r="AA7" s="80"/>
      <c r="AB7" s="68" t="s">
        <v>414</v>
      </c>
      <c r="AC7" s="68"/>
      <c r="AD7" s="68" t="s">
        <v>46</v>
      </c>
      <c r="AE7" s="80"/>
      <c r="AF7" s="68" t="s">
        <v>414</v>
      </c>
      <c r="AG7" s="568"/>
      <c r="AH7" s="68" t="s">
        <v>46</v>
      </c>
      <c r="AI7" s="80"/>
      <c r="AJ7" s="68" t="s">
        <v>414</v>
      </c>
      <c r="AK7" s="68"/>
      <c r="AL7" s="68" t="s">
        <v>46</v>
      </c>
      <c r="AM7" s="80"/>
      <c r="AN7" s="68" t="s">
        <v>414</v>
      </c>
      <c r="AO7" s="68"/>
      <c r="AP7" s="68" t="s">
        <v>46</v>
      </c>
      <c r="AQ7" s="80"/>
      <c r="AR7" s="68" t="s">
        <v>414</v>
      </c>
      <c r="AS7" s="568"/>
      <c r="AT7" s="68" t="s">
        <v>46</v>
      </c>
      <c r="AU7" s="80"/>
      <c r="AV7" s="68" t="s">
        <v>414</v>
      </c>
      <c r="AW7" s="80"/>
      <c r="AX7" s="68" t="s">
        <v>46</v>
      </c>
      <c r="AY7" s="80"/>
      <c r="AZ7" s="68" t="s">
        <v>414</v>
      </c>
      <c r="BA7" s="80"/>
      <c r="BB7" s="68" t="s">
        <v>46</v>
      </c>
      <c r="BC7" s="80"/>
      <c r="BD7" s="68" t="s">
        <v>414</v>
      </c>
      <c r="BE7" s="80"/>
      <c r="BF7" s="68" t="s">
        <v>46</v>
      </c>
      <c r="BG7" s="80"/>
      <c r="BH7" s="68" t="s">
        <v>414</v>
      </c>
    </row>
    <row r="8" spans="1:60" s="355" customFormat="1" ht="11.1" customHeight="1">
      <c r="A8" s="568"/>
      <c r="B8" s="68"/>
      <c r="C8" s="68"/>
      <c r="D8" s="68" t="s">
        <v>415</v>
      </c>
      <c r="E8" s="68"/>
      <c r="F8" s="68"/>
      <c r="G8" s="68"/>
      <c r="H8" s="68" t="s">
        <v>415</v>
      </c>
      <c r="I8" s="68"/>
      <c r="J8" s="68"/>
      <c r="K8" s="68"/>
      <c r="L8" s="68" t="s">
        <v>415</v>
      </c>
      <c r="M8" s="68"/>
      <c r="N8" s="68"/>
      <c r="O8" s="68"/>
      <c r="P8" s="68" t="s">
        <v>415</v>
      </c>
      <c r="Q8" s="568"/>
      <c r="R8" s="68"/>
      <c r="S8" s="68"/>
      <c r="T8" s="68" t="s">
        <v>415</v>
      </c>
      <c r="U8" s="68"/>
      <c r="V8" s="68"/>
      <c r="W8" s="68"/>
      <c r="X8" s="68" t="s">
        <v>415</v>
      </c>
      <c r="Y8" s="80"/>
      <c r="Z8" s="68"/>
      <c r="AA8" s="80"/>
      <c r="AB8" s="68" t="s">
        <v>415</v>
      </c>
      <c r="AC8" s="68"/>
      <c r="AD8" s="68"/>
      <c r="AE8" s="80"/>
      <c r="AF8" s="68" t="s">
        <v>415</v>
      </c>
      <c r="AG8" s="568"/>
      <c r="AH8" s="68"/>
      <c r="AI8" s="80"/>
      <c r="AJ8" s="68" t="s">
        <v>415</v>
      </c>
      <c r="AK8" s="68"/>
      <c r="AL8" s="68"/>
      <c r="AM8" s="80"/>
      <c r="AN8" s="68" t="s">
        <v>415</v>
      </c>
      <c r="AO8" s="68"/>
      <c r="AP8" s="68"/>
      <c r="AQ8" s="80"/>
      <c r="AR8" s="68" t="s">
        <v>415</v>
      </c>
      <c r="AS8" s="568"/>
      <c r="AT8" s="68"/>
      <c r="AU8" s="80"/>
      <c r="AV8" s="68" t="s">
        <v>415</v>
      </c>
      <c r="AW8" s="80"/>
      <c r="AX8" s="68"/>
      <c r="AY8" s="80"/>
      <c r="AZ8" s="68" t="s">
        <v>415</v>
      </c>
      <c r="BA8" s="80"/>
      <c r="BB8" s="68"/>
      <c r="BC8" s="80"/>
      <c r="BD8" s="68" t="s">
        <v>415</v>
      </c>
      <c r="BE8" s="80"/>
      <c r="BF8" s="68"/>
      <c r="BG8" s="80"/>
      <c r="BH8" s="68" t="s">
        <v>415</v>
      </c>
    </row>
    <row r="9" spans="1:60" ht="3" customHeight="1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69"/>
      <c r="R9" s="70"/>
      <c r="S9" s="70"/>
      <c r="T9" s="70"/>
      <c r="U9" s="70"/>
      <c r="V9" s="70"/>
      <c r="W9" s="70"/>
      <c r="X9" s="70"/>
      <c r="Y9" s="351"/>
      <c r="Z9" s="70"/>
      <c r="AA9" s="351"/>
      <c r="AB9" s="70"/>
      <c r="AC9" s="70"/>
      <c r="AD9" s="70"/>
      <c r="AE9" s="351"/>
      <c r="AF9" s="70"/>
      <c r="AG9" s="69"/>
      <c r="AH9" s="70"/>
      <c r="AI9" s="351"/>
      <c r="AJ9" s="70"/>
      <c r="AK9" s="70"/>
      <c r="AL9" s="70"/>
      <c r="AM9" s="351"/>
      <c r="AN9" s="70"/>
      <c r="AO9" s="70"/>
      <c r="AP9" s="70"/>
      <c r="AQ9" s="351"/>
      <c r="AR9" s="70"/>
      <c r="AS9" s="69"/>
      <c r="AT9" s="70"/>
      <c r="AU9" s="351"/>
      <c r="AV9" s="70"/>
      <c r="AW9" s="351"/>
      <c r="AX9" s="70"/>
      <c r="AY9" s="351"/>
      <c r="AZ9" s="70"/>
      <c r="BA9" s="351"/>
      <c r="BB9" s="70"/>
      <c r="BC9" s="351"/>
      <c r="BD9" s="70"/>
      <c r="BE9" s="351"/>
      <c r="BF9" s="70"/>
      <c r="BG9" s="351"/>
      <c r="BH9" s="70"/>
    </row>
    <row r="10" spans="1:60" ht="3" customHeight="1">
      <c r="A10" s="71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1"/>
      <c r="R10" s="72"/>
      <c r="S10" s="72"/>
      <c r="T10" s="72"/>
      <c r="U10" s="72"/>
      <c r="V10" s="72"/>
      <c r="W10" s="72"/>
      <c r="X10" s="72"/>
      <c r="Y10" s="355"/>
      <c r="Z10" s="72"/>
      <c r="AA10" s="355"/>
      <c r="AB10" s="72"/>
      <c r="AC10" s="72"/>
      <c r="AD10" s="72"/>
      <c r="AE10" s="355"/>
      <c r="AF10" s="72"/>
      <c r="AG10" s="71"/>
      <c r="AH10" s="72"/>
      <c r="AI10" s="355"/>
      <c r="AJ10" s="72"/>
      <c r="AK10" s="72"/>
      <c r="AL10" s="72"/>
      <c r="AM10" s="355"/>
      <c r="AN10" s="72"/>
      <c r="AO10" s="72"/>
      <c r="AP10" s="72"/>
      <c r="AQ10" s="355"/>
      <c r="AR10" s="72"/>
      <c r="AS10" s="71"/>
      <c r="AT10" s="72"/>
      <c r="AU10" s="355"/>
      <c r="AV10" s="72"/>
      <c r="AW10" s="355"/>
      <c r="AX10" s="72"/>
      <c r="AY10" s="355"/>
      <c r="AZ10" s="72"/>
      <c r="BA10" s="355"/>
      <c r="BB10" s="72"/>
      <c r="BC10" s="355"/>
      <c r="BD10" s="72"/>
      <c r="BE10" s="355"/>
      <c r="BF10" s="72"/>
      <c r="BG10" s="355"/>
      <c r="BH10" s="72"/>
    </row>
    <row r="11" spans="1:60" s="74" customFormat="1" ht="9.9499999999999993" customHeight="1">
      <c r="A11" s="73" t="s">
        <v>47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 t="s">
        <v>47</v>
      </c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 t="s">
        <v>47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 t="s">
        <v>47</v>
      </c>
      <c r="AT11" s="73"/>
      <c r="AU11" s="73"/>
      <c r="AV11" s="73"/>
      <c r="AX11" s="85"/>
      <c r="AZ11" s="73"/>
      <c r="BB11" s="85"/>
      <c r="BD11" s="73"/>
      <c r="BF11" s="85"/>
      <c r="BH11" s="73"/>
    </row>
    <row r="12" spans="1:60" s="74" customFormat="1" ht="9.9499999999999993" customHeight="1">
      <c r="A12" s="73" t="s">
        <v>48</v>
      </c>
      <c r="B12" s="75">
        <v>10301030</v>
      </c>
      <c r="C12" s="73"/>
      <c r="D12" s="76">
        <v>100</v>
      </c>
      <c r="E12" s="76"/>
      <c r="F12" s="75">
        <v>9822220</v>
      </c>
      <c r="G12" s="73"/>
      <c r="H12" s="76">
        <v>100</v>
      </c>
      <c r="I12" s="76"/>
      <c r="J12" s="75">
        <v>10809090</v>
      </c>
      <c r="K12" s="75"/>
      <c r="L12" s="76">
        <v>100</v>
      </c>
      <c r="M12" s="76"/>
      <c r="N12" s="75">
        <v>10528622</v>
      </c>
      <c r="O12" s="75"/>
      <c r="P12" s="76">
        <v>100.03711061143615</v>
      </c>
      <c r="Q12" s="73" t="s">
        <v>48</v>
      </c>
      <c r="R12" s="75">
        <v>11748936</v>
      </c>
      <c r="S12" s="75"/>
      <c r="T12" s="76">
        <v>100</v>
      </c>
      <c r="U12" s="76"/>
      <c r="V12" s="75">
        <v>12960140</v>
      </c>
      <c r="W12" s="75"/>
      <c r="X12" s="76">
        <v>100</v>
      </c>
      <c r="Y12" s="73"/>
      <c r="Z12" s="75">
        <v>20708657</v>
      </c>
      <c r="AA12" s="73"/>
      <c r="AB12" s="76">
        <v>100</v>
      </c>
      <c r="AC12" s="76"/>
      <c r="AD12" s="75">
        <v>23829338</v>
      </c>
      <c r="AE12" s="73"/>
      <c r="AF12" s="76">
        <v>100</v>
      </c>
      <c r="AG12" s="73" t="s">
        <v>48</v>
      </c>
      <c r="AH12" s="75">
        <v>32334732</v>
      </c>
      <c r="AI12" s="73"/>
      <c r="AJ12" s="76">
        <v>100</v>
      </c>
      <c r="AK12" s="76"/>
      <c r="AL12" s="81">
        <v>37927410</v>
      </c>
      <c r="AM12" s="82"/>
      <c r="AN12" s="76">
        <v>100</v>
      </c>
      <c r="AO12" s="76"/>
      <c r="AP12" s="75">
        <v>49610876</v>
      </c>
      <c r="AQ12" s="73"/>
      <c r="AR12" s="76">
        <v>100</v>
      </c>
      <c r="AS12" s="73" t="s">
        <v>48</v>
      </c>
      <c r="AT12" s="75">
        <v>58681726</v>
      </c>
      <c r="AU12" s="73"/>
      <c r="AV12" s="76">
        <v>100</v>
      </c>
      <c r="AX12" s="85" t="s">
        <v>58</v>
      </c>
      <c r="AZ12" s="86">
        <v>100</v>
      </c>
      <c r="BB12" s="85" t="s">
        <v>59</v>
      </c>
      <c r="BD12" s="86">
        <v>100</v>
      </c>
      <c r="BF12" s="256">
        <f>SUM(BF13:BF14)</f>
        <v>78423336</v>
      </c>
      <c r="BH12" s="86">
        <f>SUM(BH15,BH18,BH21)</f>
        <v>100</v>
      </c>
    </row>
    <row r="13" spans="1:60" s="74" customFormat="1" ht="9.9499999999999993" customHeight="1">
      <c r="A13" s="73" t="s">
        <v>49</v>
      </c>
      <c r="B13" s="75">
        <v>5089465</v>
      </c>
      <c r="C13" s="73"/>
      <c r="D13" s="77">
        <v>49.407340819316126</v>
      </c>
      <c r="E13" s="77"/>
      <c r="F13" s="75">
        <v>4819686</v>
      </c>
      <c r="G13" s="73"/>
      <c r="H13" s="77">
        <v>49.069212459097841</v>
      </c>
      <c r="I13" s="77"/>
      <c r="J13" s="75">
        <v>5286213</v>
      </c>
      <c r="K13" s="75"/>
      <c r="L13" s="77">
        <v>48.905254743923862</v>
      </c>
      <c r="M13" s="77"/>
      <c r="N13" s="75">
        <v>5074276</v>
      </c>
      <c r="O13" s="75"/>
      <c r="P13" s="77">
        <v>48.195062943659671</v>
      </c>
      <c r="Q13" s="73" t="s">
        <v>49</v>
      </c>
      <c r="R13" s="75">
        <v>5681300</v>
      </c>
      <c r="S13" s="75"/>
      <c r="T13" s="77">
        <v>48.355868139889438</v>
      </c>
      <c r="U13" s="77"/>
      <c r="V13" s="75">
        <v>6806218</v>
      </c>
      <c r="W13" s="75"/>
      <c r="X13" s="77">
        <v>52.516546889153972</v>
      </c>
      <c r="Y13" s="73"/>
      <c r="Z13" s="75">
        <v>10142621</v>
      </c>
      <c r="AA13" s="73"/>
      <c r="AB13" s="77">
        <v>48.977685998662295</v>
      </c>
      <c r="AC13" s="77"/>
      <c r="AD13" s="75">
        <v>11773023</v>
      </c>
      <c r="AE13" s="73"/>
      <c r="AF13" s="77">
        <v>49.405581472720726</v>
      </c>
      <c r="AG13" s="73" t="s">
        <v>49</v>
      </c>
      <c r="AH13" s="75">
        <v>15979368</v>
      </c>
      <c r="AI13" s="73"/>
      <c r="AJ13" s="77">
        <v>49.418588037160781</v>
      </c>
      <c r="AK13" s="77"/>
      <c r="AL13" s="81">
        <v>18500443</v>
      </c>
      <c r="AM13" s="73"/>
      <c r="AN13" s="77">
        <v>48.778556194583281</v>
      </c>
      <c r="AO13" s="76"/>
      <c r="AP13" s="75">
        <v>23924966</v>
      </c>
      <c r="AQ13" s="73"/>
      <c r="AR13" s="77">
        <v>48.225243996901</v>
      </c>
      <c r="AS13" s="73" t="s">
        <v>49</v>
      </c>
      <c r="AT13" s="75">
        <v>28428028</v>
      </c>
      <c r="AU13" s="73"/>
      <c r="AV13" s="77">
        <v>48.444430554070614</v>
      </c>
      <c r="AX13" s="75">
        <v>30043824</v>
      </c>
      <c r="AZ13" s="77">
        <v>47.808024863628418</v>
      </c>
      <c r="BB13" s="85" t="s">
        <v>60</v>
      </c>
      <c r="BD13" s="77">
        <v>47.64765161949488</v>
      </c>
      <c r="BF13" s="256">
        <f>SUM(BF16,BF19,BF22)</f>
        <v>37656281</v>
      </c>
      <c r="BH13" s="77">
        <f>SUM(BF13/BF12)*100</f>
        <v>48.016678351964018</v>
      </c>
    </row>
    <row r="14" spans="1:60" s="74" customFormat="1" ht="9.9499999999999993" customHeight="1">
      <c r="A14" s="73" t="s">
        <v>50</v>
      </c>
      <c r="B14" s="75">
        <v>5211565</v>
      </c>
      <c r="C14" s="73"/>
      <c r="D14" s="77">
        <v>50.592659180683874</v>
      </c>
      <c r="E14" s="77"/>
      <c r="F14" s="75">
        <v>5002534</v>
      </c>
      <c r="G14" s="73"/>
      <c r="H14" s="77">
        <v>50.930787540902159</v>
      </c>
      <c r="I14" s="77"/>
      <c r="J14" s="75">
        <v>5522877</v>
      </c>
      <c r="K14" s="75"/>
      <c r="L14" s="77">
        <v>51.094745256076138</v>
      </c>
      <c r="M14" s="77"/>
      <c r="N14" s="75">
        <v>5454346</v>
      </c>
      <c r="O14" s="75"/>
      <c r="P14" s="77">
        <v>51.804937056340329</v>
      </c>
      <c r="Q14" s="73" t="s">
        <v>50</v>
      </c>
      <c r="R14" s="75">
        <v>6067636</v>
      </c>
      <c r="S14" s="75"/>
      <c r="T14" s="77">
        <v>51.644131860110562</v>
      </c>
      <c r="U14" s="77"/>
      <c r="V14" s="75">
        <v>6153922</v>
      </c>
      <c r="W14" s="75"/>
      <c r="X14" s="77">
        <v>47.483453110846021</v>
      </c>
      <c r="Y14" s="73"/>
      <c r="Z14" s="75">
        <v>10566036</v>
      </c>
      <c r="AA14" s="73"/>
      <c r="AB14" s="77">
        <v>51.022314001337698</v>
      </c>
      <c r="AC14" s="77"/>
      <c r="AD14" s="75">
        <v>12056315</v>
      </c>
      <c r="AE14" s="73"/>
      <c r="AF14" s="77">
        <v>50.594418527279274</v>
      </c>
      <c r="AG14" s="73" t="s">
        <v>50</v>
      </c>
      <c r="AH14" s="75">
        <v>16355364</v>
      </c>
      <c r="AI14" s="73"/>
      <c r="AJ14" s="77">
        <v>50.581411962839219</v>
      </c>
      <c r="AK14" s="77"/>
      <c r="AL14" s="75">
        <v>19426967</v>
      </c>
      <c r="AM14" s="73"/>
      <c r="AN14" s="77">
        <v>51.221443805416712</v>
      </c>
      <c r="AO14" s="77"/>
      <c r="AP14" s="75">
        <v>25685910</v>
      </c>
      <c r="AQ14" s="73"/>
      <c r="AR14" s="77">
        <v>51.774756003099</v>
      </c>
      <c r="AS14" s="73" t="s">
        <v>50</v>
      </c>
      <c r="AT14" s="75">
        <v>30253698</v>
      </c>
      <c r="AU14" s="73"/>
      <c r="AV14" s="77">
        <v>51.555569445929386</v>
      </c>
      <c r="AX14" s="75">
        <v>32798814</v>
      </c>
      <c r="AZ14" s="77">
        <v>52.191975136371582</v>
      </c>
      <c r="BB14" s="85" t="s">
        <v>61</v>
      </c>
      <c r="BD14" s="77">
        <v>52.35234838050512</v>
      </c>
      <c r="BF14" s="256">
        <f>SUM(BF17,BF20,BF23)</f>
        <v>40767055</v>
      </c>
      <c r="BH14" s="77">
        <f>SUM(BF14/BF12)*100</f>
        <v>51.983321648035982</v>
      </c>
    </row>
    <row r="15" spans="1:60" s="74" customFormat="1" ht="9.9499999999999993" customHeight="1">
      <c r="A15" s="73" t="s">
        <v>52</v>
      </c>
      <c r="B15" s="75">
        <v>1843292</v>
      </c>
      <c r="C15" s="73"/>
      <c r="D15" s="76">
        <v>17.894249410010453</v>
      </c>
      <c r="E15" s="76"/>
      <c r="F15" s="75">
        <v>2185761</v>
      </c>
      <c r="G15" s="73"/>
      <c r="H15" s="76">
        <v>22.253227885345677</v>
      </c>
      <c r="I15" s="76"/>
      <c r="J15" s="75">
        <v>2992076</v>
      </c>
      <c r="K15" s="75"/>
      <c r="L15" s="76">
        <v>27.680646566917289</v>
      </c>
      <c r="M15" s="76"/>
      <c r="N15" s="75">
        <v>3564767</v>
      </c>
      <c r="O15" s="75"/>
      <c r="P15" s="76">
        <v>33.799999999999997</v>
      </c>
      <c r="Q15" s="73" t="s">
        <v>52</v>
      </c>
      <c r="R15" s="75">
        <v>4525035</v>
      </c>
      <c r="S15" s="75"/>
      <c r="T15" s="76">
        <v>38.514423774203891</v>
      </c>
      <c r="U15" s="76"/>
      <c r="V15" s="75">
        <v>5416188</v>
      </c>
      <c r="W15" s="75"/>
      <c r="X15" s="76">
        <v>41.791122626761748</v>
      </c>
      <c r="Y15" s="73"/>
      <c r="Z15" s="75">
        <v>11766258</v>
      </c>
      <c r="AA15" s="73"/>
      <c r="AB15" s="76">
        <v>56.818064058910245</v>
      </c>
      <c r="AC15" s="76"/>
      <c r="AD15" s="75">
        <v>15848653</v>
      </c>
      <c r="AE15" s="73"/>
      <c r="AF15" s="76">
        <v>66.508994081161632</v>
      </c>
      <c r="AG15" s="73" t="s">
        <v>52</v>
      </c>
      <c r="AH15" s="75">
        <v>24657659</v>
      </c>
      <c r="AI15" s="73"/>
      <c r="AJ15" s="76">
        <v>76.257502304333315</v>
      </c>
      <c r="AK15" s="76"/>
      <c r="AL15" s="75">
        <v>31475670</v>
      </c>
      <c r="AM15" s="73"/>
      <c r="AN15" s="76">
        <v>82.989241817461306</v>
      </c>
      <c r="AO15" s="76"/>
      <c r="AP15" s="75">
        <v>43354067</v>
      </c>
      <c r="AQ15" s="73"/>
      <c r="AR15" s="76">
        <v>87.388231161247788</v>
      </c>
      <c r="AS15" s="73" t="s">
        <v>52</v>
      </c>
      <c r="AT15" s="75">
        <v>52378161</v>
      </c>
      <c r="AU15" s="73"/>
      <c r="AV15" s="76">
        <v>89.258044318600994</v>
      </c>
      <c r="AX15" s="75">
        <v>56841673</v>
      </c>
      <c r="AZ15" s="77">
        <v>90.450806664099616</v>
      </c>
      <c r="BB15" s="256">
        <v>62925892</v>
      </c>
      <c r="BD15" s="77">
        <v>91.458643895887377</v>
      </c>
      <c r="BF15" s="256">
        <f>SUM(BF16:BF17)</f>
        <v>72425081</v>
      </c>
      <c r="BH15" s="77">
        <f>SUM(BF15/BF12)*100</f>
        <v>92.351441157769671</v>
      </c>
    </row>
    <row r="16" spans="1:60" s="74" customFormat="1" ht="9.9499999999999993" customHeight="1">
      <c r="A16" s="73" t="s">
        <v>49</v>
      </c>
      <c r="B16" s="75">
        <v>1090214</v>
      </c>
      <c r="C16" s="73"/>
      <c r="D16" s="77">
        <v>59.144942852244789</v>
      </c>
      <c r="E16" s="77"/>
      <c r="F16" s="75">
        <v>1277203</v>
      </c>
      <c r="G16" s="73"/>
      <c r="H16" s="77">
        <v>58.432875323514331</v>
      </c>
      <c r="I16" s="77"/>
      <c r="J16" s="75">
        <v>1680918</v>
      </c>
      <c r="K16" s="75"/>
      <c r="L16" s="77">
        <v>56.178987432137419</v>
      </c>
      <c r="M16" s="77"/>
      <c r="N16" s="75">
        <v>1878434</v>
      </c>
      <c r="O16" s="75"/>
      <c r="P16" s="77">
        <v>52.694439776849364</v>
      </c>
      <c r="Q16" s="73" t="s">
        <v>49</v>
      </c>
      <c r="R16" s="75">
        <v>2460614</v>
      </c>
      <c r="S16" s="75"/>
      <c r="T16" s="77">
        <v>54.377789343065849</v>
      </c>
      <c r="U16" s="77"/>
      <c r="V16" s="75">
        <v>3401089</v>
      </c>
      <c r="W16" s="75"/>
      <c r="X16" s="77">
        <v>62.79488452025668</v>
      </c>
      <c r="Y16" s="73"/>
      <c r="Z16" s="75">
        <v>6123450</v>
      </c>
      <c r="AA16" s="73"/>
      <c r="AB16" s="77">
        <v>52.042459038379064</v>
      </c>
      <c r="AC16" s="77"/>
      <c r="AD16" s="75">
        <v>8294844</v>
      </c>
      <c r="AE16" s="73"/>
      <c r="AF16" s="77">
        <v>52.337848522521128</v>
      </c>
      <c r="AG16" s="73" t="s">
        <v>49</v>
      </c>
      <c r="AH16" s="75">
        <v>12701534</v>
      </c>
      <c r="AI16" s="73"/>
      <c r="AJ16" s="77">
        <v>51.511516158123527</v>
      </c>
      <c r="AK16" s="77"/>
      <c r="AL16" s="75">
        <v>15955272</v>
      </c>
      <c r="AM16" s="73"/>
      <c r="AN16" s="77">
        <v>50.690809758775593</v>
      </c>
      <c r="AO16" s="77"/>
      <c r="AP16" s="75">
        <v>21575645</v>
      </c>
      <c r="AQ16" s="73"/>
      <c r="AR16" s="77">
        <v>49.766138434025116</v>
      </c>
      <c r="AS16" s="73" t="s">
        <v>49</v>
      </c>
      <c r="AT16" s="75">
        <v>25995002</v>
      </c>
      <c r="AU16" s="73"/>
      <c r="AV16" s="77">
        <v>49.629466754283335</v>
      </c>
      <c r="AX16" s="75">
        <v>27780949</v>
      </c>
      <c r="AZ16" s="77">
        <v>48.874263429931062</v>
      </c>
      <c r="BB16" s="256">
        <v>30492213</v>
      </c>
      <c r="BD16" s="77">
        <v>48.457339309548445</v>
      </c>
      <c r="BF16" s="256">
        <v>35280462</v>
      </c>
      <c r="BH16" s="77">
        <f>SUM(BF16/BF15)*100</f>
        <v>48.713044587413023</v>
      </c>
    </row>
    <row r="17" spans="1:60" s="74" customFormat="1" ht="9.9499999999999993" customHeight="1">
      <c r="A17" s="73" t="s">
        <v>50</v>
      </c>
      <c r="B17" s="75">
        <v>753078</v>
      </c>
      <c r="C17" s="73"/>
      <c r="D17" s="77">
        <v>40.855057147755211</v>
      </c>
      <c r="E17" s="77"/>
      <c r="F17" s="75">
        <v>908558</v>
      </c>
      <c r="G17" s="73"/>
      <c r="H17" s="77">
        <v>41.567124676485676</v>
      </c>
      <c r="I17" s="77"/>
      <c r="J17" s="75">
        <v>1311108</v>
      </c>
      <c r="K17" s="75"/>
      <c r="L17" s="77">
        <v>43.819341487315164</v>
      </c>
      <c r="M17" s="77"/>
      <c r="N17" s="75">
        <v>1686333</v>
      </c>
      <c r="O17" s="75"/>
      <c r="P17" s="77">
        <v>47.305560223150628</v>
      </c>
      <c r="Q17" s="73" t="s">
        <v>50</v>
      </c>
      <c r="R17" s="75">
        <v>2064421</v>
      </c>
      <c r="S17" s="75"/>
      <c r="T17" s="77">
        <v>45.622210656934151</v>
      </c>
      <c r="U17" s="77"/>
      <c r="V17" s="75">
        <v>2015099</v>
      </c>
      <c r="W17" s="75"/>
      <c r="X17" s="77">
        <v>37.20511547974332</v>
      </c>
      <c r="Y17" s="73"/>
      <c r="Z17" s="75">
        <v>5642808</v>
      </c>
      <c r="AA17" s="73"/>
      <c r="AB17" s="77">
        <v>47.957540961620928</v>
      </c>
      <c r="AC17" s="77"/>
      <c r="AD17" s="75">
        <v>7553809</v>
      </c>
      <c r="AE17" s="73"/>
      <c r="AF17" s="77">
        <v>47.662151477478872</v>
      </c>
      <c r="AG17" s="73" t="s">
        <v>50</v>
      </c>
      <c r="AH17" s="75">
        <v>11956125</v>
      </c>
      <c r="AI17" s="73"/>
      <c r="AJ17" s="77">
        <v>48.488483841876473</v>
      </c>
      <c r="AK17" s="77"/>
      <c r="AL17" s="75">
        <v>15520398</v>
      </c>
      <c r="AM17" s="73"/>
      <c r="AN17" s="77">
        <v>49.309190241224407</v>
      </c>
      <c r="AO17" s="77"/>
      <c r="AP17" s="75">
        <v>21778422</v>
      </c>
      <c r="AQ17" s="73"/>
      <c r="AR17" s="77">
        <v>50.233861565974877</v>
      </c>
      <c r="AS17" s="73" t="s">
        <v>50</v>
      </c>
      <c r="AT17" s="75">
        <v>26383159</v>
      </c>
      <c r="AU17" s="73"/>
      <c r="AV17" s="77">
        <v>50.370533245716665</v>
      </c>
      <c r="AX17" s="75">
        <v>29060724</v>
      </c>
      <c r="AZ17" s="77">
        <v>51.125736570068938</v>
      </c>
      <c r="BB17" s="256">
        <v>32433679</v>
      </c>
      <c r="BD17" s="77">
        <v>51.542660690451555</v>
      </c>
      <c r="BF17" s="256">
        <v>37144619</v>
      </c>
      <c r="BH17" s="77">
        <f>SUM(BF17/BF15)*100</f>
        <v>51.286955412586977</v>
      </c>
    </row>
    <row r="18" spans="1:60" s="74" customFormat="1" ht="9.9499999999999993" customHeight="1">
      <c r="A18" s="73" t="s">
        <v>51</v>
      </c>
      <c r="B18" s="75">
        <v>8457738</v>
      </c>
      <c r="C18" s="73"/>
      <c r="D18" s="76">
        <v>82.10575058998954</v>
      </c>
      <c r="E18" s="76"/>
      <c r="F18" s="75">
        <v>7636459</v>
      </c>
      <c r="G18" s="73"/>
      <c r="H18" s="76">
        <v>77.746772114654334</v>
      </c>
      <c r="I18" s="76"/>
      <c r="J18" s="75">
        <v>7817064</v>
      </c>
      <c r="K18" s="75"/>
      <c r="L18" s="76">
        <v>72.319353433082711</v>
      </c>
      <c r="M18" s="76"/>
      <c r="N18" s="75">
        <v>6973855</v>
      </c>
      <c r="O18" s="75"/>
      <c r="P18" s="76">
        <v>66.237110611436151</v>
      </c>
      <c r="Q18" s="73" t="s">
        <v>51</v>
      </c>
      <c r="R18" s="75">
        <v>7223901</v>
      </c>
      <c r="S18" s="75"/>
      <c r="T18" s="76">
        <v>61.485576225796102</v>
      </c>
      <c r="U18" s="76"/>
      <c r="V18" s="75">
        <v>7543952</v>
      </c>
      <c r="W18" s="75"/>
      <c r="X18" s="76">
        <v>58.208877373238252</v>
      </c>
      <c r="Y18" s="73"/>
      <c r="Z18" s="75">
        <v>8942399</v>
      </c>
      <c r="AA18" s="73"/>
      <c r="AB18" s="76">
        <v>43.181935941089755</v>
      </c>
      <c r="AC18" s="76"/>
      <c r="AD18" s="75">
        <v>7980685</v>
      </c>
      <c r="AE18" s="73"/>
      <c r="AF18" s="76">
        <v>33.5</v>
      </c>
      <c r="AG18" s="73" t="s">
        <v>51</v>
      </c>
      <c r="AH18" s="75">
        <v>7677073</v>
      </c>
      <c r="AI18" s="73"/>
      <c r="AJ18" s="76">
        <v>23.742497695666689</v>
      </c>
      <c r="AK18" s="76"/>
      <c r="AL18" s="75">
        <v>6451740</v>
      </c>
      <c r="AM18" s="73"/>
      <c r="AN18" s="76">
        <v>17.010758182538694</v>
      </c>
      <c r="AO18" s="76"/>
      <c r="AP18" s="75">
        <v>6161662</v>
      </c>
      <c r="AQ18" s="73"/>
      <c r="AR18" s="76">
        <v>12.419982263566562</v>
      </c>
      <c r="AS18" s="73" t="s">
        <v>51</v>
      </c>
      <c r="AT18" s="75">
        <v>6222813</v>
      </c>
      <c r="AU18" s="73"/>
      <c r="AV18" s="76">
        <v>10.604345550435923</v>
      </c>
      <c r="AX18" s="75">
        <v>5942091</v>
      </c>
      <c r="AZ18" s="77">
        <v>9.4555085354628172</v>
      </c>
      <c r="BB18" s="85" t="s">
        <v>62</v>
      </c>
      <c r="BD18" s="77">
        <v>8.3540578516812243</v>
      </c>
      <c r="BF18" s="256">
        <f>SUM(BF19:BF20)</f>
        <v>5393665</v>
      </c>
      <c r="BH18" s="77">
        <f>SUM(BF18/BF12)*100</f>
        <v>6.8776275979894557</v>
      </c>
    </row>
    <row r="19" spans="1:60" s="74" customFormat="1" ht="9.9499999999999993" customHeight="1">
      <c r="A19" s="73" t="s">
        <v>49</v>
      </c>
      <c r="B19" s="75">
        <v>3999251</v>
      </c>
      <c r="C19" s="73"/>
      <c r="D19" s="77">
        <v>47.285113348273498</v>
      </c>
      <c r="E19" s="77"/>
      <c r="F19" s="75">
        <v>3542483</v>
      </c>
      <c r="G19" s="73"/>
      <c r="H19" s="77">
        <v>46.389079022096496</v>
      </c>
      <c r="I19" s="77"/>
      <c r="J19" s="75">
        <v>3605295</v>
      </c>
      <c r="K19" s="75"/>
      <c r="L19" s="77">
        <v>46.120832578574259</v>
      </c>
      <c r="M19" s="77"/>
      <c r="N19" s="75">
        <v>3195842</v>
      </c>
      <c r="O19" s="75"/>
      <c r="P19" s="77">
        <v>45.826045996081078</v>
      </c>
      <c r="Q19" s="73" t="s">
        <v>49</v>
      </c>
      <c r="R19" s="75">
        <v>3220686</v>
      </c>
      <c r="S19" s="75"/>
      <c r="T19" s="77">
        <v>44.583750524820317</v>
      </c>
      <c r="U19" s="77"/>
      <c r="V19" s="75">
        <v>3405129</v>
      </c>
      <c r="W19" s="75"/>
      <c r="X19" s="77">
        <v>45.137203948275385</v>
      </c>
      <c r="Y19" s="73"/>
      <c r="Z19" s="75">
        <v>4019171</v>
      </c>
      <c r="AA19" s="73"/>
      <c r="AB19" s="77">
        <v>44.945109248647931</v>
      </c>
      <c r="AC19" s="77"/>
      <c r="AD19" s="75">
        <v>3478179</v>
      </c>
      <c r="AE19" s="73"/>
      <c r="AF19" s="77">
        <v>43.582461906465426</v>
      </c>
      <c r="AG19" s="73" t="s">
        <v>49</v>
      </c>
      <c r="AH19" s="75">
        <v>3277834</v>
      </c>
      <c r="AI19" s="73"/>
      <c r="AJ19" s="77">
        <v>42.696402652417135</v>
      </c>
      <c r="AK19" s="77"/>
      <c r="AL19" s="75">
        <v>2545171</v>
      </c>
      <c r="AM19" s="73"/>
      <c r="AN19" s="77">
        <v>39.449373347345059</v>
      </c>
      <c r="AO19" s="77"/>
      <c r="AP19" s="75">
        <v>2305113</v>
      </c>
      <c r="AQ19" s="73"/>
      <c r="AR19" s="77">
        <v>37.410572017744563</v>
      </c>
      <c r="AS19" s="73" t="s">
        <v>49</v>
      </c>
      <c r="AT19" s="75">
        <v>2393794</v>
      </c>
      <c r="AU19" s="73"/>
      <c r="AV19" s="77">
        <v>38.468036882998092</v>
      </c>
      <c r="AX19" s="75">
        <v>2233244</v>
      </c>
      <c r="AZ19" s="77">
        <v>37.583470195929344</v>
      </c>
      <c r="BB19" s="85" t="s">
        <v>63</v>
      </c>
      <c r="BD19" s="77">
        <v>38.764704306304004</v>
      </c>
      <c r="BF19" s="256">
        <v>2099269</v>
      </c>
      <c r="BH19" s="77">
        <f>SUM(BF19/BF18)*100</f>
        <v>38.921011964962595</v>
      </c>
    </row>
    <row r="20" spans="1:60" s="74" customFormat="1" ht="9.9499999999999993" customHeight="1">
      <c r="A20" s="73" t="s">
        <v>50</v>
      </c>
      <c r="B20" s="75">
        <v>4458487</v>
      </c>
      <c r="C20" s="73"/>
      <c r="D20" s="77">
        <v>52.714886651726502</v>
      </c>
      <c r="E20" s="77"/>
      <c r="F20" s="75">
        <v>4093976</v>
      </c>
      <c r="G20" s="73"/>
      <c r="H20" s="77">
        <v>53.610920977903497</v>
      </c>
      <c r="I20" s="77"/>
      <c r="J20" s="75">
        <v>4211769</v>
      </c>
      <c r="K20" s="75"/>
      <c r="L20" s="77">
        <v>53.879167421425741</v>
      </c>
      <c r="M20" s="77"/>
      <c r="N20" s="75">
        <v>3778013</v>
      </c>
      <c r="O20" s="75"/>
      <c r="P20" s="77">
        <v>54.173954003918922</v>
      </c>
      <c r="Q20" s="73" t="s">
        <v>50</v>
      </c>
      <c r="R20" s="75">
        <v>4003215</v>
      </c>
      <c r="S20" s="75"/>
      <c r="T20" s="77">
        <v>55.416249475179683</v>
      </c>
      <c r="U20" s="77"/>
      <c r="V20" s="75">
        <v>4138823</v>
      </c>
      <c r="W20" s="75"/>
      <c r="X20" s="77">
        <v>54.862796051724615</v>
      </c>
      <c r="Y20" s="73"/>
      <c r="Z20" s="75">
        <v>4923228</v>
      </c>
      <c r="AA20" s="73"/>
      <c r="AB20" s="77">
        <v>55.054890751352069</v>
      </c>
      <c r="AC20" s="77"/>
      <c r="AD20" s="75">
        <v>4502506</v>
      </c>
      <c r="AE20" s="73"/>
      <c r="AF20" s="77">
        <v>56.417538093534581</v>
      </c>
      <c r="AG20" s="73" t="s">
        <v>50</v>
      </c>
      <c r="AH20" s="75">
        <v>4399239</v>
      </c>
      <c r="AI20" s="73"/>
      <c r="AJ20" s="77">
        <v>57.303597347582858</v>
      </c>
      <c r="AK20" s="77"/>
      <c r="AL20" s="75">
        <v>3906569</v>
      </c>
      <c r="AM20" s="73"/>
      <c r="AN20" s="77">
        <v>60.550626652654941</v>
      </c>
      <c r="AO20" s="77"/>
      <c r="AP20" s="75">
        <v>3856549</v>
      </c>
      <c r="AQ20" s="73"/>
      <c r="AR20" s="77">
        <v>62.589427982255444</v>
      </c>
      <c r="AS20" s="73" t="s">
        <v>50</v>
      </c>
      <c r="AT20" s="75">
        <v>3829019</v>
      </c>
      <c r="AU20" s="73"/>
      <c r="AV20" s="77">
        <v>61.531963117001908</v>
      </c>
      <c r="AX20" s="75">
        <v>3708847</v>
      </c>
      <c r="AZ20" s="77">
        <v>62.416529804070656</v>
      </c>
      <c r="BB20" s="256">
        <v>3519686</v>
      </c>
      <c r="BD20" s="77">
        <v>61.235295693695988</v>
      </c>
      <c r="BF20" s="256">
        <v>3294396</v>
      </c>
      <c r="BH20" s="77">
        <f>SUM(BF20/BF18)*100</f>
        <v>61.078988035037398</v>
      </c>
    </row>
    <row r="21" spans="1:60" s="74" customFormat="1" ht="9.9499999999999993" customHeight="1">
      <c r="A21" s="73" t="s">
        <v>386</v>
      </c>
      <c r="B21" s="255" t="s">
        <v>45</v>
      </c>
      <c r="C21" s="73"/>
      <c r="D21" s="255" t="s">
        <v>45</v>
      </c>
      <c r="E21" s="77"/>
      <c r="F21" s="255" t="s">
        <v>45</v>
      </c>
      <c r="G21" s="73"/>
      <c r="H21" s="255" t="s">
        <v>45</v>
      </c>
      <c r="I21" s="77"/>
      <c r="J21" s="255" t="s">
        <v>45</v>
      </c>
      <c r="K21" s="75"/>
      <c r="L21" s="255" t="s">
        <v>45</v>
      </c>
      <c r="M21" s="77"/>
      <c r="N21" s="255" t="s">
        <v>45</v>
      </c>
      <c r="O21" s="75"/>
      <c r="P21" s="255" t="s">
        <v>45</v>
      </c>
      <c r="Q21" s="73" t="s">
        <v>386</v>
      </c>
      <c r="R21" s="255" t="s">
        <v>45</v>
      </c>
      <c r="S21" s="73"/>
      <c r="T21" s="255" t="s">
        <v>45</v>
      </c>
      <c r="U21" s="77"/>
      <c r="V21" s="255" t="s">
        <v>45</v>
      </c>
      <c r="W21" s="73"/>
      <c r="X21" s="255" t="s">
        <v>45</v>
      </c>
      <c r="Y21" s="77"/>
      <c r="Z21" s="255" t="s">
        <v>45</v>
      </c>
      <c r="AA21" s="75"/>
      <c r="AB21" s="255" t="s">
        <v>45</v>
      </c>
      <c r="AC21" s="77"/>
      <c r="AD21" s="255" t="s">
        <v>45</v>
      </c>
      <c r="AE21" s="75"/>
      <c r="AF21" s="255" t="s">
        <v>45</v>
      </c>
      <c r="AG21" s="73" t="s">
        <v>386</v>
      </c>
      <c r="AH21" s="255" t="s">
        <v>45</v>
      </c>
      <c r="AI21" s="73"/>
      <c r="AJ21" s="77" t="s">
        <v>45</v>
      </c>
      <c r="AK21" s="77"/>
      <c r="AL21" s="255" t="s">
        <v>45</v>
      </c>
      <c r="AM21" s="73"/>
      <c r="AN21" s="77" t="s">
        <v>45</v>
      </c>
      <c r="AO21" s="77"/>
      <c r="AP21" s="75">
        <v>95147</v>
      </c>
      <c r="AQ21" s="73"/>
      <c r="AR21" s="76">
        <v>0.19178657518565081</v>
      </c>
      <c r="AS21" s="73" t="s">
        <v>386</v>
      </c>
      <c r="AT21" s="75">
        <v>80752</v>
      </c>
      <c r="AU21" s="73"/>
      <c r="AV21" s="76">
        <v>0.13761013096308722</v>
      </c>
      <c r="AX21" s="75">
        <v>58874</v>
      </c>
      <c r="AZ21" s="77">
        <v>9.368480043756279E-2</v>
      </c>
      <c r="BB21" s="256">
        <v>128866</v>
      </c>
      <c r="BD21" s="77">
        <v>0.18729825243140649</v>
      </c>
      <c r="BF21" s="256">
        <f>SUM(BF22:BF23)</f>
        <v>604590</v>
      </c>
      <c r="BH21" s="77">
        <f>SUM(BF21/BF12)*100</f>
        <v>0.77093124424087234</v>
      </c>
    </row>
    <row r="22" spans="1:60" s="74" customFormat="1" ht="9.9499999999999993" customHeight="1">
      <c r="A22" s="73" t="s">
        <v>49</v>
      </c>
      <c r="B22" s="255" t="s">
        <v>45</v>
      </c>
      <c r="C22" s="73"/>
      <c r="D22" s="255" t="s">
        <v>45</v>
      </c>
      <c r="E22" s="77"/>
      <c r="F22" s="255" t="s">
        <v>45</v>
      </c>
      <c r="G22" s="73"/>
      <c r="H22" s="255" t="s">
        <v>45</v>
      </c>
      <c r="I22" s="77"/>
      <c r="J22" s="255" t="s">
        <v>45</v>
      </c>
      <c r="K22" s="75"/>
      <c r="L22" s="255" t="s">
        <v>45</v>
      </c>
      <c r="M22" s="77"/>
      <c r="N22" s="255" t="s">
        <v>45</v>
      </c>
      <c r="O22" s="75"/>
      <c r="P22" s="255" t="s">
        <v>45</v>
      </c>
      <c r="Q22" s="73" t="s">
        <v>49</v>
      </c>
      <c r="R22" s="255" t="s">
        <v>45</v>
      </c>
      <c r="S22" s="73"/>
      <c r="T22" s="255" t="s">
        <v>45</v>
      </c>
      <c r="U22" s="77"/>
      <c r="V22" s="255" t="s">
        <v>45</v>
      </c>
      <c r="W22" s="73"/>
      <c r="X22" s="255" t="s">
        <v>45</v>
      </c>
      <c r="Y22" s="77"/>
      <c r="Z22" s="255" t="s">
        <v>45</v>
      </c>
      <c r="AA22" s="75"/>
      <c r="AB22" s="255" t="s">
        <v>45</v>
      </c>
      <c r="AC22" s="77"/>
      <c r="AD22" s="255" t="s">
        <v>45</v>
      </c>
      <c r="AE22" s="75"/>
      <c r="AF22" s="255" t="s">
        <v>45</v>
      </c>
      <c r="AG22" s="73" t="s">
        <v>49</v>
      </c>
      <c r="AH22" s="255" t="s">
        <v>45</v>
      </c>
      <c r="AI22" s="73"/>
      <c r="AJ22" s="77" t="s">
        <v>45</v>
      </c>
      <c r="AK22" s="77"/>
      <c r="AL22" s="255" t="s">
        <v>45</v>
      </c>
      <c r="AM22" s="73"/>
      <c r="AN22" s="77" t="s">
        <v>45</v>
      </c>
      <c r="AO22" s="77"/>
      <c r="AP22" s="75">
        <v>44208</v>
      </c>
      <c r="AQ22" s="73"/>
      <c r="AR22" s="77">
        <v>46.462841708093791</v>
      </c>
      <c r="AS22" s="73" t="s">
        <v>49</v>
      </c>
      <c r="AT22" s="75">
        <v>39232</v>
      </c>
      <c r="AU22" s="73"/>
      <c r="AV22" s="77">
        <v>48.583316821874377</v>
      </c>
      <c r="AX22" s="75">
        <v>29631</v>
      </c>
      <c r="AZ22" s="77">
        <v>50.329517274178755</v>
      </c>
      <c r="BB22" s="256">
        <v>62473</v>
      </c>
      <c r="BD22" s="77">
        <v>48.479040243353559</v>
      </c>
      <c r="BF22" s="256">
        <v>276550</v>
      </c>
      <c r="BH22" s="77">
        <f>SUM(BF22/BF21)*100</f>
        <v>45.741742337782632</v>
      </c>
    </row>
    <row r="23" spans="1:60" s="74" customFormat="1" ht="9.9499999999999993" customHeight="1">
      <c r="A23" s="73" t="s">
        <v>50</v>
      </c>
      <c r="B23" s="255" t="s">
        <v>45</v>
      </c>
      <c r="C23" s="73"/>
      <c r="D23" s="255" t="s">
        <v>45</v>
      </c>
      <c r="E23" s="77"/>
      <c r="F23" s="255" t="s">
        <v>45</v>
      </c>
      <c r="G23" s="73"/>
      <c r="H23" s="255" t="s">
        <v>45</v>
      </c>
      <c r="I23" s="77"/>
      <c r="J23" s="255" t="s">
        <v>45</v>
      </c>
      <c r="K23" s="75"/>
      <c r="L23" s="255" t="s">
        <v>45</v>
      </c>
      <c r="M23" s="77"/>
      <c r="N23" s="255" t="s">
        <v>45</v>
      </c>
      <c r="O23" s="75"/>
      <c r="P23" s="255" t="s">
        <v>45</v>
      </c>
      <c r="Q23" s="73" t="s">
        <v>50</v>
      </c>
      <c r="R23" s="255" t="s">
        <v>45</v>
      </c>
      <c r="S23" s="73"/>
      <c r="T23" s="255" t="s">
        <v>45</v>
      </c>
      <c r="U23" s="77"/>
      <c r="V23" s="255" t="s">
        <v>45</v>
      </c>
      <c r="W23" s="73"/>
      <c r="X23" s="255" t="s">
        <v>45</v>
      </c>
      <c r="Y23" s="77"/>
      <c r="Z23" s="255" t="s">
        <v>45</v>
      </c>
      <c r="AA23" s="75"/>
      <c r="AB23" s="255" t="s">
        <v>45</v>
      </c>
      <c r="AC23" s="77"/>
      <c r="AD23" s="255" t="s">
        <v>45</v>
      </c>
      <c r="AE23" s="75"/>
      <c r="AF23" s="255" t="s">
        <v>45</v>
      </c>
      <c r="AG23" s="73" t="s">
        <v>50</v>
      </c>
      <c r="AH23" s="255" t="s">
        <v>45</v>
      </c>
      <c r="AI23" s="73"/>
      <c r="AJ23" s="77" t="s">
        <v>45</v>
      </c>
      <c r="AK23" s="77"/>
      <c r="AL23" s="255" t="s">
        <v>45</v>
      </c>
      <c r="AM23" s="73"/>
      <c r="AN23" s="77" t="s">
        <v>45</v>
      </c>
      <c r="AO23" s="77"/>
      <c r="AP23" s="75">
        <v>50939</v>
      </c>
      <c r="AQ23" s="73"/>
      <c r="AR23" s="77">
        <v>53.537158291906209</v>
      </c>
      <c r="AS23" s="73" t="s">
        <v>50</v>
      </c>
      <c r="AT23" s="75">
        <v>41520</v>
      </c>
      <c r="AU23" s="73"/>
      <c r="AV23" s="77">
        <v>51.416683178125623</v>
      </c>
      <c r="AX23" s="75">
        <v>29243</v>
      </c>
      <c r="AZ23" s="77">
        <v>49.670482725821245</v>
      </c>
      <c r="BB23" s="256">
        <v>66393</v>
      </c>
      <c r="BD23" s="77">
        <v>51.520959756646434</v>
      </c>
      <c r="BF23" s="256">
        <v>328040</v>
      </c>
      <c r="BH23" s="77">
        <f>SUM(BF23/BF21)*100</f>
        <v>54.258257662217368</v>
      </c>
    </row>
    <row r="24" spans="1:60" ht="2.25" customHeight="1">
      <c r="A24" s="350"/>
      <c r="B24" s="356"/>
      <c r="C24" s="350"/>
      <c r="D24" s="347"/>
      <c r="E24" s="347"/>
      <c r="F24" s="356"/>
      <c r="G24" s="350"/>
      <c r="H24" s="347"/>
      <c r="I24" s="347"/>
      <c r="J24" s="356"/>
      <c r="K24" s="356"/>
      <c r="L24" s="347"/>
      <c r="M24" s="347"/>
      <c r="N24" s="356"/>
      <c r="O24" s="356"/>
      <c r="P24" s="347"/>
      <c r="Q24" s="350"/>
      <c r="R24" s="356"/>
      <c r="S24" s="356"/>
      <c r="T24" s="347"/>
      <c r="U24" s="347"/>
      <c r="V24" s="356"/>
      <c r="W24" s="356"/>
      <c r="X24" s="347"/>
      <c r="Y24" s="350"/>
      <c r="Z24" s="356"/>
      <c r="AA24" s="350"/>
      <c r="AB24" s="347"/>
      <c r="AC24" s="347"/>
      <c r="AD24" s="356"/>
      <c r="AE24" s="350"/>
      <c r="AF24" s="347"/>
      <c r="AG24" s="350"/>
      <c r="AH24" s="356"/>
      <c r="AI24" s="350"/>
      <c r="AJ24" s="347"/>
      <c r="AK24" s="347"/>
      <c r="AL24" s="356"/>
      <c r="AM24" s="350"/>
      <c r="AN24" s="347"/>
      <c r="AO24" s="347"/>
      <c r="AP24" s="356"/>
      <c r="AQ24" s="350"/>
      <c r="AR24" s="347"/>
      <c r="AS24" s="350"/>
      <c r="AT24" s="356"/>
      <c r="AU24" s="350"/>
      <c r="AV24" s="356"/>
      <c r="AX24" s="356"/>
      <c r="AZ24" s="350"/>
      <c r="BB24" s="257"/>
      <c r="BD24" s="350"/>
      <c r="BF24" s="257"/>
      <c r="BH24" s="350"/>
    </row>
    <row r="25" spans="1:60" ht="9.9499999999999993" customHeight="1">
      <c r="A25" s="350" t="s">
        <v>15</v>
      </c>
      <c r="B25" s="356">
        <v>89806</v>
      </c>
      <c r="C25" s="350"/>
      <c r="D25" s="347">
        <v>100</v>
      </c>
      <c r="E25" s="347"/>
      <c r="F25" s="356">
        <v>78578</v>
      </c>
      <c r="G25" s="350"/>
      <c r="H25" s="347">
        <v>100</v>
      </c>
      <c r="I25" s="347"/>
      <c r="J25" s="356">
        <v>89414</v>
      </c>
      <c r="K25" s="356"/>
      <c r="L25" s="347">
        <v>100</v>
      </c>
      <c r="M25" s="347"/>
      <c r="N25" s="356">
        <v>81669</v>
      </c>
      <c r="O25" s="356"/>
      <c r="P25" s="347">
        <v>100</v>
      </c>
      <c r="Q25" s="350" t="s">
        <v>15</v>
      </c>
      <c r="R25" s="356">
        <v>95929</v>
      </c>
      <c r="S25" s="356"/>
      <c r="T25" s="347">
        <v>100</v>
      </c>
      <c r="U25" s="347"/>
      <c r="V25" s="356">
        <v>118557</v>
      </c>
      <c r="W25" s="356"/>
      <c r="X25" s="347">
        <v>100</v>
      </c>
      <c r="Y25" s="350"/>
      <c r="Z25" s="356">
        <v>151543</v>
      </c>
      <c r="AA25" s="350"/>
      <c r="AB25" s="347">
        <v>100</v>
      </c>
      <c r="AC25" s="347"/>
      <c r="AD25" s="356">
        <v>164742</v>
      </c>
      <c r="AE25" s="350"/>
      <c r="AF25" s="347">
        <v>100</v>
      </c>
      <c r="AG25" s="350" t="s">
        <v>15</v>
      </c>
      <c r="AH25" s="356">
        <v>222454</v>
      </c>
      <c r="AI25" s="350"/>
      <c r="AJ25" s="347">
        <v>100</v>
      </c>
      <c r="AK25" s="347"/>
      <c r="AL25" s="356">
        <v>283414</v>
      </c>
      <c r="AM25" s="350"/>
      <c r="AN25" s="347">
        <v>100</v>
      </c>
      <c r="AO25" s="347"/>
      <c r="AP25" s="356">
        <v>426272</v>
      </c>
      <c r="AQ25" s="350"/>
      <c r="AR25" s="347">
        <v>100</v>
      </c>
      <c r="AS25" s="350" t="s">
        <v>15</v>
      </c>
      <c r="AT25" s="356">
        <v>537274</v>
      </c>
      <c r="AU25" s="350"/>
      <c r="AV25" s="347">
        <v>100</v>
      </c>
      <c r="AX25" s="356">
        <v>595497</v>
      </c>
      <c r="AZ25" s="369">
        <v>100</v>
      </c>
      <c r="BB25" s="257" t="s">
        <v>64</v>
      </c>
      <c r="BD25" s="369">
        <v>100</v>
      </c>
      <c r="BF25" s="450">
        <f>SUM(BF26:BF27)</f>
        <v>806727</v>
      </c>
      <c r="BH25" s="369">
        <f>SUM(BH28,BH31,BH34)</f>
        <v>99.999999999999986</v>
      </c>
    </row>
    <row r="26" spans="1:60" ht="9.9499999999999993" customHeight="1">
      <c r="A26" s="350" t="s">
        <v>49</v>
      </c>
      <c r="B26" s="356">
        <v>44482</v>
      </c>
      <c r="C26" s="350"/>
      <c r="D26" s="346">
        <v>49.531211723047456</v>
      </c>
      <c r="E26" s="346"/>
      <c r="F26" s="356">
        <v>38509</v>
      </c>
      <c r="G26" s="350"/>
      <c r="H26" s="346">
        <v>49.00735574842831</v>
      </c>
      <c r="I26" s="346"/>
      <c r="J26" s="356">
        <v>43277</v>
      </c>
      <c r="K26" s="356"/>
      <c r="L26" s="346">
        <v>48.400697877289915</v>
      </c>
      <c r="M26" s="346"/>
      <c r="N26" s="356">
        <v>38421</v>
      </c>
      <c r="O26" s="356"/>
      <c r="P26" s="346">
        <v>47.04477831245638</v>
      </c>
      <c r="Q26" s="350" t="s">
        <v>49</v>
      </c>
      <c r="R26" s="356">
        <v>45677</v>
      </c>
      <c r="S26" s="356"/>
      <c r="T26" s="346">
        <v>47.615423907264748</v>
      </c>
      <c r="U26" s="346"/>
      <c r="V26" s="356">
        <v>57199</v>
      </c>
      <c r="W26" s="356"/>
      <c r="X26" s="346">
        <v>48.24599137967391</v>
      </c>
      <c r="Y26" s="350"/>
      <c r="Z26" s="356">
        <v>73021</v>
      </c>
      <c r="AA26" s="350"/>
      <c r="AB26" s="346">
        <v>48.185003596338994</v>
      </c>
      <c r="AC26" s="346"/>
      <c r="AD26" s="356">
        <v>80566</v>
      </c>
      <c r="AE26" s="350"/>
      <c r="AF26" s="346">
        <v>48.904347403819301</v>
      </c>
      <c r="AG26" s="350" t="s">
        <v>49</v>
      </c>
      <c r="AH26" s="356">
        <v>108382</v>
      </c>
      <c r="AI26" s="350"/>
      <c r="AJ26" s="346">
        <v>48.72108390948241</v>
      </c>
      <c r="AK26" s="346"/>
      <c r="AL26" s="356">
        <v>135950</v>
      </c>
      <c r="AM26" s="350"/>
      <c r="AN26" s="346">
        <v>47.968695971264651</v>
      </c>
      <c r="AO26" s="346"/>
      <c r="AP26" s="356">
        <v>202065</v>
      </c>
      <c r="AQ26" s="350"/>
      <c r="AR26" s="346">
        <v>47.402831994595005</v>
      </c>
      <c r="AS26" s="350" t="s">
        <v>49</v>
      </c>
      <c r="AT26" s="356">
        <v>257157</v>
      </c>
      <c r="AU26" s="350"/>
      <c r="AV26" s="346">
        <v>47.86328763349799</v>
      </c>
      <c r="AX26" s="356">
        <v>280032</v>
      </c>
      <c r="AZ26" s="346">
        <v>47.024922039909519</v>
      </c>
      <c r="BB26" s="257" t="s">
        <v>65</v>
      </c>
      <c r="BD26" s="346">
        <v>47.102341894272428</v>
      </c>
      <c r="BF26" s="450">
        <f>SUM(BF29,BF32,BF35)</f>
        <v>384526</v>
      </c>
      <c r="BH26" s="346">
        <f>SUM(BF26/BF25)*100</f>
        <v>47.664947373770808</v>
      </c>
    </row>
    <row r="27" spans="1:60" ht="9.9499999999999993" customHeight="1">
      <c r="A27" s="350" t="s">
        <v>50</v>
      </c>
      <c r="B27" s="356">
        <v>45324</v>
      </c>
      <c r="C27" s="350"/>
      <c r="D27" s="346">
        <v>50.468788276952544</v>
      </c>
      <c r="E27" s="346"/>
      <c r="F27" s="356">
        <v>40069</v>
      </c>
      <c r="G27" s="350"/>
      <c r="H27" s="346">
        <v>50.992644251571683</v>
      </c>
      <c r="I27" s="346"/>
      <c r="J27" s="356">
        <v>46137</v>
      </c>
      <c r="K27" s="356"/>
      <c r="L27" s="346">
        <v>51.599302122710085</v>
      </c>
      <c r="M27" s="346"/>
      <c r="N27" s="356">
        <v>43248</v>
      </c>
      <c r="O27" s="356"/>
      <c r="P27" s="346">
        <v>52.95522168754362</v>
      </c>
      <c r="Q27" s="350" t="s">
        <v>50</v>
      </c>
      <c r="R27" s="356">
        <v>50252</v>
      </c>
      <c r="S27" s="356"/>
      <c r="T27" s="346">
        <v>52.384576092735244</v>
      </c>
      <c r="U27" s="346"/>
      <c r="V27" s="356">
        <v>61358</v>
      </c>
      <c r="W27" s="356"/>
      <c r="X27" s="346">
        <v>51.75400862032609</v>
      </c>
      <c r="Y27" s="350"/>
      <c r="Z27" s="356">
        <v>78522</v>
      </c>
      <c r="AA27" s="350"/>
      <c r="AB27" s="346">
        <v>51.814996403661006</v>
      </c>
      <c r="AC27" s="346"/>
      <c r="AD27" s="356">
        <v>84176</v>
      </c>
      <c r="AE27" s="350"/>
      <c r="AF27" s="346">
        <v>51.095652596180699</v>
      </c>
      <c r="AG27" s="350" t="s">
        <v>50</v>
      </c>
      <c r="AH27" s="356">
        <v>114072</v>
      </c>
      <c r="AI27" s="350"/>
      <c r="AJ27" s="346">
        <v>51.27891609051759</v>
      </c>
      <c r="AK27" s="346"/>
      <c r="AL27" s="356">
        <v>147464</v>
      </c>
      <c r="AM27" s="350"/>
      <c r="AN27" s="346">
        <v>52.031304028735349</v>
      </c>
      <c r="AO27" s="346"/>
      <c r="AP27" s="356">
        <v>224207</v>
      </c>
      <c r="AQ27" s="350"/>
      <c r="AR27" s="346">
        <v>52.597168005405003</v>
      </c>
      <c r="AS27" s="350" t="s">
        <v>50</v>
      </c>
      <c r="AT27" s="356">
        <v>280117</v>
      </c>
      <c r="AU27" s="350"/>
      <c r="AV27" s="346">
        <v>52.13671236650201</v>
      </c>
      <c r="AX27" s="356">
        <v>315465</v>
      </c>
      <c r="AZ27" s="346">
        <v>52.975077960090481</v>
      </c>
      <c r="BB27" s="257" t="s">
        <v>66</v>
      </c>
      <c r="BD27" s="346">
        <v>52.897658105727572</v>
      </c>
      <c r="BF27" s="450">
        <f>SUM(BF30,BF33,BF36)</f>
        <v>422201</v>
      </c>
      <c r="BH27" s="346">
        <f>SUM(BF27/BF25)*100</f>
        <v>52.335052626229192</v>
      </c>
    </row>
    <row r="28" spans="1:60" ht="9.9499999999999993" customHeight="1">
      <c r="A28" s="350" t="s">
        <v>52</v>
      </c>
      <c r="B28" s="356">
        <v>15618</v>
      </c>
      <c r="C28" s="350"/>
      <c r="D28" s="347">
        <v>17.390820212457964</v>
      </c>
      <c r="E28" s="347"/>
      <c r="F28" s="356">
        <v>16820</v>
      </c>
      <c r="G28" s="350"/>
      <c r="H28" s="347">
        <v>21.405482450558679</v>
      </c>
      <c r="I28" s="347"/>
      <c r="J28" s="356">
        <v>31469</v>
      </c>
      <c r="K28" s="356"/>
      <c r="L28" s="347">
        <v>35.194712237457217</v>
      </c>
      <c r="M28" s="347"/>
      <c r="N28" s="356">
        <v>37243</v>
      </c>
      <c r="O28" s="356"/>
      <c r="P28" s="347">
        <v>45.602370544515054</v>
      </c>
      <c r="Q28" s="350" t="s">
        <v>52</v>
      </c>
      <c r="R28" s="356">
        <v>45161</v>
      </c>
      <c r="S28" s="356"/>
      <c r="T28" s="347">
        <v>47.1</v>
      </c>
      <c r="U28" s="347"/>
      <c r="V28" s="356">
        <v>71183</v>
      </c>
      <c r="W28" s="356"/>
      <c r="X28" s="347">
        <v>60.041161635331534</v>
      </c>
      <c r="Y28" s="350"/>
      <c r="Z28" s="356">
        <v>104608</v>
      </c>
      <c r="AA28" s="350"/>
      <c r="AB28" s="347">
        <v>69.028592544690284</v>
      </c>
      <c r="AC28" s="347"/>
      <c r="AD28" s="356">
        <v>128976</v>
      </c>
      <c r="AE28" s="350"/>
      <c r="AF28" s="347">
        <v>78.289689332410688</v>
      </c>
      <c r="AG28" s="350" t="s">
        <v>52</v>
      </c>
      <c r="AH28" s="356">
        <v>189808</v>
      </c>
      <c r="AI28" s="350"/>
      <c r="AJ28" s="347">
        <v>85.32460643548778</v>
      </c>
      <c r="AK28" s="347"/>
      <c r="AL28" s="356">
        <v>252624</v>
      </c>
      <c r="AM28" s="350"/>
      <c r="AN28" s="347">
        <v>89.136034211436282</v>
      </c>
      <c r="AO28" s="347"/>
      <c r="AP28" s="356">
        <v>395790</v>
      </c>
      <c r="AQ28" s="350"/>
      <c r="AR28" s="347">
        <v>92.849166729224535</v>
      </c>
      <c r="AS28" s="350" t="s">
        <v>52</v>
      </c>
      <c r="AT28" s="356">
        <v>506624</v>
      </c>
      <c r="AU28" s="350"/>
      <c r="AV28" s="347">
        <v>94.29527578107259</v>
      </c>
      <c r="AX28" s="356">
        <v>566358</v>
      </c>
      <c r="AZ28" s="346">
        <v>95.106776356555955</v>
      </c>
      <c r="BB28" s="257" t="s">
        <v>67</v>
      </c>
      <c r="BD28" s="346">
        <v>95.628724573026602</v>
      </c>
      <c r="BF28" s="450">
        <f>SUM(BF29:BF30)</f>
        <v>776073</v>
      </c>
      <c r="BH28" s="346">
        <f>SUM(BF28/BF25)*100</f>
        <v>96.200201555172939</v>
      </c>
    </row>
    <row r="29" spans="1:60" ht="9.9499999999999993" customHeight="1">
      <c r="A29" s="350" t="s">
        <v>49</v>
      </c>
      <c r="B29" s="356">
        <v>9369</v>
      </c>
      <c r="C29" s="350"/>
      <c r="D29" s="346">
        <v>59.988474836726859</v>
      </c>
      <c r="E29" s="346"/>
      <c r="F29" s="356">
        <v>9861</v>
      </c>
      <c r="G29" s="350"/>
      <c r="H29" s="346">
        <v>58.626634958382873</v>
      </c>
      <c r="I29" s="346"/>
      <c r="J29" s="356">
        <v>16285</v>
      </c>
      <c r="K29" s="356"/>
      <c r="L29" s="346">
        <v>51.749340620928528</v>
      </c>
      <c r="M29" s="346"/>
      <c r="N29" s="356">
        <v>18322</v>
      </c>
      <c r="O29" s="356"/>
      <c r="P29" s="346">
        <v>49.195822033670758</v>
      </c>
      <c r="Q29" s="350" t="s">
        <v>49</v>
      </c>
      <c r="R29" s="356">
        <v>23720</v>
      </c>
      <c r="S29" s="356"/>
      <c r="T29" s="346">
        <v>52.523194791966517</v>
      </c>
      <c r="U29" s="346"/>
      <c r="V29" s="356">
        <v>35998</v>
      </c>
      <c r="W29" s="356"/>
      <c r="X29" s="346">
        <v>50.571063315679311</v>
      </c>
      <c r="Y29" s="350"/>
      <c r="Z29" s="356">
        <v>51828</v>
      </c>
      <c r="AA29" s="350"/>
      <c r="AB29" s="346">
        <v>49.544967880085657</v>
      </c>
      <c r="AC29" s="346"/>
      <c r="AD29" s="356">
        <v>65105</v>
      </c>
      <c r="AE29" s="350"/>
      <c r="AF29" s="346">
        <v>50.478383575238809</v>
      </c>
      <c r="AG29" s="350" t="s">
        <v>49</v>
      </c>
      <c r="AH29" s="356">
        <v>94865</v>
      </c>
      <c r="AI29" s="350"/>
      <c r="AJ29" s="346">
        <v>49.979452920846327</v>
      </c>
      <c r="AK29" s="346"/>
      <c r="AL29" s="356">
        <v>123546</v>
      </c>
      <c r="AM29" s="350"/>
      <c r="AN29" s="346">
        <v>48.905092152764581</v>
      </c>
      <c r="AO29" s="346"/>
      <c r="AP29" s="356">
        <v>189980</v>
      </c>
      <c r="AQ29" s="350"/>
      <c r="AR29" s="346">
        <v>48.000202127390793</v>
      </c>
      <c r="AS29" s="350" t="s">
        <v>49</v>
      </c>
      <c r="AT29" s="356">
        <v>244444</v>
      </c>
      <c r="AU29" s="350"/>
      <c r="AV29" s="346">
        <v>48.249589439110665</v>
      </c>
      <c r="AX29" s="356">
        <v>267949</v>
      </c>
      <c r="AZ29" s="346">
        <v>47.310888166142263</v>
      </c>
      <c r="BB29" s="257" t="s">
        <v>68</v>
      </c>
      <c r="BD29" s="346">
        <v>47.275721559913542</v>
      </c>
      <c r="BF29" s="450">
        <v>371138</v>
      </c>
      <c r="BH29" s="346">
        <f>SUM(BF29/BF28)*100</f>
        <v>47.822563083627436</v>
      </c>
    </row>
    <row r="30" spans="1:60" ht="9.9499999999999993" customHeight="1">
      <c r="A30" s="350" t="s">
        <v>50</v>
      </c>
      <c r="B30" s="356">
        <v>6249</v>
      </c>
      <c r="C30" s="350"/>
      <c r="D30" s="346">
        <v>40.011525163273149</v>
      </c>
      <c r="E30" s="346"/>
      <c r="F30" s="356">
        <v>6959</v>
      </c>
      <c r="G30" s="350"/>
      <c r="H30" s="346">
        <v>41.37336504161712</v>
      </c>
      <c r="I30" s="346"/>
      <c r="J30" s="356">
        <v>15184</v>
      </c>
      <c r="K30" s="356"/>
      <c r="L30" s="346">
        <v>48.250659379071465</v>
      </c>
      <c r="M30" s="346"/>
      <c r="N30" s="356">
        <v>18921</v>
      </c>
      <c r="O30" s="356"/>
      <c r="P30" s="346">
        <v>50.804177966329242</v>
      </c>
      <c r="Q30" s="350" t="s">
        <v>50</v>
      </c>
      <c r="R30" s="356">
        <v>21441</v>
      </c>
      <c r="S30" s="356"/>
      <c r="T30" s="346">
        <v>47.476805208033483</v>
      </c>
      <c r="U30" s="346"/>
      <c r="V30" s="356">
        <v>35185</v>
      </c>
      <c r="W30" s="356"/>
      <c r="X30" s="346">
        <v>49.428936684320696</v>
      </c>
      <c r="Y30" s="350"/>
      <c r="Z30" s="356">
        <v>52780</v>
      </c>
      <c r="AA30" s="350"/>
      <c r="AB30" s="346">
        <v>50.455032119914343</v>
      </c>
      <c r="AC30" s="346"/>
      <c r="AD30" s="356">
        <v>63871</v>
      </c>
      <c r="AE30" s="350"/>
      <c r="AF30" s="346">
        <v>49.521616424761191</v>
      </c>
      <c r="AG30" s="350" t="s">
        <v>50</v>
      </c>
      <c r="AH30" s="356">
        <v>94943</v>
      </c>
      <c r="AI30" s="350"/>
      <c r="AJ30" s="346">
        <v>50.02054707915368</v>
      </c>
      <c r="AK30" s="346"/>
      <c r="AL30" s="356">
        <v>129078</v>
      </c>
      <c r="AM30" s="350"/>
      <c r="AN30" s="346">
        <v>51.094907847235419</v>
      </c>
      <c r="AO30" s="346"/>
      <c r="AP30" s="356">
        <v>205810</v>
      </c>
      <c r="AQ30" s="350"/>
      <c r="AR30" s="346">
        <v>51.999797872609207</v>
      </c>
      <c r="AS30" s="350" t="s">
        <v>50</v>
      </c>
      <c r="AT30" s="356">
        <v>262180</v>
      </c>
      <c r="AU30" s="350"/>
      <c r="AV30" s="346">
        <v>51.750410560889335</v>
      </c>
      <c r="AX30" s="356">
        <v>298409</v>
      </c>
      <c r="AZ30" s="346">
        <v>52.689111833857737</v>
      </c>
      <c r="BB30" s="257" t="s">
        <v>69</v>
      </c>
      <c r="BD30" s="346">
        <v>52.724278440086458</v>
      </c>
      <c r="BF30" s="450">
        <v>404935</v>
      </c>
      <c r="BH30" s="346">
        <f>SUM(BF30/BF28)*100</f>
        <v>52.177436916372557</v>
      </c>
    </row>
    <row r="31" spans="1:60" ht="9.9499999999999993" customHeight="1">
      <c r="A31" s="350" t="s">
        <v>51</v>
      </c>
      <c r="B31" s="356">
        <v>74188</v>
      </c>
      <c r="C31" s="350"/>
      <c r="D31" s="347">
        <v>82.609179787542033</v>
      </c>
      <c r="E31" s="347"/>
      <c r="F31" s="356">
        <v>61758</v>
      </c>
      <c r="G31" s="350"/>
      <c r="H31" s="347">
        <v>78.594517549441321</v>
      </c>
      <c r="I31" s="347"/>
      <c r="J31" s="356">
        <v>57945</v>
      </c>
      <c r="K31" s="356"/>
      <c r="L31" s="347">
        <v>64.805287762542775</v>
      </c>
      <c r="M31" s="347"/>
      <c r="N31" s="356">
        <v>44426</v>
      </c>
      <c r="O31" s="356"/>
      <c r="P31" s="347">
        <v>54.397629455484939</v>
      </c>
      <c r="Q31" s="350" t="s">
        <v>51</v>
      </c>
      <c r="R31" s="356">
        <v>50768</v>
      </c>
      <c r="S31" s="356"/>
      <c r="T31" s="347">
        <v>52.9</v>
      </c>
      <c r="U31" s="347"/>
      <c r="V31" s="356">
        <v>47374</v>
      </c>
      <c r="W31" s="356"/>
      <c r="X31" s="347">
        <v>39.958838364668466</v>
      </c>
      <c r="Y31" s="350"/>
      <c r="Z31" s="356">
        <v>46935</v>
      </c>
      <c r="AA31" s="350"/>
      <c r="AB31" s="347">
        <v>30.971407455309713</v>
      </c>
      <c r="AC31" s="347"/>
      <c r="AD31" s="356">
        <v>35766</v>
      </c>
      <c r="AE31" s="350"/>
      <c r="AF31" s="347">
        <v>21.710310667589322</v>
      </c>
      <c r="AG31" s="350" t="s">
        <v>51</v>
      </c>
      <c r="AH31" s="356">
        <v>32646</v>
      </c>
      <c r="AI31" s="350"/>
      <c r="AJ31" s="347">
        <v>14.675393564512213</v>
      </c>
      <c r="AK31" s="347"/>
      <c r="AL31" s="356">
        <v>30790</v>
      </c>
      <c r="AM31" s="350"/>
      <c r="AN31" s="347">
        <v>10.863965788563727</v>
      </c>
      <c r="AO31" s="347"/>
      <c r="AP31" s="356">
        <v>30054</v>
      </c>
      <c r="AQ31" s="350"/>
      <c r="AR31" s="347">
        <v>7.050427895803618</v>
      </c>
      <c r="AS31" s="350" t="s">
        <v>51</v>
      </c>
      <c r="AT31" s="356">
        <v>30157</v>
      </c>
      <c r="AU31" s="350"/>
      <c r="AV31" s="347">
        <v>5.6129647070209989</v>
      </c>
      <c r="AX31" s="356">
        <v>28810</v>
      </c>
      <c r="AZ31" s="346">
        <v>4.8379756741007931</v>
      </c>
      <c r="BB31" s="257" t="s">
        <v>70</v>
      </c>
      <c r="BD31" s="346">
        <v>4.1527044181741068</v>
      </c>
      <c r="BF31" s="450">
        <f>SUM(BF32:BF33)</f>
        <v>26269</v>
      </c>
      <c r="BH31" s="346">
        <f>SUM(BF31/BF25)*100</f>
        <v>3.2562440577791492</v>
      </c>
    </row>
    <row r="32" spans="1:60" ht="9.9499999999999993" customHeight="1">
      <c r="A32" s="350" t="s">
        <v>49</v>
      </c>
      <c r="B32" s="356">
        <v>35113</v>
      </c>
      <c r="C32" s="350"/>
      <c r="D32" s="346">
        <v>47.329756833989322</v>
      </c>
      <c r="E32" s="346"/>
      <c r="F32" s="356">
        <v>28648</v>
      </c>
      <c r="G32" s="350"/>
      <c r="H32" s="346">
        <v>46.387512548981505</v>
      </c>
      <c r="I32" s="346"/>
      <c r="J32" s="356">
        <v>26992</v>
      </c>
      <c r="K32" s="356"/>
      <c r="L32" s="346">
        <v>46.582103719043921</v>
      </c>
      <c r="M32" s="346"/>
      <c r="N32" s="356">
        <v>20099</v>
      </c>
      <c r="O32" s="356"/>
      <c r="P32" s="346">
        <v>45.241525232971682</v>
      </c>
      <c r="Q32" s="350" t="s">
        <v>49</v>
      </c>
      <c r="R32" s="356">
        <v>21957</v>
      </c>
      <c r="S32" s="356"/>
      <c r="T32" s="346">
        <v>43.24968484084463</v>
      </c>
      <c r="U32" s="346"/>
      <c r="V32" s="356">
        <v>21201</v>
      </c>
      <c r="W32" s="356"/>
      <c r="X32" s="346">
        <v>44.752395828935704</v>
      </c>
      <c r="Y32" s="350"/>
      <c r="Z32" s="356">
        <v>21193</v>
      </c>
      <c r="AA32" s="350"/>
      <c r="AB32" s="346">
        <v>45.153936294875891</v>
      </c>
      <c r="AC32" s="346"/>
      <c r="AD32" s="356">
        <v>15461</v>
      </c>
      <c r="AE32" s="350"/>
      <c r="AF32" s="346">
        <v>43.228205558351505</v>
      </c>
      <c r="AG32" s="350" t="s">
        <v>49</v>
      </c>
      <c r="AH32" s="356">
        <v>13517</v>
      </c>
      <c r="AI32" s="350"/>
      <c r="AJ32" s="346">
        <v>41.404766280708202</v>
      </c>
      <c r="AK32" s="346"/>
      <c r="AL32" s="356">
        <v>12404</v>
      </c>
      <c r="AM32" s="350"/>
      <c r="AN32" s="346">
        <v>40.285807080220856</v>
      </c>
      <c r="AO32" s="346"/>
      <c r="AP32" s="356">
        <v>11912</v>
      </c>
      <c r="AQ32" s="350"/>
      <c r="AR32" s="346">
        <v>39.635323085113463</v>
      </c>
      <c r="AS32" s="350" t="s">
        <v>49</v>
      </c>
      <c r="AT32" s="356">
        <v>12484</v>
      </c>
      <c r="AU32" s="350"/>
      <c r="AV32" s="346">
        <v>41.396690652253213</v>
      </c>
      <c r="AX32" s="356">
        <v>11930</v>
      </c>
      <c r="AZ32" s="346">
        <v>41.409232905241232</v>
      </c>
      <c r="BB32" s="257" t="s">
        <v>71</v>
      </c>
      <c r="BD32" s="346">
        <v>42.870089581372653</v>
      </c>
      <c r="BF32" s="450">
        <v>11391</v>
      </c>
      <c r="BH32" s="346">
        <f>SUM(BF32/BF31)*100</f>
        <v>43.362899234839546</v>
      </c>
    </row>
    <row r="33" spans="1:60" ht="9.9499999999999993" customHeight="1">
      <c r="A33" s="350" t="s">
        <v>50</v>
      </c>
      <c r="B33" s="356">
        <v>39075</v>
      </c>
      <c r="C33" s="350"/>
      <c r="D33" s="346">
        <v>52.670243166010678</v>
      </c>
      <c r="E33" s="346"/>
      <c r="F33" s="356">
        <v>33110</v>
      </c>
      <c r="G33" s="350"/>
      <c r="H33" s="346">
        <v>53.612487451018488</v>
      </c>
      <c r="I33" s="346"/>
      <c r="J33" s="356">
        <v>30953</v>
      </c>
      <c r="K33" s="356"/>
      <c r="L33" s="346">
        <v>53.417896280956079</v>
      </c>
      <c r="M33" s="346"/>
      <c r="N33" s="356">
        <v>24327</v>
      </c>
      <c r="O33" s="356"/>
      <c r="P33" s="346">
        <v>54.758474767028318</v>
      </c>
      <c r="Q33" s="350" t="s">
        <v>50</v>
      </c>
      <c r="R33" s="356">
        <v>28811</v>
      </c>
      <c r="S33" s="356"/>
      <c r="T33" s="346">
        <v>56.75031515915537</v>
      </c>
      <c r="U33" s="346"/>
      <c r="V33" s="356">
        <v>26173</v>
      </c>
      <c r="W33" s="356"/>
      <c r="X33" s="346">
        <v>55.247604171064303</v>
      </c>
      <c r="Y33" s="350"/>
      <c r="Z33" s="356">
        <v>25742</v>
      </c>
      <c r="AA33" s="350"/>
      <c r="AB33" s="346">
        <v>54.846063705124102</v>
      </c>
      <c r="AC33" s="346"/>
      <c r="AD33" s="356">
        <v>20305</v>
      </c>
      <c r="AE33" s="350"/>
      <c r="AF33" s="346">
        <v>56.771794441648495</v>
      </c>
      <c r="AG33" s="350" t="s">
        <v>50</v>
      </c>
      <c r="AH33" s="356">
        <v>19129</v>
      </c>
      <c r="AI33" s="350"/>
      <c r="AJ33" s="346">
        <v>58.595233719291798</v>
      </c>
      <c r="AK33" s="346"/>
      <c r="AL33" s="356">
        <v>18386</v>
      </c>
      <c r="AM33" s="350"/>
      <c r="AN33" s="346">
        <v>59.714192919779151</v>
      </c>
      <c r="AO33" s="346"/>
      <c r="AP33" s="356">
        <v>18142</v>
      </c>
      <c r="AQ33" s="350"/>
      <c r="AR33" s="346">
        <v>60.364676914886537</v>
      </c>
      <c r="AS33" s="350" t="s">
        <v>50</v>
      </c>
      <c r="AT33" s="356">
        <v>17673</v>
      </c>
      <c r="AU33" s="350"/>
      <c r="AV33" s="346">
        <v>58.603309347746787</v>
      </c>
      <c r="AX33" s="356">
        <v>16880</v>
      </c>
      <c r="AZ33" s="346">
        <v>58.590767094758768</v>
      </c>
      <c r="BB33" s="450" t="s">
        <v>72</v>
      </c>
      <c r="BD33" s="346">
        <v>57.129910418627347</v>
      </c>
      <c r="BF33" s="450">
        <v>14878</v>
      </c>
      <c r="BH33" s="346">
        <f>SUM(BF33/BF31)*100</f>
        <v>56.637100765160454</v>
      </c>
    </row>
    <row r="34" spans="1:60" ht="9.9499999999999993" customHeight="1">
      <c r="A34" s="350" t="s">
        <v>386</v>
      </c>
      <c r="B34" s="357" t="s">
        <v>45</v>
      </c>
      <c r="C34" s="350"/>
      <c r="D34" s="357" t="s">
        <v>45</v>
      </c>
      <c r="E34" s="346"/>
      <c r="F34" s="357" t="s">
        <v>45</v>
      </c>
      <c r="G34" s="350"/>
      <c r="H34" s="357" t="s">
        <v>45</v>
      </c>
      <c r="I34" s="346"/>
      <c r="J34" s="357" t="s">
        <v>45</v>
      </c>
      <c r="K34" s="356"/>
      <c r="L34" s="357" t="s">
        <v>45</v>
      </c>
      <c r="M34" s="346"/>
      <c r="N34" s="357" t="s">
        <v>45</v>
      </c>
      <c r="O34" s="356"/>
      <c r="P34" s="357" t="s">
        <v>45</v>
      </c>
      <c r="Q34" s="350" t="s">
        <v>386</v>
      </c>
      <c r="R34" s="357" t="s">
        <v>45</v>
      </c>
      <c r="S34" s="350"/>
      <c r="T34" s="357" t="s">
        <v>45</v>
      </c>
      <c r="U34" s="346"/>
      <c r="V34" s="357" t="s">
        <v>45</v>
      </c>
      <c r="W34" s="350"/>
      <c r="X34" s="357" t="s">
        <v>45</v>
      </c>
      <c r="Y34" s="346"/>
      <c r="Z34" s="357" t="s">
        <v>45</v>
      </c>
      <c r="AA34" s="356"/>
      <c r="AB34" s="357" t="s">
        <v>45</v>
      </c>
      <c r="AC34" s="346"/>
      <c r="AD34" s="357" t="s">
        <v>45</v>
      </c>
      <c r="AE34" s="356"/>
      <c r="AF34" s="357" t="s">
        <v>45</v>
      </c>
      <c r="AG34" s="350" t="s">
        <v>386</v>
      </c>
      <c r="AH34" s="357" t="s">
        <v>45</v>
      </c>
      <c r="AI34" s="350"/>
      <c r="AJ34" s="346" t="s">
        <v>45</v>
      </c>
      <c r="AK34" s="346"/>
      <c r="AL34" s="357" t="s">
        <v>45</v>
      </c>
      <c r="AM34" s="350"/>
      <c r="AN34" s="346" t="s">
        <v>45</v>
      </c>
      <c r="AO34" s="346"/>
      <c r="AP34" s="356">
        <v>428</v>
      </c>
      <c r="AQ34" s="350"/>
      <c r="AR34" s="347">
        <v>0.10040537497184895</v>
      </c>
      <c r="AS34" s="350" t="s">
        <v>386</v>
      </c>
      <c r="AT34" s="356">
        <v>493</v>
      </c>
      <c r="AU34" s="350"/>
      <c r="AV34" s="347">
        <v>9.1759511906401581E-2</v>
      </c>
      <c r="AX34" s="356">
        <v>329</v>
      </c>
      <c r="AZ34" s="346">
        <v>5.5247969343254461E-2</v>
      </c>
      <c r="BB34" s="450">
        <v>1510</v>
      </c>
      <c r="BD34" s="346">
        <v>0.21857100879929245</v>
      </c>
      <c r="BF34" s="450">
        <f>SUM(BF35:BF36)</f>
        <v>4385</v>
      </c>
      <c r="BH34" s="346">
        <f>SUM(BF34/BF25)*100</f>
        <v>0.54355438704791093</v>
      </c>
    </row>
    <row r="35" spans="1:60" ht="9.9499999999999993" customHeight="1">
      <c r="A35" s="350" t="s">
        <v>49</v>
      </c>
      <c r="B35" s="357" t="s">
        <v>45</v>
      </c>
      <c r="C35" s="350"/>
      <c r="D35" s="357" t="s">
        <v>45</v>
      </c>
      <c r="E35" s="346"/>
      <c r="F35" s="357" t="s">
        <v>45</v>
      </c>
      <c r="G35" s="350"/>
      <c r="H35" s="357" t="s">
        <v>45</v>
      </c>
      <c r="I35" s="346"/>
      <c r="J35" s="357" t="s">
        <v>45</v>
      </c>
      <c r="K35" s="356"/>
      <c r="L35" s="357" t="s">
        <v>45</v>
      </c>
      <c r="M35" s="346"/>
      <c r="N35" s="357" t="s">
        <v>45</v>
      </c>
      <c r="O35" s="356"/>
      <c r="P35" s="357" t="s">
        <v>45</v>
      </c>
      <c r="Q35" s="350" t="s">
        <v>49</v>
      </c>
      <c r="R35" s="357" t="s">
        <v>45</v>
      </c>
      <c r="S35" s="350"/>
      <c r="T35" s="357" t="s">
        <v>45</v>
      </c>
      <c r="U35" s="346"/>
      <c r="V35" s="357" t="s">
        <v>45</v>
      </c>
      <c r="W35" s="350"/>
      <c r="X35" s="357" t="s">
        <v>45</v>
      </c>
      <c r="Y35" s="346"/>
      <c r="Z35" s="357" t="s">
        <v>45</v>
      </c>
      <c r="AA35" s="356"/>
      <c r="AB35" s="357" t="s">
        <v>45</v>
      </c>
      <c r="AC35" s="346"/>
      <c r="AD35" s="357" t="s">
        <v>45</v>
      </c>
      <c r="AE35" s="356"/>
      <c r="AF35" s="357" t="s">
        <v>45</v>
      </c>
      <c r="AG35" s="350" t="s">
        <v>49</v>
      </c>
      <c r="AH35" s="357" t="s">
        <v>45</v>
      </c>
      <c r="AI35" s="350"/>
      <c r="AJ35" s="346" t="s">
        <v>45</v>
      </c>
      <c r="AK35" s="346"/>
      <c r="AL35" s="357" t="s">
        <v>45</v>
      </c>
      <c r="AM35" s="350"/>
      <c r="AN35" s="346" t="s">
        <v>45</v>
      </c>
      <c r="AO35" s="346"/>
      <c r="AP35" s="356">
        <v>173</v>
      </c>
      <c r="AQ35" s="350"/>
      <c r="AR35" s="346">
        <v>40.420560747663551</v>
      </c>
      <c r="AS35" s="350" t="s">
        <v>49</v>
      </c>
      <c r="AT35" s="356">
        <v>229</v>
      </c>
      <c r="AU35" s="350"/>
      <c r="AV35" s="346">
        <v>46.450304259634891</v>
      </c>
      <c r="AX35" s="356">
        <v>153</v>
      </c>
      <c r="AZ35" s="346">
        <v>46.504559270516715</v>
      </c>
      <c r="BB35" s="450">
        <v>780</v>
      </c>
      <c r="BD35" s="346">
        <v>51.655629139072843</v>
      </c>
      <c r="BF35" s="450">
        <v>1997</v>
      </c>
      <c r="BH35" s="346">
        <f>SUM(BF35/BF34)*100</f>
        <v>45.541619156214367</v>
      </c>
    </row>
    <row r="36" spans="1:60" ht="9.9499999999999993" customHeight="1">
      <c r="A36" s="350" t="s">
        <v>50</v>
      </c>
      <c r="B36" s="357" t="s">
        <v>45</v>
      </c>
      <c r="C36" s="350"/>
      <c r="D36" s="357" t="s">
        <v>45</v>
      </c>
      <c r="E36" s="346"/>
      <c r="F36" s="357" t="s">
        <v>45</v>
      </c>
      <c r="G36" s="350"/>
      <c r="H36" s="357" t="s">
        <v>45</v>
      </c>
      <c r="I36" s="346"/>
      <c r="J36" s="357" t="s">
        <v>45</v>
      </c>
      <c r="K36" s="356"/>
      <c r="L36" s="357" t="s">
        <v>45</v>
      </c>
      <c r="M36" s="346"/>
      <c r="N36" s="357" t="s">
        <v>45</v>
      </c>
      <c r="O36" s="356"/>
      <c r="P36" s="357" t="s">
        <v>45</v>
      </c>
      <c r="Q36" s="350" t="s">
        <v>50</v>
      </c>
      <c r="R36" s="357" t="s">
        <v>45</v>
      </c>
      <c r="S36" s="350"/>
      <c r="T36" s="357" t="s">
        <v>45</v>
      </c>
      <c r="U36" s="346"/>
      <c r="V36" s="357" t="s">
        <v>45</v>
      </c>
      <c r="W36" s="350"/>
      <c r="X36" s="357" t="s">
        <v>45</v>
      </c>
      <c r="Y36" s="346"/>
      <c r="Z36" s="357" t="s">
        <v>45</v>
      </c>
      <c r="AA36" s="356"/>
      <c r="AB36" s="357" t="s">
        <v>45</v>
      </c>
      <c r="AC36" s="346"/>
      <c r="AD36" s="357" t="s">
        <v>45</v>
      </c>
      <c r="AE36" s="356"/>
      <c r="AF36" s="357" t="s">
        <v>45</v>
      </c>
      <c r="AG36" s="350" t="s">
        <v>50</v>
      </c>
      <c r="AH36" s="357" t="s">
        <v>45</v>
      </c>
      <c r="AI36" s="350"/>
      <c r="AJ36" s="346" t="s">
        <v>45</v>
      </c>
      <c r="AK36" s="346"/>
      <c r="AL36" s="357" t="s">
        <v>45</v>
      </c>
      <c r="AM36" s="350"/>
      <c r="AN36" s="346" t="s">
        <v>45</v>
      </c>
      <c r="AO36" s="346"/>
      <c r="AP36" s="356">
        <v>255</v>
      </c>
      <c r="AQ36" s="350"/>
      <c r="AR36" s="346">
        <v>59.579439252336449</v>
      </c>
      <c r="AS36" s="350" t="s">
        <v>50</v>
      </c>
      <c r="AT36" s="356">
        <v>264</v>
      </c>
      <c r="AU36" s="350"/>
      <c r="AV36" s="346">
        <v>53.549695740365109</v>
      </c>
      <c r="AX36" s="356">
        <v>176</v>
      </c>
      <c r="AZ36" s="346">
        <v>53.495440729483278</v>
      </c>
      <c r="BB36" s="450">
        <v>730</v>
      </c>
      <c r="BD36" s="346">
        <v>48.344370860927157</v>
      </c>
      <c r="BF36" s="450">
        <v>2388</v>
      </c>
      <c r="BH36" s="346">
        <f>SUM(BF36/BF34)*100</f>
        <v>54.458380843785633</v>
      </c>
    </row>
    <row r="37" spans="1:60" ht="3" customHeight="1">
      <c r="A37" s="350"/>
      <c r="B37" s="356"/>
      <c r="C37" s="350"/>
      <c r="D37" s="347"/>
      <c r="E37" s="347"/>
      <c r="F37" s="356"/>
      <c r="G37" s="350"/>
      <c r="H37" s="347"/>
      <c r="I37" s="347"/>
      <c r="J37" s="356"/>
      <c r="K37" s="356"/>
      <c r="L37" s="347"/>
      <c r="M37" s="347"/>
      <c r="N37" s="356"/>
      <c r="O37" s="356"/>
      <c r="P37" s="347"/>
      <c r="Q37" s="350"/>
      <c r="R37" s="356"/>
      <c r="S37" s="356"/>
      <c r="T37" s="347"/>
      <c r="U37" s="347"/>
      <c r="V37" s="356"/>
      <c r="W37" s="356"/>
      <c r="X37" s="347"/>
      <c r="Y37" s="350"/>
      <c r="Z37" s="356"/>
      <c r="AA37" s="350"/>
      <c r="AB37" s="347"/>
      <c r="AC37" s="347"/>
      <c r="AD37" s="356"/>
      <c r="AE37" s="350"/>
      <c r="AF37" s="347"/>
      <c r="AG37" s="350"/>
      <c r="AH37" s="356"/>
      <c r="AI37" s="350"/>
      <c r="AJ37" s="347"/>
      <c r="AK37" s="347"/>
      <c r="AL37" s="356"/>
      <c r="AM37" s="350"/>
      <c r="AN37" s="347"/>
      <c r="AO37" s="347"/>
      <c r="AP37" s="356"/>
      <c r="AQ37" s="350"/>
      <c r="AR37" s="347"/>
      <c r="AS37" s="350"/>
      <c r="AT37" s="356"/>
      <c r="AU37" s="350"/>
      <c r="AV37" s="356"/>
      <c r="AX37" s="379"/>
      <c r="AZ37" s="350"/>
      <c r="BB37" s="450"/>
      <c r="BD37" s="350"/>
      <c r="BF37" s="450"/>
      <c r="BH37" s="350"/>
    </row>
    <row r="38" spans="1:60" ht="12.6" customHeight="1">
      <c r="A38" s="350" t="s">
        <v>53</v>
      </c>
      <c r="B38" s="356">
        <v>35527</v>
      </c>
      <c r="C38" s="522" t="s">
        <v>580</v>
      </c>
      <c r="D38" s="347">
        <v>100</v>
      </c>
      <c r="E38" s="347"/>
      <c r="F38" s="356">
        <v>34847</v>
      </c>
      <c r="G38" s="522" t="s">
        <v>580</v>
      </c>
      <c r="H38" s="347">
        <v>100</v>
      </c>
      <c r="I38" s="347"/>
      <c r="J38" s="356">
        <v>7329</v>
      </c>
      <c r="K38" s="356"/>
      <c r="L38" s="347">
        <v>100</v>
      </c>
      <c r="M38" s="347"/>
      <c r="N38" s="356">
        <v>18293</v>
      </c>
      <c r="O38" s="356"/>
      <c r="P38" s="347">
        <v>100</v>
      </c>
      <c r="Q38" s="350" t="s">
        <v>53</v>
      </c>
      <c r="R38" s="356">
        <v>35680</v>
      </c>
      <c r="S38" s="356"/>
      <c r="T38" s="347">
        <v>100</v>
      </c>
      <c r="U38" s="347"/>
      <c r="V38" s="356">
        <v>57533</v>
      </c>
      <c r="W38" s="356"/>
      <c r="X38" s="347">
        <v>100</v>
      </c>
      <c r="Y38" s="350"/>
      <c r="Z38" s="356">
        <v>183770</v>
      </c>
      <c r="AA38" s="350"/>
      <c r="AB38" s="347">
        <v>100</v>
      </c>
      <c r="AC38" s="347"/>
      <c r="AD38" s="356">
        <v>344505</v>
      </c>
      <c r="AE38" s="350"/>
      <c r="AF38" s="347">
        <v>100</v>
      </c>
      <c r="AG38" s="350" t="s">
        <v>53</v>
      </c>
      <c r="AH38" s="356">
        <v>582199</v>
      </c>
      <c r="AI38" s="350"/>
      <c r="AJ38" s="347">
        <v>100</v>
      </c>
      <c r="AK38" s="347"/>
      <c r="AL38" s="356">
        <v>697135</v>
      </c>
      <c r="AM38" s="350"/>
      <c r="AN38" s="347">
        <v>100</v>
      </c>
      <c r="AO38" s="347"/>
      <c r="AP38" s="356">
        <v>1060070</v>
      </c>
      <c r="AQ38" s="350"/>
      <c r="AR38" s="347">
        <v>100</v>
      </c>
      <c r="AS38" s="350" t="s">
        <v>53</v>
      </c>
      <c r="AT38" s="356">
        <v>1396438</v>
      </c>
      <c r="AU38" s="350"/>
      <c r="AV38" s="347">
        <v>100</v>
      </c>
      <c r="AX38" s="363" t="s">
        <v>73</v>
      </c>
      <c r="AZ38" s="369">
        <v>100</v>
      </c>
      <c r="BB38" s="450" t="s">
        <v>74</v>
      </c>
      <c r="BD38" s="369">
        <v>100</v>
      </c>
      <c r="BF38" s="450">
        <f>SUM(BF39:BF40)</f>
        <v>2215759</v>
      </c>
      <c r="BH38" s="369">
        <f>SUM(BH41,BH44,BH47)</f>
        <v>100</v>
      </c>
    </row>
    <row r="39" spans="1:60" ht="9.9499999999999993" customHeight="1">
      <c r="A39" s="350" t="s">
        <v>49</v>
      </c>
      <c r="B39" s="356">
        <v>18839</v>
      </c>
      <c r="C39" s="350"/>
      <c r="D39" s="346">
        <v>53.027275030258679</v>
      </c>
      <c r="E39" s="346"/>
      <c r="F39" s="356">
        <v>18798</v>
      </c>
      <c r="G39" s="350"/>
      <c r="H39" s="346">
        <v>53.944385456423795</v>
      </c>
      <c r="I39" s="346"/>
      <c r="J39" s="356">
        <v>4705</v>
      </c>
      <c r="K39" s="356"/>
      <c r="L39" s="346">
        <v>64.197025515077087</v>
      </c>
      <c r="M39" s="346"/>
      <c r="N39" s="356">
        <v>11837</v>
      </c>
      <c r="O39" s="356"/>
      <c r="P39" s="346">
        <v>64.70781173126332</v>
      </c>
      <c r="Q39" s="350" t="s">
        <v>49</v>
      </c>
      <c r="R39" s="356">
        <v>21529</v>
      </c>
      <c r="S39" s="356"/>
      <c r="T39" s="346">
        <v>60.339125560538122</v>
      </c>
      <c r="U39" s="346"/>
      <c r="V39" s="356">
        <v>30983</v>
      </c>
      <c r="W39" s="356"/>
      <c r="X39" s="346">
        <v>53.852571567622064</v>
      </c>
      <c r="Y39" s="350"/>
      <c r="Z39" s="356">
        <v>95863</v>
      </c>
      <c r="AA39" s="350"/>
      <c r="AB39" s="346">
        <v>52.164662349676227</v>
      </c>
      <c r="AC39" s="346"/>
      <c r="AD39" s="356">
        <v>173078</v>
      </c>
      <c r="AE39" s="350"/>
      <c r="AF39" s="346">
        <v>50.239619163727667</v>
      </c>
      <c r="AG39" s="350" t="s">
        <v>49</v>
      </c>
      <c r="AH39" s="356">
        <v>288084</v>
      </c>
      <c r="AI39" s="350"/>
      <c r="AJ39" s="346">
        <v>49.482049951992359</v>
      </c>
      <c r="AK39" s="346"/>
      <c r="AL39" s="356">
        <v>339090</v>
      </c>
      <c r="AM39" s="350"/>
      <c r="AN39" s="346">
        <v>48.64050721883136</v>
      </c>
      <c r="AO39" s="346"/>
      <c r="AP39" s="356">
        <v>528424</v>
      </c>
      <c r="AQ39" s="350"/>
      <c r="AR39" s="346">
        <v>49.84802890375164</v>
      </c>
      <c r="AS39" s="350" t="s">
        <v>49</v>
      </c>
      <c r="AT39" s="356">
        <v>700355</v>
      </c>
      <c r="AU39" s="350"/>
      <c r="AV39" s="346">
        <v>50.152960604051167</v>
      </c>
      <c r="AX39" s="363">
        <v>763479</v>
      </c>
      <c r="AZ39" s="346">
        <v>50.104280145427815</v>
      </c>
      <c r="BB39" s="450" t="s">
        <v>75</v>
      </c>
      <c r="BD39" s="346">
        <v>50.089232305826435</v>
      </c>
      <c r="BF39" s="450">
        <f>SUM(BF42,BF45,BF48)</f>
        <v>1114205</v>
      </c>
      <c r="BH39" s="346">
        <f>SUM(BF39/BF38)*100</f>
        <v>50.285477797901301</v>
      </c>
    </row>
    <row r="40" spans="1:60" ht="9.9499999999999993" customHeight="1">
      <c r="A40" s="350" t="s">
        <v>50</v>
      </c>
      <c r="B40" s="356">
        <v>16688</v>
      </c>
      <c r="C40" s="350"/>
      <c r="D40" s="346">
        <v>46.972724969741328</v>
      </c>
      <c r="E40" s="346"/>
      <c r="F40" s="356">
        <v>16049</v>
      </c>
      <c r="G40" s="350"/>
      <c r="H40" s="346">
        <v>46.055614543576205</v>
      </c>
      <c r="I40" s="346"/>
      <c r="J40" s="356">
        <v>2624</v>
      </c>
      <c r="K40" s="356"/>
      <c r="L40" s="346">
        <v>35.802974484922913</v>
      </c>
      <c r="M40" s="346"/>
      <c r="N40" s="356">
        <v>6456</v>
      </c>
      <c r="O40" s="356"/>
      <c r="P40" s="346">
        <v>35.292188268736673</v>
      </c>
      <c r="Q40" s="350" t="s">
        <v>50</v>
      </c>
      <c r="R40" s="356">
        <v>14151</v>
      </c>
      <c r="S40" s="356"/>
      <c r="T40" s="346">
        <v>39.660874439461885</v>
      </c>
      <c r="U40" s="346"/>
      <c r="V40" s="356">
        <v>26550</v>
      </c>
      <c r="W40" s="356"/>
      <c r="X40" s="346">
        <v>46.147428432377943</v>
      </c>
      <c r="Y40" s="350"/>
      <c r="Z40" s="356">
        <v>87907</v>
      </c>
      <c r="AA40" s="350"/>
      <c r="AB40" s="346">
        <v>47.835337650323773</v>
      </c>
      <c r="AC40" s="346"/>
      <c r="AD40" s="356">
        <v>171427</v>
      </c>
      <c r="AE40" s="350"/>
      <c r="AF40" s="346">
        <v>49.760380836272333</v>
      </c>
      <c r="AG40" s="350" t="s">
        <v>50</v>
      </c>
      <c r="AH40" s="356">
        <v>294115</v>
      </c>
      <c r="AI40" s="350"/>
      <c r="AJ40" s="346">
        <v>50.517950048007641</v>
      </c>
      <c r="AK40" s="346"/>
      <c r="AL40" s="356">
        <v>358045</v>
      </c>
      <c r="AM40" s="350"/>
      <c r="AN40" s="346">
        <v>51.359492781168633</v>
      </c>
      <c r="AO40" s="346"/>
      <c r="AP40" s="356">
        <v>531646</v>
      </c>
      <c r="AQ40" s="350"/>
      <c r="AR40" s="346">
        <v>50.15197109624836</v>
      </c>
      <c r="AS40" s="350" t="s">
        <v>50</v>
      </c>
      <c r="AT40" s="356">
        <v>696083</v>
      </c>
      <c r="AU40" s="350"/>
      <c r="AV40" s="346">
        <v>49.847039395948833</v>
      </c>
      <c r="AX40" s="363">
        <v>760301</v>
      </c>
      <c r="AZ40" s="346">
        <v>49.895719854572185</v>
      </c>
      <c r="BB40" s="450" t="s">
        <v>76</v>
      </c>
      <c r="BD40" s="346">
        <v>49.910767694173558</v>
      </c>
      <c r="BF40" s="450">
        <f>SUM(BF43,BF46,BF49)</f>
        <v>1101554</v>
      </c>
      <c r="BH40" s="346">
        <f>SUM(BF40/BF38)*100</f>
        <v>49.714522202098692</v>
      </c>
    </row>
    <row r="41" spans="1:60" ht="9.9499999999999993" customHeight="1">
      <c r="A41" s="350" t="s">
        <v>52</v>
      </c>
      <c r="B41" s="356">
        <v>13257</v>
      </c>
      <c r="C41" s="350"/>
      <c r="D41" s="347">
        <v>37.315281335322432</v>
      </c>
      <c r="E41" s="347"/>
      <c r="F41" s="356">
        <v>14344</v>
      </c>
      <c r="G41" s="350"/>
      <c r="H41" s="347">
        <v>41.16279737136626</v>
      </c>
      <c r="I41" s="347"/>
      <c r="J41" s="356">
        <v>4171</v>
      </c>
      <c r="K41" s="356"/>
      <c r="L41" s="347">
        <v>56.910901896575247</v>
      </c>
      <c r="M41" s="347"/>
      <c r="N41" s="356">
        <v>13234</v>
      </c>
      <c r="O41" s="356"/>
      <c r="P41" s="347">
        <v>72.344612693379986</v>
      </c>
      <c r="Q41" s="350" t="s">
        <v>52</v>
      </c>
      <c r="R41" s="356">
        <v>27580</v>
      </c>
      <c r="S41" s="356"/>
      <c r="T41" s="347">
        <v>77.29820627802691</v>
      </c>
      <c r="U41" s="347"/>
      <c r="V41" s="356">
        <v>48321</v>
      </c>
      <c r="W41" s="356"/>
      <c r="X41" s="347">
        <v>83.988319746927857</v>
      </c>
      <c r="Y41" s="350"/>
      <c r="Z41" s="356">
        <v>149309</v>
      </c>
      <c r="AA41" s="350"/>
      <c r="AB41" s="347">
        <v>81.247755346356854</v>
      </c>
      <c r="AC41" s="347"/>
      <c r="AD41" s="356">
        <v>300153</v>
      </c>
      <c r="AE41" s="350"/>
      <c r="AF41" s="347">
        <v>87.125876257238644</v>
      </c>
      <c r="AG41" s="350" t="s">
        <v>52</v>
      </c>
      <c r="AH41" s="356">
        <v>513750</v>
      </c>
      <c r="AI41" s="350"/>
      <c r="AJ41" s="347">
        <v>88.24302343356824</v>
      </c>
      <c r="AK41" s="347"/>
      <c r="AL41" s="356">
        <v>650957</v>
      </c>
      <c r="AM41" s="350"/>
      <c r="AN41" s="347">
        <v>93.376031901998886</v>
      </c>
      <c r="AO41" s="347"/>
      <c r="AP41" s="356">
        <v>1007665</v>
      </c>
      <c r="AQ41" s="350"/>
      <c r="AR41" s="347">
        <v>95.056458535757073</v>
      </c>
      <c r="AS41" s="350" t="s">
        <v>52</v>
      </c>
      <c r="AT41" s="356">
        <v>1337545</v>
      </c>
      <c r="AU41" s="350"/>
      <c r="AV41" s="347">
        <v>95.78262694083088</v>
      </c>
      <c r="AX41" s="363">
        <v>1467148</v>
      </c>
      <c r="AZ41" s="346">
        <v>96.283452991901726</v>
      </c>
      <c r="BB41" s="450" t="s">
        <v>77</v>
      </c>
      <c r="BD41" s="346">
        <v>96.438226110053179</v>
      </c>
      <c r="BF41" s="450">
        <f>SUM(BF42:BF43)</f>
        <v>2133824</v>
      </c>
      <c r="BH41" s="346">
        <f>SUM(BF41/BF38)*100</f>
        <v>96.302170046471659</v>
      </c>
    </row>
    <row r="42" spans="1:60" ht="9.9499999999999993" customHeight="1">
      <c r="A42" s="350" t="s">
        <v>49</v>
      </c>
      <c r="B42" s="356">
        <v>7245</v>
      </c>
      <c r="C42" s="350"/>
      <c r="D42" s="346">
        <v>54.650373387644265</v>
      </c>
      <c r="E42" s="346"/>
      <c r="F42" s="356">
        <v>7927</v>
      </c>
      <c r="G42" s="350"/>
      <c r="H42" s="346">
        <v>55.26352481873954</v>
      </c>
      <c r="I42" s="346"/>
      <c r="J42" s="356">
        <v>2653</v>
      </c>
      <c r="K42" s="356"/>
      <c r="L42" s="346">
        <v>63.605849916087266</v>
      </c>
      <c r="M42" s="346"/>
      <c r="N42" s="356">
        <v>8673</v>
      </c>
      <c r="O42" s="356"/>
      <c r="P42" s="346">
        <v>65.535741272479981</v>
      </c>
      <c r="Q42" s="350" t="s">
        <v>49</v>
      </c>
      <c r="R42" s="356">
        <v>17116</v>
      </c>
      <c r="S42" s="356"/>
      <c r="T42" s="346">
        <v>62.059463379260336</v>
      </c>
      <c r="U42" s="346"/>
      <c r="V42" s="356">
        <v>26524</v>
      </c>
      <c r="W42" s="356"/>
      <c r="X42" s="346">
        <v>54.891248111587096</v>
      </c>
      <c r="Y42" s="350"/>
      <c r="Z42" s="356">
        <v>79056</v>
      </c>
      <c r="AA42" s="350"/>
      <c r="AB42" s="346">
        <v>52.947913387672543</v>
      </c>
      <c r="AC42" s="346"/>
      <c r="AD42" s="356">
        <v>153430</v>
      </c>
      <c r="AE42" s="350"/>
      <c r="AF42" s="346">
        <v>51.117263528933577</v>
      </c>
      <c r="AG42" s="350" t="s">
        <v>49</v>
      </c>
      <c r="AH42" s="356">
        <v>256945</v>
      </c>
      <c r="AI42" s="350"/>
      <c r="AJ42" s="346">
        <v>50.013625304136255</v>
      </c>
      <c r="AK42" s="346"/>
      <c r="AL42" s="356">
        <v>320536</v>
      </c>
      <c r="AM42" s="350"/>
      <c r="AN42" s="346">
        <v>49.240733258878848</v>
      </c>
      <c r="AO42" s="346"/>
      <c r="AP42" s="356">
        <v>506484</v>
      </c>
      <c r="AQ42" s="350"/>
      <c r="AR42" s="346">
        <v>50.263133084904212</v>
      </c>
      <c r="AS42" s="350" t="s">
        <v>49</v>
      </c>
      <c r="AT42" s="356">
        <v>674866</v>
      </c>
      <c r="AU42" s="350"/>
      <c r="AV42" s="346">
        <v>50.455573457341615</v>
      </c>
      <c r="AX42" s="363">
        <v>739013</v>
      </c>
      <c r="AZ42" s="346">
        <v>50.370719245774801</v>
      </c>
      <c r="BB42" s="450" t="s">
        <v>78</v>
      </c>
      <c r="BD42" s="346">
        <v>50.275506783959777</v>
      </c>
      <c r="BF42" s="450">
        <v>1076249</v>
      </c>
      <c r="BH42" s="346">
        <f>SUM(BF42/BF41)*100</f>
        <v>50.437571233616261</v>
      </c>
    </row>
    <row r="43" spans="1:60" ht="9.9499999999999993" customHeight="1">
      <c r="A43" s="350" t="s">
        <v>50</v>
      </c>
      <c r="B43" s="356">
        <v>6012</v>
      </c>
      <c r="C43" s="350"/>
      <c r="D43" s="346">
        <v>45.349626612355735</v>
      </c>
      <c r="E43" s="346"/>
      <c r="F43" s="356">
        <v>6417</v>
      </c>
      <c r="G43" s="350"/>
      <c r="H43" s="346">
        <v>44.73647518126046</v>
      </c>
      <c r="I43" s="346"/>
      <c r="J43" s="356">
        <v>1518</v>
      </c>
      <c r="K43" s="356"/>
      <c r="L43" s="346">
        <v>36.394150083912727</v>
      </c>
      <c r="M43" s="346"/>
      <c r="N43" s="356">
        <v>4561</v>
      </c>
      <c r="O43" s="356"/>
      <c r="P43" s="346">
        <v>34.464258727520026</v>
      </c>
      <c r="Q43" s="350" t="s">
        <v>50</v>
      </c>
      <c r="R43" s="356">
        <v>10464</v>
      </c>
      <c r="S43" s="356"/>
      <c r="T43" s="346">
        <v>37.940536620739671</v>
      </c>
      <c r="U43" s="346"/>
      <c r="V43" s="356">
        <v>21797</v>
      </c>
      <c r="W43" s="356"/>
      <c r="X43" s="346">
        <v>45.108751888412904</v>
      </c>
      <c r="Y43" s="350"/>
      <c r="Z43" s="356">
        <v>70253</v>
      </c>
      <c r="AA43" s="350"/>
      <c r="AB43" s="346">
        <v>47.052086612327457</v>
      </c>
      <c r="AC43" s="346"/>
      <c r="AD43" s="356">
        <v>146723</v>
      </c>
      <c r="AE43" s="350"/>
      <c r="AF43" s="346">
        <v>48.882736471066423</v>
      </c>
      <c r="AG43" s="350" t="s">
        <v>50</v>
      </c>
      <c r="AH43" s="356">
        <v>256805</v>
      </c>
      <c r="AI43" s="350"/>
      <c r="AJ43" s="346">
        <v>49.986374695863745</v>
      </c>
      <c r="AK43" s="346"/>
      <c r="AL43" s="356">
        <v>330421</v>
      </c>
      <c r="AM43" s="350"/>
      <c r="AN43" s="346">
        <v>50.759266741121145</v>
      </c>
      <c r="AO43" s="346"/>
      <c r="AP43" s="356">
        <v>501181</v>
      </c>
      <c r="AQ43" s="350"/>
      <c r="AR43" s="346">
        <v>49.736866915095788</v>
      </c>
      <c r="AS43" s="350" t="s">
        <v>50</v>
      </c>
      <c r="AT43" s="356">
        <v>662679</v>
      </c>
      <c r="AU43" s="350"/>
      <c r="AV43" s="346">
        <v>49.544426542658378</v>
      </c>
      <c r="AX43" s="363">
        <v>728135</v>
      </c>
      <c r="AZ43" s="346">
        <v>49.629280754225199</v>
      </c>
      <c r="BB43" s="450" t="s">
        <v>79</v>
      </c>
      <c r="BD43" s="346">
        <v>49.72449321604023</v>
      </c>
      <c r="BF43" s="450">
        <v>1057575</v>
      </c>
      <c r="BH43" s="346">
        <f>SUM(BF43/BF41)*100</f>
        <v>49.562428766383732</v>
      </c>
    </row>
    <row r="44" spans="1:60" ht="9.9499999999999993" customHeight="1">
      <c r="A44" s="350" t="s">
        <v>51</v>
      </c>
      <c r="B44" s="356">
        <v>22270</v>
      </c>
      <c r="C44" s="350"/>
      <c r="D44" s="347">
        <v>62.684718664677575</v>
      </c>
      <c r="E44" s="347"/>
      <c r="F44" s="356">
        <v>20503</v>
      </c>
      <c r="G44" s="350"/>
      <c r="H44" s="347">
        <v>58.837202628633747</v>
      </c>
      <c r="I44" s="347"/>
      <c r="J44" s="356">
        <v>3158</v>
      </c>
      <c r="K44" s="356"/>
      <c r="L44" s="347">
        <v>43.089098103424753</v>
      </c>
      <c r="M44" s="347"/>
      <c r="N44" s="356">
        <v>5059</v>
      </c>
      <c r="O44" s="356"/>
      <c r="P44" s="347">
        <v>27.655387306620018</v>
      </c>
      <c r="Q44" s="350" t="s">
        <v>51</v>
      </c>
      <c r="R44" s="356">
        <v>8100</v>
      </c>
      <c r="S44" s="356"/>
      <c r="T44" s="347">
        <v>22.701793721973093</v>
      </c>
      <c r="U44" s="347"/>
      <c r="V44" s="356">
        <v>9212</v>
      </c>
      <c r="W44" s="356"/>
      <c r="X44" s="347">
        <v>16.01168025307215</v>
      </c>
      <c r="Y44" s="350"/>
      <c r="Z44" s="356">
        <v>34461</v>
      </c>
      <c r="AA44" s="350"/>
      <c r="AB44" s="347">
        <v>18.752244653643142</v>
      </c>
      <c r="AC44" s="347"/>
      <c r="AD44" s="356">
        <v>44352</v>
      </c>
      <c r="AE44" s="350"/>
      <c r="AF44" s="347">
        <v>12.874123742761354</v>
      </c>
      <c r="AG44" s="350" t="s">
        <v>51</v>
      </c>
      <c r="AH44" s="356">
        <v>68449</v>
      </c>
      <c r="AI44" s="350"/>
      <c r="AJ44" s="347">
        <v>11.756976566431753</v>
      </c>
      <c r="AK44" s="347"/>
      <c r="AL44" s="356">
        <v>46178</v>
      </c>
      <c r="AM44" s="350"/>
      <c r="AN44" s="347">
        <v>6.6239680980011038</v>
      </c>
      <c r="AO44" s="347"/>
      <c r="AP44" s="356">
        <v>49431</v>
      </c>
      <c r="AQ44" s="350"/>
      <c r="AR44" s="347">
        <v>4.6629939532295035</v>
      </c>
      <c r="AS44" s="350" t="s">
        <v>51</v>
      </c>
      <c r="AT44" s="356">
        <v>55337</v>
      </c>
      <c r="AU44" s="350"/>
      <c r="AV44" s="347">
        <v>3.9728419205646994</v>
      </c>
      <c r="AX44" s="363">
        <v>53694</v>
      </c>
      <c r="AZ44" s="346">
        <v>3.5237370224048088</v>
      </c>
      <c r="BB44" s="450" t="s">
        <v>80</v>
      </c>
      <c r="BD44" s="346">
        <v>3.0697340043134438</v>
      </c>
      <c r="BF44" s="450">
        <f>SUM(BF45:BF46)</f>
        <v>56978</v>
      </c>
      <c r="BH44" s="346">
        <f>SUM(BF44/BF38)*100</f>
        <v>2.5714890473196772</v>
      </c>
    </row>
    <row r="45" spans="1:60" ht="9.9499999999999993" customHeight="1">
      <c r="A45" s="350" t="s">
        <v>49</v>
      </c>
      <c r="B45" s="356">
        <v>11594</v>
      </c>
      <c r="C45" s="350"/>
      <c r="D45" s="346">
        <v>52.061068702290079</v>
      </c>
      <c r="E45" s="346"/>
      <c r="F45" s="356">
        <v>10871</v>
      </c>
      <c r="G45" s="350"/>
      <c r="H45" s="346">
        <v>53.021509047456469</v>
      </c>
      <c r="I45" s="346"/>
      <c r="J45" s="356">
        <v>2052</v>
      </c>
      <c r="K45" s="356"/>
      <c r="L45" s="346">
        <v>64.977834072197595</v>
      </c>
      <c r="M45" s="346"/>
      <c r="N45" s="356">
        <v>3164</v>
      </c>
      <c r="O45" s="356"/>
      <c r="P45" s="346">
        <v>62.542004348685509</v>
      </c>
      <c r="Q45" s="350" t="s">
        <v>49</v>
      </c>
      <c r="R45" s="356">
        <v>4413</v>
      </c>
      <c r="S45" s="356"/>
      <c r="T45" s="346">
        <v>54.481481481481488</v>
      </c>
      <c r="U45" s="346"/>
      <c r="V45" s="356">
        <v>4459</v>
      </c>
      <c r="W45" s="356"/>
      <c r="X45" s="346">
        <v>48.404255319148938</v>
      </c>
      <c r="Y45" s="350"/>
      <c r="Z45" s="356">
        <v>16807</v>
      </c>
      <c r="AA45" s="350"/>
      <c r="AB45" s="346">
        <v>48.771074548039813</v>
      </c>
      <c r="AC45" s="346"/>
      <c r="AD45" s="356">
        <v>19648</v>
      </c>
      <c r="AE45" s="350"/>
      <c r="AF45" s="346">
        <v>44.300144300144304</v>
      </c>
      <c r="AG45" s="350" t="s">
        <v>49</v>
      </c>
      <c r="AH45" s="356">
        <v>31139</v>
      </c>
      <c r="AI45" s="350"/>
      <c r="AJ45" s="346">
        <v>45.492264313576527</v>
      </c>
      <c r="AK45" s="346"/>
      <c r="AL45" s="356">
        <v>18554</v>
      </c>
      <c r="AM45" s="350"/>
      <c r="AN45" s="346">
        <v>40.179306163107974</v>
      </c>
      <c r="AO45" s="346"/>
      <c r="AP45" s="356">
        <v>20385</v>
      </c>
      <c r="AQ45" s="350"/>
      <c r="AR45" s="346">
        <v>41.239303271226561</v>
      </c>
      <c r="AS45" s="350" t="s">
        <v>49</v>
      </c>
      <c r="AT45" s="356">
        <v>23679</v>
      </c>
      <c r="AU45" s="350"/>
      <c r="AV45" s="346">
        <v>42.790537976399158</v>
      </c>
      <c r="AX45" s="363">
        <v>22802</v>
      </c>
      <c r="AZ45" s="346">
        <v>42.466569821581558</v>
      </c>
      <c r="BB45" s="450" t="s">
        <v>81</v>
      </c>
      <c r="BD45" s="346">
        <v>44.038829397357745</v>
      </c>
      <c r="BF45" s="450">
        <v>25108</v>
      </c>
      <c r="BH45" s="346">
        <f>SUM(BF45/BF44)*100</f>
        <v>44.06613078732142</v>
      </c>
    </row>
    <row r="46" spans="1:60" ht="9.9499999999999993" customHeight="1">
      <c r="A46" s="350" t="s">
        <v>50</v>
      </c>
      <c r="B46" s="356">
        <v>10676</v>
      </c>
      <c r="C46" s="350"/>
      <c r="D46" s="346">
        <v>47.938931297709928</v>
      </c>
      <c r="E46" s="346"/>
      <c r="F46" s="356">
        <v>9632</v>
      </c>
      <c r="G46" s="350"/>
      <c r="H46" s="346">
        <v>46.978490952543531</v>
      </c>
      <c r="I46" s="346"/>
      <c r="J46" s="356">
        <v>1106</v>
      </c>
      <c r="K46" s="356"/>
      <c r="L46" s="346">
        <v>35.022165927802405</v>
      </c>
      <c r="M46" s="346"/>
      <c r="N46" s="356">
        <v>1895</v>
      </c>
      <c r="O46" s="356"/>
      <c r="P46" s="346">
        <v>37.457995651314491</v>
      </c>
      <c r="Q46" s="350" t="s">
        <v>50</v>
      </c>
      <c r="R46" s="356">
        <v>3687</v>
      </c>
      <c r="S46" s="356"/>
      <c r="T46" s="346">
        <v>45.518518518518519</v>
      </c>
      <c r="U46" s="346"/>
      <c r="V46" s="356">
        <v>4753</v>
      </c>
      <c r="W46" s="356"/>
      <c r="X46" s="346">
        <v>51.595744680851062</v>
      </c>
      <c r="Y46" s="350"/>
      <c r="Z46" s="356">
        <v>17654</v>
      </c>
      <c r="AA46" s="350"/>
      <c r="AB46" s="346">
        <v>51.22892545196018</v>
      </c>
      <c r="AC46" s="346"/>
      <c r="AD46" s="356">
        <v>24704</v>
      </c>
      <c r="AE46" s="350"/>
      <c r="AF46" s="346">
        <v>55.699855699855704</v>
      </c>
      <c r="AG46" s="350" t="s">
        <v>50</v>
      </c>
      <c r="AH46" s="356">
        <v>37310</v>
      </c>
      <c r="AI46" s="350"/>
      <c r="AJ46" s="346">
        <v>54.507735686423466</v>
      </c>
      <c r="AK46" s="346"/>
      <c r="AL46" s="356">
        <v>27624</v>
      </c>
      <c r="AM46" s="350"/>
      <c r="AN46" s="346">
        <v>59.820693836892026</v>
      </c>
      <c r="AO46" s="346"/>
      <c r="AP46" s="356">
        <v>29046</v>
      </c>
      <c r="AQ46" s="350"/>
      <c r="AR46" s="346">
        <v>58.760696728773439</v>
      </c>
      <c r="AS46" s="350" t="s">
        <v>50</v>
      </c>
      <c r="AT46" s="356">
        <v>31658</v>
      </c>
      <c r="AU46" s="350"/>
      <c r="AV46" s="346">
        <v>57.209462023600842</v>
      </c>
      <c r="AX46" s="363">
        <v>30892</v>
      </c>
      <c r="AZ46" s="346">
        <v>57.533430178418442</v>
      </c>
      <c r="BB46" s="450" t="s">
        <v>82</v>
      </c>
      <c r="BD46" s="346">
        <v>55.961170602642262</v>
      </c>
      <c r="BF46" s="450">
        <v>31870</v>
      </c>
      <c r="BH46" s="346">
        <f>SUM(BF46/BF44)*100</f>
        <v>55.93386921267858</v>
      </c>
    </row>
    <row r="47" spans="1:60" ht="9.9499999999999993" customHeight="1">
      <c r="A47" s="350" t="s">
        <v>386</v>
      </c>
      <c r="B47" s="357" t="s">
        <v>45</v>
      </c>
      <c r="C47" s="350"/>
      <c r="D47" s="357" t="s">
        <v>45</v>
      </c>
      <c r="E47" s="346"/>
      <c r="F47" s="357" t="s">
        <v>45</v>
      </c>
      <c r="G47" s="350"/>
      <c r="H47" s="357" t="s">
        <v>45</v>
      </c>
      <c r="I47" s="346"/>
      <c r="J47" s="357" t="s">
        <v>45</v>
      </c>
      <c r="K47" s="356"/>
      <c r="L47" s="357" t="s">
        <v>45</v>
      </c>
      <c r="M47" s="346"/>
      <c r="N47" s="357" t="s">
        <v>45</v>
      </c>
      <c r="O47" s="356"/>
      <c r="P47" s="357" t="s">
        <v>45</v>
      </c>
      <c r="Q47" s="350" t="s">
        <v>386</v>
      </c>
      <c r="R47" s="357" t="s">
        <v>45</v>
      </c>
      <c r="S47" s="350"/>
      <c r="T47" s="357" t="s">
        <v>45</v>
      </c>
      <c r="U47" s="346"/>
      <c r="V47" s="357" t="s">
        <v>45</v>
      </c>
      <c r="W47" s="350"/>
      <c r="X47" s="357" t="s">
        <v>45</v>
      </c>
      <c r="Y47" s="346"/>
      <c r="Z47" s="357" t="s">
        <v>45</v>
      </c>
      <c r="AA47" s="356"/>
      <c r="AB47" s="357" t="s">
        <v>45</v>
      </c>
      <c r="AC47" s="346"/>
      <c r="AD47" s="357" t="s">
        <v>45</v>
      </c>
      <c r="AE47" s="356"/>
      <c r="AF47" s="357" t="s">
        <v>45</v>
      </c>
      <c r="AG47" s="350" t="s">
        <v>386</v>
      </c>
      <c r="AH47" s="357" t="s">
        <v>45</v>
      </c>
      <c r="AI47" s="350"/>
      <c r="AJ47" s="346" t="s">
        <v>45</v>
      </c>
      <c r="AK47" s="346"/>
      <c r="AL47" s="357" t="s">
        <v>45</v>
      </c>
      <c r="AM47" s="350"/>
      <c r="AN47" s="346" t="s">
        <v>45</v>
      </c>
      <c r="AO47" s="346"/>
      <c r="AP47" s="356">
        <v>2974</v>
      </c>
      <c r="AQ47" s="350"/>
      <c r="AR47" s="347">
        <v>0.28054751101342362</v>
      </c>
      <c r="AS47" s="350" t="s">
        <v>386</v>
      </c>
      <c r="AT47" s="356">
        <v>3556</v>
      </c>
      <c r="AU47" s="350"/>
      <c r="AV47" s="347">
        <v>0.25464789700652662</v>
      </c>
      <c r="AX47" s="363">
        <v>2938</v>
      </c>
      <c r="AZ47" s="346">
        <v>0.19280998569347282</v>
      </c>
      <c r="BB47" s="450">
        <v>8966</v>
      </c>
      <c r="BD47" s="346">
        <v>0.49203988563337925</v>
      </c>
      <c r="BF47" s="450">
        <f>SUM(BF48:BF49)</f>
        <v>24957</v>
      </c>
      <c r="BH47" s="346">
        <f>SUM(BF47/BF38)*100</f>
        <v>1.1263409062086627</v>
      </c>
    </row>
    <row r="48" spans="1:60" ht="9.9499999999999993" customHeight="1">
      <c r="A48" s="350" t="s">
        <v>49</v>
      </c>
      <c r="B48" s="357" t="s">
        <v>45</v>
      </c>
      <c r="C48" s="350"/>
      <c r="D48" s="357" t="s">
        <v>45</v>
      </c>
      <c r="E48" s="346"/>
      <c r="F48" s="357" t="s">
        <v>45</v>
      </c>
      <c r="G48" s="350"/>
      <c r="H48" s="357" t="s">
        <v>45</v>
      </c>
      <c r="I48" s="346"/>
      <c r="J48" s="357" t="s">
        <v>45</v>
      </c>
      <c r="K48" s="356"/>
      <c r="L48" s="357" t="s">
        <v>45</v>
      </c>
      <c r="M48" s="346"/>
      <c r="N48" s="357" t="s">
        <v>45</v>
      </c>
      <c r="O48" s="356"/>
      <c r="P48" s="357" t="s">
        <v>45</v>
      </c>
      <c r="Q48" s="350" t="s">
        <v>49</v>
      </c>
      <c r="R48" s="357" t="s">
        <v>45</v>
      </c>
      <c r="S48" s="350"/>
      <c r="T48" s="357" t="s">
        <v>45</v>
      </c>
      <c r="U48" s="346"/>
      <c r="V48" s="357" t="s">
        <v>45</v>
      </c>
      <c r="W48" s="350"/>
      <c r="X48" s="357" t="s">
        <v>45</v>
      </c>
      <c r="Y48" s="346"/>
      <c r="Z48" s="357" t="s">
        <v>45</v>
      </c>
      <c r="AA48" s="356"/>
      <c r="AB48" s="357" t="s">
        <v>45</v>
      </c>
      <c r="AC48" s="346"/>
      <c r="AD48" s="357" t="s">
        <v>45</v>
      </c>
      <c r="AE48" s="356"/>
      <c r="AF48" s="357" t="s">
        <v>45</v>
      </c>
      <c r="AG48" s="350" t="s">
        <v>49</v>
      </c>
      <c r="AH48" s="357" t="s">
        <v>45</v>
      </c>
      <c r="AI48" s="350"/>
      <c r="AJ48" s="346" t="s">
        <v>45</v>
      </c>
      <c r="AK48" s="346"/>
      <c r="AL48" s="357" t="s">
        <v>45</v>
      </c>
      <c r="AM48" s="350"/>
      <c r="AN48" s="346" t="s">
        <v>45</v>
      </c>
      <c r="AO48" s="346"/>
      <c r="AP48" s="356">
        <v>1555</v>
      </c>
      <c r="AQ48" s="350"/>
      <c r="AR48" s="346">
        <v>52.286482851378615</v>
      </c>
      <c r="AS48" s="350" t="s">
        <v>49</v>
      </c>
      <c r="AT48" s="356">
        <v>1810</v>
      </c>
      <c r="AU48" s="350"/>
      <c r="AV48" s="346">
        <v>50.899887514060737</v>
      </c>
      <c r="AX48" s="363">
        <v>1664</v>
      </c>
      <c r="AZ48" s="346">
        <v>56.637168141592923</v>
      </c>
      <c r="BB48" s="450">
        <v>4602</v>
      </c>
      <c r="BD48" s="346">
        <v>51.327236225741693</v>
      </c>
      <c r="BF48" s="450">
        <v>12848</v>
      </c>
      <c r="BH48" s="346">
        <f>SUM(BF48/BF47)*100</f>
        <v>51.480546540048891</v>
      </c>
    </row>
    <row r="49" spans="1:60" ht="9.9499999999999993" customHeight="1">
      <c r="A49" s="350" t="s">
        <v>50</v>
      </c>
      <c r="B49" s="357" t="s">
        <v>45</v>
      </c>
      <c r="C49" s="350"/>
      <c r="D49" s="357" t="s">
        <v>45</v>
      </c>
      <c r="E49" s="346"/>
      <c r="F49" s="357" t="s">
        <v>45</v>
      </c>
      <c r="G49" s="350"/>
      <c r="H49" s="357" t="s">
        <v>45</v>
      </c>
      <c r="I49" s="346"/>
      <c r="J49" s="357" t="s">
        <v>45</v>
      </c>
      <c r="K49" s="356"/>
      <c r="L49" s="357" t="s">
        <v>45</v>
      </c>
      <c r="M49" s="346"/>
      <c r="N49" s="357" t="s">
        <v>45</v>
      </c>
      <c r="O49" s="356"/>
      <c r="P49" s="357" t="s">
        <v>45</v>
      </c>
      <c r="Q49" s="350" t="s">
        <v>50</v>
      </c>
      <c r="R49" s="357" t="s">
        <v>45</v>
      </c>
      <c r="S49" s="350"/>
      <c r="T49" s="357" t="s">
        <v>45</v>
      </c>
      <c r="U49" s="346"/>
      <c r="V49" s="357" t="s">
        <v>45</v>
      </c>
      <c r="W49" s="350"/>
      <c r="X49" s="357" t="s">
        <v>45</v>
      </c>
      <c r="Y49" s="346"/>
      <c r="Z49" s="357" t="s">
        <v>45</v>
      </c>
      <c r="AA49" s="356"/>
      <c r="AB49" s="357" t="s">
        <v>45</v>
      </c>
      <c r="AC49" s="346"/>
      <c r="AD49" s="357" t="s">
        <v>45</v>
      </c>
      <c r="AE49" s="356"/>
      <c r="AF49" s="357" t="s">
        <v>45</v>
      </c>
      <c r="AG49" s="350" t="s">
        <v>50</v>
      </c>
      <c r="AH49" s="357" t="s">
        <v>45</v>
      </c>
      <c r="AI49" s="350"/>
      <c r="AJ49" s="346" t="s">
        <v>45</v>
      </c>
      <c r="AK49" s="346"/>
      <c r="AL49" s="357" t="s">
        <v>45</v>
      </c>
      <c r="AM49" s="350"/>
      <c r="AN49" s="346" t="s">
        <v>45</v>
      </c>
      <c r="AO49" s="346"/>
      <c r="AP49" s="356">
        <v>1419</v>
      </c>
      <c r="AQ49" s="350"/>
      <c r="AR49" s="346">
        <v>47.713517148621385</v>
      </c>
      <c r="AS49" s="350" t="s">
        <v>50</v>
      </c>
      <c r="AT49" s="356">
        <v>1746</v>
      </c>
      <c r="AU49" s="350"/>
      <c r="AV49" s="346">
        <v>49.100112485939256</v>
      </c>
      <c r="AX49" s="363">
        <v>1274</v>
      </c>
      <c r="AZ49" s="346">
        <v>43.362831858407077</v>
      </c>
      <c r="BB49" s="450">
        <v>4364</v>
      </c>
      <c r="BD49" s="346">
        <v>48.672763774258307</v>
      </c>
      <c r="BF49" s="450">
        <v>12109</v>
      </c>
      <c r="BH49" s="346">
        <f>SUM(BF49/BF47)*100</f>
        <v>48.519453459951116</v>
      </c>
    </row>
    <row r="50" spans="1:60" ht="3" customHeight="1">
      <c r="A50" s="350"/>
      <c r="B50" s="356"/>
      <c r="C50" s="350"/>
      <c r="D50" s="347"/>
      <c r="E50" s="347"/>
      <c r="F50" s="356"/>
      <c r="G50" s="350"/>
      <c r="H50" s="347"/>
      <c r="I50" s="347"/>
      <c r="J50" s="356"/>
      <c r="K50" s="356"/>
      <c r="L50" s="347"/>
      <c r="M50" s="347"/>
      <c r="N50" s="356"/>
      <c r="O50" s="356"/>
      <c r="P50" s="347"/>
      <c r="Q50" s="350"/>
      <c r="R50" s="356"/>
      <c r="S50" s="356"/>
      <c r="T50" s="347"/>
      <c r="U50" s="347"/>
      <c r="V50" s="356"/>
      <c r="W50" s="356"/>
      <c r="X50" s="347"/>
      <c r="Y50" s="350"/>
      <c r="Z50" s="356"/>
      <c r="AA50" s="350"/>
      <c r="AB50" s="347"/>
      <c r="AC50" s="347"/>
      <c r="AD50" s="356"/>
      <c r="AE50" s="350"/>
      <c r="AF50" s="347"/>
      <c r="AG50" s="350"/>
      <c r="AH50" s="356"/>
      <c r="AI50" s="350"/>
      <c r="AJ50" s="347"/>
      <c r="AK50" s="347"/>
      <c r="AL50" s="356"/>
      <c r="AM50" s="350"/>
      <c r="AN50" s="347"/>
      <c r="AO50" s="347"/>
      <c r="AP50" s="356"/>
      <c r="AQ50" s="350"/>
      <c r="AR50" s="347"/>
      <c r="AS50" s="350"/>
      <c r="AT50" s="356"/>
      <c r="AU50" s="350"/>
      <c r="AV50" s="356"/>
      <c r="AX50" s="363"/>
      <c r="AZ50" s="350"/>
      <c r="BB50" s="450"/>
      <c r="BD50" s="350"/>
      <c r="BF50" s="450"/>
      <c r="BH50" s="350"/>
    </row>
    <row r="51" spans="1:60" ht="9.9499999999999993" customHeight="1">
      <c r="A51" s="350" t="s">
        <v>17</v>
      </c>
      <c r="B51" s="357" t="s">
        <v>45</v>
      </c>
      <c r="C51" s="346"/>
      <c r="D51" s="346" t="s">
        <v>45</v>
      </c>
      <c r="E51" s="346"/>
      <c r="F51" s="357" t="s">
        <v>45</v>
      </c>
      <c r="G51" s="346"/>
      <c r="H51" s="346" t="s">
        <v>45</v>
      </c>
      <c r="I51" s="346"/>
      <c r="J51" s="356">
        <v>30826</v>
      </c>
      <c r="K51" s="356"/>
      <c r="L51" s="347">
        <v>100</v>
      </c>
      <c r="M51" s="347"/>
      <c r="N51" s="356">
        <v>28276</v>
      </c>
      <c r="O51" s="356"/>
      <c r="P51" s="347">
        <v>100</v>
      </c>
      <c r="Q51" s="350" t="s">
        <v>17</v>
      </c>
      <c r="R51" s="356">
        <v>33800</v>
      </c>
      <c r="S51" s="356"/>
      <c r="T51" s="347">
        <v>100</v>
      </c>
      <c r="U51" s="347"/>
      <c r="V51" s="356">
        <v>36590</v>
      </c>
      <c r="W51" s="356"/>
      <c r="X51" s="347">
        <v>100</v>
      </c>
      <c r="Y51" s="350"/>
      <c r="Z51" s="356">
        <v>49235</v>
      </c>
      <c r="AA51" s="350"/>
      <c r="AB51" s="347">
        <v>100</v>
      </c>
      <c r="AC51" s="347"/>
      <c r="AD51" s="356">
        <v>54993</v>
      </c>
      <c r="AE51" s="350"/>
      <c r="AF51" s="347">
        <v>100</v>
      </c>
      <c r="AG51" s="350" t="s">
        <v>17</v>
      </c>
      <c r="AH51" s="356">
        <v>85034</v>
      </c>
      <c r="AI51" s="350"/>
      <c r="AJ51" s="347">
        <v>100</v>
      </c>
      <c r="AK51" s="347"/>
      <c r="AL51" s="356">
        <v>122210</v>
      </c>
      <c r="AM51" s="350"/>
      <c r="AN51" s="347">
        <v>100</v>
      </c>
      <c r="AO51" s="347"/>
      <c r="AP51" s="356">
        <v>198475</v>
      </c>
      <c r="AQ51" s="350"/>
      <c r="AR51" s="347">
        <v>100</v>
      </c>
      <c r="AS51" s="350" t="s">
        <v>17</v>
      </c>
      <c r="AT51" s="356">
        <v>247501</v>
      </c>
      <c r="AU51" s="350"/>
      <c r="AV51" s="347">
        <v>100</v>
      </c>
      <c r="AX51" s="363">
        <v>284984</v>
      </c>
      <c r="AZ51" s="369">
        <v>100</v>
      </c>
      <c r="BB51" s="450" t="s">
        <v>83</v>
      </c>
      <c r="BD51" s="369">
        <v>100</v>
      </c>
      <c r="BF51" s="450">
        <f>SUM(BF52:BF53)</f>
        <v>449217</v>
      </c>
      <c r="BH51" s="369">
        <f>SUM(BH54,BH57,BH60)</f>
        <v>100</v>
      </c>
    </row>
    <row r="52" spans="1:60" ht="9.9499999999999993" customHeight="1">
      <c r="A52" s="350" t="s">
        <v>49</v>
      </c>
      <c r="B52" s="357" t="s">
        <v>45</v>
      </c>
      <c r="C52" s="346"/>
      <c r="D52" s="346" t="s">
        <v>45</v>
      </c>
      <c r="E52" s="346"/>
      <c r="F52" s="357" t="s">
        <v>45</v>
      </c>
      <c r="G52" s="346"/>
      <c r="H52" s="346" t="s">
        <v>45</v>
      </c>
      <c r="I52" s="346"/>
      <c r="J52" s="356">
        <v>15915</v>
      </c>
      <c r="K52" s="356"/>
      <c r="L52" s="346">
        <v>51.62849542593915</v>
      </c>
      <c r="M52" s="346"/>
      <c r="N52" s="356">
        <v>14081</v>
      </c>
      <c r="O52" s="356"/>
      <c r="P52" s="346">
        <v>49.798415617484793</v>
      </c>
      <c r="Q52" s="350" t="s">
        <v>49</v>
      </c>
      <c r="R52" s="356">
        <v>17139</v>
      </c>
      <c r="S52" s="356"/>
      <c r="T52" s="346">
        <v>50.707100591715978</v>
      </c>
      <c r="U52" s="346"/>
      <c r="V52" s="356">
        <v>17966</v>
      </c>
      <c r="W52" s="356"/>
      <c r="X52" s="346">
        <v>49.100847226018033</v>
      </c>
      <c r="Y52" s="350"/>
      <c r="Z52" s="356">
        <v>24622</v>
      </c>
      <c r="AA52" s="350"/>
      <c r="AB52" s="346">
        <v>50.009139839545035</v>
      </c>
      <c r="AC52" s="346"/>
      <c r="AD52" s="356">
        <v>28026</v>
      </c>
      <c r="AE52" s="350"/>
      <c r="AF52" s="346">
        <v>50.96284981724947</v>
      </c>
      <c r="AG52" s="350" t="s">
        <v>49</v>
      </c>
      <c r="AH52" s="356">
        <v>43682</v>
      </c>
      <c r="AI52" s="350"/>
      <c r="AJ52" s="346">
        <v>51.370040219206437</v>
      </c>
      <c r="AK52" s="346"/>
      <c r="AL52" s="356">
        <v>62472</v>
      </c>
      <c r="AM52" s="350"/>
      <c r="AN52" s="346">
        <v>51.118566402094757</v>
      </c>
      <c r="AO52" s="346"/>
      <c r="AP52" s="356">
        <v>101078</v>
      </c>
      <c r="AQ52" s="350"/>
      <c r="AR52" s="346">
        <v>50.927320821262121</v>
      </c>
      <c r="AS52" s="350" t="s">
        <v>49</v>
      </c>
      <c r="AT52" s="356">
        <v>125540</v>
      </c>
      <c r="AU52" s="350"/>
      <c r="AV52" s="346">
        <v>50.723027381707553</v>
      </c>
      <c r="AX52" s="363">
        <v>145205</v>
      </c>
      <c r="AZ52" s="346">
        <v>50.951983269236166</v>
      </c>
      <c r="BB52" s="450" t="s">
        <v>84</v>
      </c>
      <c r="BD52" s="346">
        <v>51.042602833163052</v>
      </c>
      <c r="BF52" s="450">
        <f>SUM(BF55,BF58,BF61)</f>
        <v>229935</v>
      </c>
      <c r="BH52" s="346">
        <f>SUM(BF52/BF51)*100</f>
        <v>51.185729836582318</v>
      </c>
    </row>
    <row r="53" spans="1:60" ht="9.9499999999999993" customHeight="1">
      <c r="A53" s="350" t="s">
        <v>50</v>
      </c>
      <c r="B53" s="357" t="s">
        <v>45</v>
      </c>
      <c r="C53" s="346"/>
      <c r="D53" s="346" t="s">
        <v>45</v>
      </c>
      <c r="E53" s="346"/>
      <c r="F53" s="357" t="s">
        <v>45</v>
      </c>
      <c r="G53" s="346"/>
      <c r="H53" s="346" t="s">
        <v>45</v>
      </c>
      <c r="I53" s="346"/>
      <c r="J53" s="356">
        <v>14911</v>
      </c>
      <c r="K53" s="356"/>
      <c r="L53" s="346">
        <v>48.371504574060857</v>
      </c>
      <c r="M53" s="346"/>
      <c r="N53" s="356">
        <v>14195</v>
      </c>
      <c r="O53" s="356"/>
      <c r="P53" s="346">
        <v>50.201584382515207</v>
      </c>
      <c r="Q53" s="350" t="s">
        <v>50</v>
      </c>
      <c r="R53" s="356">
        <v>16661</v>
      </c>
      <c r="S53" s="356"/>
      <c r="T53" s="346">
        <v>49.292899408284022</v>
      </c>
      <c r="U53" s="346"/>
      <c r="V53" s="356">
        <v>18624</v>
      </c>
      <c r="W53" s="356"/>
      <c r="X53" s="346">
        <v>50.89915277398196</v>
      </c>
      <c r="Y53" s="350"/>
      <c r="Z53" s="356">
        <v>24613</v>
      </c>
      <c r="AA53" s="350"/>
      <c r="AB53" s="346">
        <v>49.990860160454957</v>
      </c>
      <c r="AC53" s="346"/>
      <c r="AD53" s="356">
        <v>26967</v>
      </c>
      <c r="AE53" s="350"/>
      <c r="AF53" s="346">
        <v>49.03715018275053</v>
      </c>
      <c r="AG53" s="350" t="s">
        <v>50</v>
      </c>
      <c r="AH53" s="356">
        <v>41352</v>
      </c>
      <c r="AI53" s="350"/>
      <c r="AJ53" s="346">
        <v>48.629959780793563</v>
      </c>
      <c r="AK53" s="346"/>
      <c r="AL53" s="356">
        <v>59738</v>
      </c>
      <c r="AM53" s="350"/>
      <c r="AN53" s="346">
        <v>48.881433597905243</v>
      </c>
      <c r="AO53" s="346"/>
      <c r="AP53" s="356">
        <v>97397</v>
      </c>
      <c r="AQ53" s="350"/>
      <c r="AR53" s="346">
        <v>49.072679178737879</v>
      </c>
      <c r="AS53" s="350" t="s">
        <v>50</v>
      </c>
      <c r="AT53" s="356">
        <v>121961</v>
      </c>
      <c r="AU53" s="350"/>
      <c r="AV53" s="346">
        <v>49.276972618292454</v>
      </c>
      <c r="AX53" s="363">
        <v>139779</v>
      </c>
      <c r="AZ53" s="346">
        <v>49.048016730763834</v>
      </c>
      <c r="BB53" s="450" t="s">
        <v>85</v>
      </c>
      <c r="BD53" s="346">
        <v>48.957397166836948</v>
      </c>
      <c r="BF53" s="450">
        <f>SUM(BF56,BF59,BF62)</f>
        <v>219282</v>
      </c>
      <c r="BH53" s="346">
        <f>SUM(BF53/BF51)*100</f>
        <v>48.814270163417675</v>
      </c>
    </row>
    <row r="54" spans="1:60" ht="9.9499999999999993" customHeight="1">
      <c r="A54" s="350" t="s">
        <v>52</v>
      </c>
      <c r="B54" s="357" t="s">
        <v>45</v>
      </c>
      <c r="C54" s="346"/>
      <c r="D54" s="346" t="s">
        <v>45</v>
      </c>
      <c r="E54" s="346"/>
      <c r="F54" s="357" t="s">
        <v>45</v>
      </c>
      <c r="G54" s="346"/>
      <c r="H54" s="346" t="s">
        <v>45</v>
      </c>
      <c r="I54" s="346"/>
      <c r="J54" s="356">
        <v>16198</v>
      </c>
      <c r="K54" s="356"/>
      <c r="L54" s="347">
        <v>52.546551612275351</v>
      </c>
      <c r="M54" s="347"/>
      <c r="N54" s="356">
        <v>15949</v>
      </c>
      <c r="O54" s="356"/>
      <c r="P54" s="347">
        <v>56.404724855000708</v>
      </c>
      <c r="Q54" s="350" t="s">
        <v>52</v>
      </c>
      <c r="R54" s="356">
        <v>21003</v>
      </c>
      <c r="S54" s="356"/>
      <c r="T54" s="347">
        <v>68.2</v>
      </c>
      <c r="U54" s="347"/>
      <c r="V54" s="356">
        <v>24938</v>
      </c>
      <c r="W54" s="356"/>
      <c r="X54" s="347">
        <v>68.155233670401742</v>
      </c>
      <c r="Y54" s="350"/>
      <c r="Z54" s="356">
        <v>38069</v>
      </c>
      <c r="AA54" s="350"/>
      <c r="AB54" s="347">
        <v>77.321011475576313</v>
      </c>
      <c r="AC54" s="347"/>
      <c r="AD54" s="356">
        <v>46505</v>
      </c>
      <c r="AE54" s="350"/>
      <c r="AF54" s="347">
        <v>84.565308311966987</v>
      </c>
      <c r="AG54" s="350" t="s">
        <v>52</v>
      </c>
      <c r="AH54" s="356">
        <v>74526</v>
      </c>
      <c r="AI54" s="350"/>
      <c r="AJ54" s="347">
        <v>87.642590022814403</v>
      </c>
      <c r="AK54" s="347"/>
      <c r="AL54" s="356">
        <v>113019</v>
      </c>
      <c r="AM54" s="350"/>
      <c r="AN54" s="347">
        <v>92.47933884297521</v>
      </c>
      <c r="AO54" s="347"/>
      <c r="AP54" s="356">
        <v>187036</v>
      </c>
      <c r="AQ54" s="350"/>
      <c r="AR54" s="347">
        <v>94.236553722131262</v>
      </c>
      <c r="AS54" s="350" t="s">
        <v>52</v>
      </c>
      <c r="AT54" s="356">
        <v>235009</v>
      </c>
      <c r="AU54" s="350"/>
      <c r="AV54" s="347">
        <v>94.952747665665996</v>
      </c>
      <c r="AX54" s="363">
        <v>272702</v>
      </c>
      <c r="AZ54" s="346">
        <v>95.690284366841652</v>
      </c>
      <c r="BB54" s="450" t="s">
        <v>86</v>
      </c>
      <c r="BD54" s="346">
        <v>95.825197528081347</v>
      </c>
      <c r="BF54" s="450">
        <f>SUM(BF55:BF56)</f>
        <v>431553</v>
      </c>
      <c r="BH54" s="346">
        <f>SUM(BF54/BF51)*100</f>
        <v>96.067824681612663</v>
      </c>
    </row>
    <row r="55" spans="1:60" ht="9.9499999999999993" customHeight="1">
      <c r="A55" s="350" t="s">
        <v>49</v>
      </c>
      <c r="B55" s="357" t="s">
        <v>45</v>
      </c>
      <c r="C55" s="346"/>
      <c r="D55" s="346" t="s">
        <v>45</v>
      </c>
      <c r="E55" s="346"/>
      <c r="F55" s="357" t="s">
        <v>45</v>
      </c>
      <c r="G55" s="346"/>
      <c r="H55" s="346" t="s">
        <v>45</v>
      </c>
      <c r="I55" s="346"/>
      <c r="J55" s="356">
        <v>8319</v>
      </c>
      <c r="K55" s="356"/>
      <c r="L55" s="346">
        <v>51.358192369428323</v>
      </c>
      <c r="M55" s="346"/>
      <c r="N55" s="356">
        <v>7781</v>
      </c>
      <c r="O55" s="356"/>
      <c r="P55" s="346">
        <v>48.786757790457081</v>
      </c>
      <c r="Q55" s="350" t="s">
        <v>49</v>
      </c>
      <c r="R55" s="356">
        <v>10814</v>
      </c>
      <c r="S55" s="356"/>
      <c r="T55" s="346">
        <v>51.487882683426179</v>
      </c>
      <c r="U55" s="346"/>
      <c r="V55" s="356">
        <v>12240</v>
      </c>
      <c r="W55" s="356"/>
      <c r="X55" s="346">
        <v>49.081722672227123</v>
      </c>
      <c r="Y55" s="350"/>
      <c r="Z55" s="356">
        <v>19012</v>
      </c>
      <c r="AA55" s="350"/>
      <c r="AB55" s="346">
        <v>49.940896792665953</v>
      </c>
      <c r="AC55" s="346"/>
      <c r="AD55" s="356">
        <v>23789</v>
      </c>
      <c r="AE55" s="350"/>
      <c r="AF55" s="346">
        <v>51.153639393613595</v>
      </c>
      <c r="AG55" s="350" t="s">
        <v>49</v>
      </c>
      <c r="AH55" s="356">
        <v>38537</v>
      </c>
      <c r="AI55" s="350"/>
      <c r="AJ55" s="346">
        <v>51.709470520355318</v>
      </c>
      <c r="AK55" s="346"/>
      <c r="AL55" s="356">
        <v>58177</v>
      </c>
      <c r="AM55" s="350"/>
      <c r="AN55" s="346">
        <v>51.475415638078545</v>
      </c>
      <c r="AO55" s="346"/>
      <c r="AP55" s="356">
        <v>95749</v>
      </c>
      <c r="AQ55" s="350"/>
      <c r="AR55" s="346">
        <v>51.192818494835223</v>
      </c>
      <c r="AS55" s="350" t="s">
        <v>49</v>
      </c>
      <c r="AT55" s="356">
        <v>119705</v>
      </c>
      <c r="AU55" s="350"/>
      <c r="AV55" s="346">
        <v>50.936347118620986</v>
      </c>
      <c r="AX55" s="363">
        <v>139413</v>
      </c>
      <c r="AZ55" s="346">
        <v>51.122837382930818</v>
      </c>
      <c r="BB55" s="450" t="s">
        <v>87</v>
      </c>
      <c r="BD55" s="346">
        <v>51.178910966102109</v>
      </c>
      <c r="BF55" s="450">
        <v>221545</v>
      </c>
      <c r="BH55" s="346">
        <f>SUM(BF55/BF54)*100</f>
        <v>51.336684022588187</v>
      </c>
    </row>
    <row r="56" spans="1:60" ht="9.9499999999999993" customHeight="1">
      <c r="A56" s="350" t="s">
        <v>50</v>
      </c>
      <c r="B56" s="357" t="s">
        <v>45</v>
      </c>
      <c r="C56" s="346"/>
      <c r="D56" s="346" t="s">
        <v>45</v>
      </c>
      <c r="E56" s="346"/>
      <c r="F56" s="357" t="s">
        <v>45</v>
      </c>
      <c r="G56" s="346"/>
      <c r="H56" s="346" t="s">
        <v>45</v>
      </c>
      <c r="I56" s="346"/>
      <c r="J56" s="356">
        <v>7879</v>
      </c>
      <c r="K56" s="356"/>
      <c r="L56" s="346">
        <v>48.641807630571677</v>
      </c>
      <c r="M56" s="346"/>
      <c r="N56" s="356">
        <v>8168</v>
      </c>
      <c r="O56" s="356"/>
      <c r="P56" s="346">
        <v>51.213242209542919</v>
      </c>
      <c r="Q56" s="350" t="s">
        <v>50</v>
      </c>
      <c r="R56" s="356">
        <v>10189</v>
      </c>
      <c r="S56" s="356"/>
      <c r="T56" s="346">
        <v>48.512117316573821</v>
      </c>
      <c r="U56" s="346"/>
      <c r="V56" s="356">
        <v>12698</v>
      </c>
      <c r="W56" s="356"/>
      <c r="X56" s="346">
        <v>50.918277327772877</v>
      </c>
      <c r="Y56" s="350"/>
      <c r="Z56" s="356">
        <v>19057</v>
      </c>
      <c r="AA56" s="350"/>
      <c r="AB56" s="346">
        <v>50.059103207334054</v>
      </c>
      <c r="AC56" s="346"/>
      <c r="AD56" s="356">
        <v>22716</v>
      </c>
      <c r="AE56" s="350"/>
      <c r="AF56" s="346">
        <v>48.846360606386405</v>
      </c>
      <c r="AG56" s="350" t="s">
        <v>50</v>
      </c>
      <c r="AH56" s="356">
        <v>35989</v>
      </c>
      <c r="AI56" s="350"/>
      <c r="AJ56" s="346">
        <v>48.29052947964469</v>
      </c>
      <c r="AK56" s="346"/>
      <c r="AL56" s="356">
        <v>54842</v>
      </c>
      <c r="AM56" s="350"/>
      <c r="AN56" s="346">
        <v>48.524584361921448</v>
      </c>
      <c r="AO56" s="346"/>
      <c r="AP56" s="356">
        <v>91287</v>
      </c>
      <c r="AQ56" s="350"/>
      <c r="AR56" s="346">
        <v>48.807181505164785</v>
      </c>
      <c r="AS56" s="350" t="s">
        <v>50</v>
      </c>
      <c r="AT56" s="356">
        <v>115304</v>
      </c>
      <c r="AU56" s="350"/>
      <c r="AV56" s="346">
        <v>49.063652881379014</v>
      </c>
      <c r="AX56" s="363">
        <v>133289</v>
      </c>
      <c r="AZ56" s="346">
        <v>48.877162617069182</v>
      </c>
      <c r="BB56" s="450" t="s">
        <v>88</v>
      </c>
      <c r="BD56" s="346">
        <v>48.821089033897891</v>
      </c>
      <c r="BF56" s="450">
        <v>210008</v>
      </c>
      <c r="BH56" s="346">
        <f>SUM(BF56/BF54)*100</f>
        <v>48.663315977411813</v>
      </c>
    </row>
    <row r="57" spans="1:60" ht="9.9499999999999993" customHeight="1">
      <c r="A57" s="350" t="s">
        <v>51</v>
      </c>
      <c r="B57" s="357" t="s">
        <v>45</v>
      </c>
      <c r="C57" s="346"/>
      <c r="D57" s="346" t="s">
        <v>45</v>
      </c>
      <c r="E57" s="346"/>
      <c r="F57" s="357" t="s">
        <v>45</v>
      </c>
      <c r="G57" s="346"/>
      <c r="H57" s="346" t="s">
        <v>45</v>
      </c>
      <c r="I57" s="346"/>
      <c r="J57" s="356">
        <v>14628</v>
      </c>
      <c r="K57" s="356"/>
      <c r="L57" s="347">
        <v>47.453448387724649</v>
      </c>
      <c r="M57" s="347"/>
      <c r="N57" s="356">
        <v>12327</v>
      </c>
      <c r="O57" s="356"/>
      <c r="P57" s="347">
        <v>43.595275144999292</v>
      </c>
      <c r="Q57" s="350" t="s">
        <v>51</v>
      </c>
      <c r="R57" s="356">
        <v>12797</v>
      </c>
      <c r="S57" s="356"/>
      <c r="T57" s="347">
        <v>31.8</v>
      </c>
      <c r="U57" s="347"/>
      <c r="V57" s="356">
        <v>11652</v>
      </c>
      <c r="W57" s="356"/>
      <c r="X57" s="347">
        <v>31.844766329598251</v>
      </c>
      <c r="Y57" s="350"/>
      <c r="Z57" s="356">
        <v>11166</v>
      </c>
      <c r="AA57" s="350"/>
      <c r="AB57" s="347">
        <v>22.678988524423684</v>
      </c>
      <c r="AC57" s="347"/>
      <c r="AD57" s="356">
        <v>8488</v>
      </c>
      <c r="AE57" s="350"/>
      <c r="AF57" s="347">
        <v>15.434691688033023</v>
      </c>
      <c r="AG57" s="350" t="s">
        <v>51</v>
      </c>
      <c r="AH57" s="356">
        <v>10508</v>
      </c>
      <c r="AI57" s="350"/>
      <c r="AJ57" s="347">
        <v>12.357409977185597</v>
      </c>
      <c r="AK57" s="347"/>
      <c r="AL57" s="356">
        <v>9191</v>
      </c>
      <c r="AM57" s="350"/>
      <c r="AN57" s="347">
        <v>7.5206611570247937</v>
      </c>
      <c r="AO57" s="347"/>
      <c r="AP57" s="356">
        <v>10654</v>
      </c>
      <c r="AQ57" s="350"/>
      <c r="AR57" s="347">
        <v>5.3679304698324728</v>
      </c>
      <c r="AS57" s="350" t="s">
        <v>51</v>
      </c>
      <c r="AT57" s="356">
        <v>12165</v>
      </c>
      <c r="AU57" s="350"/>
      <c r="AV57" s="347">
        <v>4.9216341524594007</v>
      </c>
      <c r="AX57" s="363">
        <v>11973</v>
      </c>
      <c r="AZ57" s="346">
        <v>4.2012884933891028</v>
      </c>
      <c r="BB57" s="450" t="s">
        <v>89</v>
      </c>
      <c r="BD57" s="346">
        <v>3.5998559706320608</v>
      </c>
      <c r="BF57" s="450">
        <f>SUM(BF58:BF59)</f>
        <v>14425</v>
      </c>
      <c r="BH57" s="346">
        <f>SUM(BF57/BF51)*100</f>
        <v>3.2111429442786008</v>
      </c>
    </row>
    <row r="58" spans="1:60" ht="9.9499999999999993" customHeight="1">
      <c r="A58" s="350" t="s">
        <v>49</v>
      </c>
      <c r="B58" s="357" t="s">
        <v>45</v>
      </c>
      <c r="C58" s="346"/>
      <c r="D58" s="346" t="s">
        <v>45</v>
      </c>
      <c r="E58" s="346"/>
      <c r="F58" s="357" t="s">
        <v>45</v>
      </c>
      <c r="G58" s="346"/>
      <c r="H58" s="346" t="s">
        <v>45</v>
      </c>
      <c r="I58" s="346"/>
      <c r="J58" s="356">
        <v>7596</v>
      </c>
      <c r="K58" s="356"/>
      <c r="L58" s="346">
        <v>51.927809680065629</v>
      </c>
      <c r="M58" s="346"/>
      <c r="N58" s="356">
        <v>6300</v>
      </c>
      <c r="O58" s="356"/>
      <c r="P58" s="346">
        <v>51.107325383304939</v>
      </c>
      <c r="Q58" s="350" t="s">
        <v>49</v>
      </c>
      <c r="R58" s="356">
        <v>6325</v>
      </c>
      <c r="S58" s="356"/>
      <c r="T58" s="346">
        <v>49.425646635930299</v>
      </c>
      <c r="U58" s="346"/>
      <c r="V58" s="356">
        <v>5726</v>
      </c>
      <c r="W58" s="356"/>
      <c r="X58" s="346">
        <v>49.141778235496055</v>
      </c>
      <c r="Y58" s="350"/>
      <c r="Z58" s="356">
        <v>5610</v>
      </c>
      <c r="AA58" s="350"/>
      <c r="AB58" s="346">
        <v>50.241805480924242</v>
      </c>
      <c r="AC58" s="346"/>
      <c r="AD58" s="356">
        <v>4237</v>
      </c>
      <c r="AE58" s="350"/>
      <c r="AF58" s="346">
        <v>49.917530631479735</v>
      </c>
      <c r="AG58" s="350" t="s">
        <v>49</v>
      </c>
      <c r="AH58" s="356">
        <v>5145</v>
      </c>
      <c r="AI58" s="350"/>
      <c r="AJ58" s="346">
        <v>48.962695089455657</v>
      </c>
      <c r="AK58" s="346"/>
      <c r="AL58" s="356">
        <v>4295</v>
      </c>
      <c r="AM58" s="350"/>
      <c r="AN58" s="346">
        <v>46.730497225546728</v>
      </c>
      <c r="AO58" s="346"/>
      <c r="AP58" s="356">
        <v>4887</v>
      </c>
      <c r="AQ58" s="350"/>
      <c r="AR58" s="346">
        <v>45.870095738689692</v>
      </c>
      <c r="AS58" s="350" t="s">
        <v>49</v>
      </c>
      <c r="AT58" s="356">
        <v>5667</v>
      </c>
      <c r="AU58" s="350"/>
      <c r="AV58" s="346">
        <v>46.584463625154129</v>
      </c>
      <c r="AX58" s="363">
        <v>5620</v>
      </c>
      <c r="AZ58" s="346">
        <v>46.938945961747265</v>
      </c>
      <c r="BB58" s="450" t="s">
        <v>90</v>
      </c>
      <c r="BD58" s="346">
        <v>47.076522729120924</v>
      </c>
      <c r="BF58" s="450">
        <v>6869</v>
      </c>
      <c r="BH58" s="346">
        <f>SUM(BF58/BF57)*100</f>
        <v>47.618717504332757</v>
      </c>
    </row>
    <row r="59" spans="1:60" ht="9.9499999999999993" customHeight="1">
      <c r="A59" s="350" t="s">
        <v>50</v>
      </c>
      <c r="B59" s="357" t="s">
        <v>45</v>
      </c>
      <c r="C59" s="346"/>
      <c r="D59" s="346" t="s">
        <v>45</v>
      </c>
      <c r="E59" s="346"/>
      <c r="F59" s="357" t="s">
        <v>45</v>
      </c>
      <c r="G59" s="346"/>
      <c r="H59" s="346" t="s">
        <v>45</v>
      </c>
      <c r="I59" s="346"/>
      <c r="J59" s="356">
        <v>7032</v>
      </c>
      <c r="K59" s="356"/>
      <c r="L59" s="346">
        <v>48.072190319934371</v>
      </c>
      <c r="M59" s="346"/>
      <c r="N59" s="356">
        <v>6027</v>
      </c>
      <c r="O59" s="356"/>
      <c r="P59" s="346">
        <v>48.892674616695061</v>
      </c>
      <c r="Q59" s="350" t="s">
        <v>50</v>
      </c>
      <c r="R59" s="356">
        <v>6472</v>
      </c>
      <c r="S59" s="356"/>
      <c r="T59" s="346">
        <v>50.574353364069701</v>
      </c>
      <c r="U59" s="346"/>
      <c r="V59" s="356">
        <v>5926</v>
      </c>
      <c r="W59" s="356"/>
      <c r="X59" s="346">
        <v>50.858221764503952</v>
      </c>
      <c r="Y59" s="350"/>
      <c r="Z59" s="356">
        <v>5556</v>
      </c>
      <c r="AA59" s="350"/>
      <c r="AB59" s="346">
        <v>49.758194519075765</v>
      </c>
      <c r="AC59" s="346"/>
      <c r="AD59" s="356">
        <v>4251</v>
      </c>
      <c r="AE59" s="350"/>
      <c r="AF59" s="346">
        <v>50.082469368520265</v>
      </c>
      <c r="AG59" s="350" t="s">
        <v>50</v>
      </c>
      <c r="AH59" s="356">
        <v>5363</v>
      </c>
      <c r="AI59" s="350"/>
      <c r="AJ59" s="346">
        <v>51.037304910544343</v>
      </c>
      <c r="AK59" s="346"/>
      <c r="AL59" s="356">
        <v>4896</v>
      </c>
      <c r="AM59" s="350"/>
      <c r="AN59" s="346">
        <v>53.269502774453272</v>
      </c>
      <c r="AO59" s="346"/>
      <c r="AP59" s="356">
        <v>5767</v>
      </c>
      <c r="AQ59" s="350"/>
      <c r="AR59" s="346">
        <v>54.129904261310301</v>
      </c>
      <c r="AS59" s="350" t="s">
        <v>50</v>
      </c>
      <c r="AT59" s="356">
        <v>6498</v>
      </c>
      <c r="AU59" s="350"/>
      <c r="AV59" s="346">
        <v>53.415536374845871</v>
      </c>
      <c r="AX59" s="363">
        <v>6353</v>
      </c>
      <c r="AZ59" s="346">
        <v>53.061054038252728</v>
      </c>
      <c r="BB59" s="450" t="s">
        <v>91</v>
      </c>
      <c r="BD59" s="346">
        <v>52.923477270879069</v>
      </c>
      <c r="BF59" s="450">
        <v>7556</v>
      </c>
      <c r="BH59" s="346">
        <f>SUM(BF59/BF57)*100</f>
        <v>52.38128249566725</v>
      </c>
    </row>
    <row r="60" spans="1:60" ht="9.9499999999999993" customHeight="1">
      <c r="A60" s="350" t="s">
        <v>386</v>
      </c>
      <c r="B60" s="357" t="s">
        <v>45</v>
      </c>
      <c r="C60" s="346"/>
      <c r="D60" s="357" t="s">
        <v>45</v>
      </c>
      <c r="E60" s="346"/>
      <c r="F60" s="357" t="s">
        <v>45</v>
      </c>
      <c r="G60" s="346"/>
      <c r="H60" s="357" t="s">
        <v>45</v>
      </c>
      <c r="I60" s="346"/>
      <c r="J60" s="357" t="s">
        <v>45</v>
      </c>
      <c r="K60" s="356"/>
      <c r="L60" s="357" t="s">
        <v>45</v>
      </c>
      <c r="M60" s="346"/>
      <c r="N60" s="357" t="s">
        <v>45</v>
      </c>
      <c r="O60" s="356"/>
      <c r="P60" s="357" t="s">
        <v>45</v>
      </c>
      <c r="Q60" s="350" t="s">
        <v>386</v>
      </c>
      <c r="R60" s="357" t="s">
        <v>45</v>
      </c>
      <c r="S60" s="346"/>
      <c r="T60" s="357" t="s">
        <v>45</v>
      </c>
      <c r="U60" s="346"/>
      <c r="V60" s="357" t="s">
        <v>45</v>
      </c>
      <c r="W60" s="346"/>
      <c r="X60" s="357" t="s">
        <v>45</v>
      </c>
      <c r="Y60" s="346"/>
      <c r="Z60" s="357" t="s">
        <v>45</v>
      </c>
      <c r="AA60" s="356"/>
      <c r="AB60" s="357" t="s">
        <v>45</v>
      </c>
      <c r="AC60" s="346"/>
      <c r="AD60" s="357" t="s">
        <v>45</v>
      </c>
      <c r="AE60" s="356"/>
      <c r="AF60" s="357" t="s">
        <v>45</v>
      </c>
      <c r="AG60" s="350" t="s">
        <v>386</v>
      </c>
      <c r="AH60" s="357" t="s">
        <v>45</v>
      </c>
      <c r="AI60" s="350"/>
      <c r="AJ60" s="346" t="s">
        <v>45</v>
      </c>
      <c r="AK60" s="346"/>
      <c r="AL60" s="357" t="s">
        <v>45</v>
      </c>
      <c r="AM60" s="350"/>
      <c r="AN60" s="346" t="s">
        <v>45</v>
      </c>
      <c r="AO60" s="346"/>
      <c r="AP60" s="356">
        <v>785</v>
      </c>
      <c r="AQ60" s="350"/>
      <c r="AR60" s="347">
        <v>0.39551580803627662</v>
      </c>
      <c r="AS60" s="350" t="s">
        <v>386</v>
      </c>
      <c r="AT60" s="356">
        <v>327</v>
      </c>
      <c r="AU60" s="350"/>
      <c r="AV60" s="347">
        <v>0.1321206783002897</v>
      </c>
      <c r="AX60" s="363">
        <v>309</v>
      </c>
      <c r="AZ60" s="346">
        <v>0.10842713976925021</v>
      </c>
      <c r="BB60" s="450">
        <v>1964</v>
      </c>
      <c r="BD60" s="346">
        <v>0.57494650128660374</v>
      </c>
      <c r="BF60" s="450">
        <f>SUM(BF61:BF62)</f>
        <v>3239</v>
      </c>
      <c r="BH60" s="346">
        <f>SUM(BF60/BF51)*100</f>
        <v>0.721032374108727</v>
      </c>
    </row>
    <row r="61" spans="1:60" ht="9.9499999999999993" customHeight="1">
      <c r="A61" s="350" t="s">
        <v>49</v>
      </c>
      <c r="B61" s="357" t="s">
        <v>45</v>
      </c>
      <c r="C61" s="346"/>
      <c r="D61" s="357" t="s">
        <v>45</v>
      </c>
      <c r="E61" s="346"/>
      <c r="F61" s="357" t="s">
        <v>45</v>
      </c>
      <c r="G61" s="346"/>
      <c r="H61" s="357" t="s">
        <v>45</v>
      </c>
      <c r="I61" s="346"/>
      <c r="J61" s="357" t="s">
        <v>45</v>
      </c>
      <c r="K61" s="356"/>
      <c r="L61" s="357" t="s">
        <v>45</v>
      </c>
      <c r="M61" s="346"/>
      <c r="N61" s="357" t="s">
        <v>45</v>
      </c>
      <c r="O61" s="356"/>
      <c r="P61" s="357" t="s">
        <v>45</v>
      </c>
      <c r="Q61" s="350" t="s">
        <v>49</v>
      </c>
      <c r="R61" s="357" t="s">
        <v>45</v>
      </c>
      <c r="S61" s="346"/>
      <c r="T61" s="357" t="s">
        <v>45</v>
      </c>
      <c r="U61" s="346"/>
      <c r="V61" s="357" t="s">
        <v>45</v>
      </c>
      <c r="W61" s="346"/>
      <c r="X61" s="357" t="s">
        <v>45</v>
      </c>
      <c r="Y61" s="346"/>
      <c r="Z61" s="357" t="s">
        <v>45</v>
      </c>
      <c r="AA61" s="356"/>
      <c r="AB61" s="357" t="s">
        <v>45</v>
      </c>
      <c r="AC61" s="346"/>
      <c r="AD61" s="357" t="s">
        <v>45</v>
      </c>
      <c r="AE61" s="356"/>
      <c r="AF61" s="357" t="s">
        <v>45</v>
      </c>
      <c r="AG61" s="350" t="s">
        <v>49</v>
      </c>
      <c r="AH61" s="357" t="s">
        <v>45</v>
      </c>
      <c r="AI61" s="350"/>
      <c r="AJ61" s="346" t="s">
        <v>45</v>
      </c>
      <c r="AK61" s="346"/>
      <c r="AL61" s="357" t="s">
        <v>45</v>
      </c>
      <c r="AM61" s="350"/>
      <c r="AN61" s="346" t="s">
        <v>45</v>
      </c>
      <c r="AO61" s="346"/>
      <c r="AP61" s="356">
        <v>442</v>
      </c>
      <c r="AQ61" s="350"/>
      <c r="AR61" s="346">
        <v>56.30573248407643</v>
      </c>
      <c r="AS61" s="350" t="s">
        <v>49</v>
      </c>
      <c r="AT61" s="356">
        <v>168</v>
      </c>
      <c r="AU61" s="350"/>
      <c r="AV61" s="346">
        <v>51.37614678899083</v>
      </c>
      <c r="AX61" s="363">
        <v>172</v>
      </c>
      <c r="AZ61" s="346">
        <v>55.663430420711975</v>
      </c>
      <c r="BB61" s="450">
        <v>1044</v>
      </c>
      <c r="BD61" s="346">
        <v>53.156822810590633</v>
      </c>
      <c r="BF61" s="450">
        <v>1521</v>
      </c>
      <c r="BH61" s="346">
        <f>SUM(BF61/BF60)*100</f>
        <v>46.958937943809822</v>
      </c>
    </row>
    <row r="62" spans="1:60" ht="9.9499999999999993" customHeight="1">
      <c r="A62" s="350" t="s">
        <v>50</v>
      </c>
      <c r="B62" s="357" t="s">
        <v>45</v>
      </c>
      <c r="C62" s="346"/>
      <c r="D62" s="357" t="s">
        <v>45</v>
      </c>
      <c r="E62" s="346"/>
      <c r="F62" s="357" t="s">
        <v>45</v>
      </c>
      <c r="G62" s="346"/>
      <c r="H62" s="357" t="s">
        <v>45</v>
      </c>
      <c r="I62" s="346"/>
      <c r="J62" s="357" t="s">
        <v>45</v>
      </c>
      <c r="K62" s="356"/>
      <c r="L62" s="357" t="s">
        <v>45</v>
      </c>
      <c r="M62" s="346"/>
      <c r="N62" s="357" t="s">
        <v>45</v>
      </c>
      <c r="O62" s="356"/>
      <c r="P62" s="357" t="s">
        <v>45</v>
      </c>
      <c r="Q62" s="350" t="s">
        <v>50</v>
      </c>
      <c r="R62" s="357" t="s">
        <v>45</v>
      </c>
      <c r="S62" s="346"/>
      <c r="T62" s="357" t="s">
        <v>45</v>
      </c>
      <c r="U62" s="346"/>
      <c r="V62" s="357" t="s">
        <v>45</v>
      </c>
      <c r="W62" s="346"/>
      <c r="X62" s="357" t="s">
        <v>45</v>
      </c>
      <c r="Y62" s="346"/>
      <c r="Z62" s="357" t="s">
        <v>45</v>
      </c>
      <c r="AA62" s="356"/>
      <c r="AB62" s="357" t="s">
        <v>45</v>
      </c>
      <c r="AC62" s="346"/>
      <c r="AD62" s="357" t="s">
        <v>45</v>
      </c>
      <c r="AE62" s="356"/>
      <c r="AF62" s="357" t="s">
        <v>45</v>
      </c>
      <c r="AG62" s="350" t="s">
        <v>50</v>
      </c>
      <c r="AH62" s="357" t="s">
        <v>45</v>
      </c>
      <c r="AI62" s="350"/>
      <c r="AJ62" s="346" t="s">
        <v>45</v>
      </c>
      <c r="AK62" s="346"/>
      <c r="AL62" s="357" t="s">
        <v>45</v>
      </c>
      <c r="AM62" s="350"/>
      <c r="AN62" s="346" t="s">
        <v>45</v>
      </c>
      <c r="AO62" s="346"/>
      <c r="AP62" s="356">
        <v>343</v>
      </c>
      <c r="AQ62" s="350"/>
      <c r="AR62" s="346">
        <v>43.69426751592357</v>
      </c>
      <c r="AS62" s="350" t="s">
        <v>50</v>
      </c>
      <c r="AT62" s="356">
        <v>159</v>
      </c>
      <c r="AU62" s="350"/>
      <c r="AV62" s="346">
        <v>48.623853211009177</v>
      </c>
      <c r="AX62" s="363">
        <v>137</v>
      </c>
      <c r="AZ62" s="346">
        <v>44.336569579288025</v>
      </c>
      <c r="BB62" s="450">
        <v>920</v>
      </c>
      <c r="BD62" s="346">
        <v>46.843177189409367</v>
      </c>
      <c r="BF62" s="450">
        <v>1718</v>
      </c>
      <c r="BH62" s="346">
        <f>SUM(BF62/BF60)*100</f>
        <v>53.041062056190178</v>
      </c>
    </row>
    <row r="63" spans="1:60" ht="2.25" customHeight="1">
      <c r="A63" s="350"/>
      <c r="B63" s="356"/>
      <c r="C63" s="350"/>
      <c r="D63" s="347"/>
      <c r="E63" s="347"/>
      <c r="F63" s="356"/>
      <c r="G63" s="350"/>
      <c r="H63" s="347"/>
      <c r="I63" s="347"/>
      <c r="J63" s="356"/>
      <c r="K63" s="356"/>
      <c r="L63" s="347"/>
      <c r="M63" s="347"/>
      <c r="N63" s="356"/>
      <c r="O63" s="356"/>
      <c r="P63" s="347"/>
      <c r="Q63" s="350"/>
      <c r="R63" s="356"/>
      <c r="S63" s="356"/>
      <c r="T63" s="347"/>
      <c r="U63" s="347"/>
      <c r="V63" s="356"/>
      <c r="W63" s="356"/>
      <c r="X63" s="347"/>
      <c r="Y63" s="350"/>
      <c r="Z63" s="356"/>
      <c r="AA63" s="350"/>
      <c r="AB63" s="347"/>
      <c r="AC63" s="347"/>
      <c r="AD63" s="356"/>
      <c r="AE63" s="350"/>
      <c r="AF63" s="347"/>
      <c r="AG63" s="350"/>
      <c r="AH63" s="356"/>
      <c r="AI63" s="350"/>
      <c r="AJ63" s="347"/>
      <c r="AK63" s="347"/>
      <c r="AL63" s="356"/>
      <c r="AM63" s="350"/>
      <c r="AN63" s="347"/>
      <c r="AO63" s="347"/>
      <c r="AP63" s="356"/>
      <c r="AQ63" s="350"/>
      <c r="AR63" s="347"/>
      <c r="AS63" s="350"/>
      <c r="AT63" s="356"/>
      <c r="AU63" s="350"/>
      <c r="AV63" s="356"/>
      <c r="AX63" s="363"/>
      <c r="AZ63" s="350"/>
      <c r="BB63" s="450"/>
      <c r="BD63" s="350"/>
      <c r="BF63" s="450"/>
      <c r="BH63" s="350"/>
    </row>
    <row r="64" spans="1:60" ht="9.9499999999999993" customHeight="1">
      <c r="A64" s="350" t="s">
        <v>18</v>
      </c>
      <c r="B64" s="356">
        <v>71058</v>
      </c>
      <c r="C64" s="350"/>
      <c r="D64" s="347">
        <v>100</v>
      </c>
      <c r="E64" s="347"/>
      <c r="F64" s="356">
        <v>64024</v>
      </c>
      <c r="G64" s="350"/>
      <c r="H64" s="347">
        <v>100</v>
      </c>
      <c r="I64" s="347"/>
      <c r="J64" s="356">
        <v>63988</v>
      </c>
      <c r="K64" s="356"/>
      <c r="L64" s="347">
        <v>100</v>
      </c>
      <c r="M64" s="347"/>
      <c r="N64" s="356">
        <v>56155</v>
      </c>
      <c r="O64" s="356"/>
      <c r="P64" s="347">
        <v>100</v>
      </c>
      <c r="Q64" s="350" t="s">
        <v>18</v>
      </c>
      <c r="R64" s="356">
        <v>59843</v>
      </c>
      <c r="S64" s="356"/>
      <c r="T64" s="347">
        <v>100</v>
      </c>
      <c r="U64" s="347"/>
      <c r="V64" s="356">
        <v>65089</v>
      </c>
      <c r="W64" s="356"/>
      <c r="X64" s="347">
        <v>100</v>
      </c>
      <c r="Y64" s="350"/>
      <c r="Z64" s="356">
        <v>98922</v>
      </c>
      <c r="AA64" s="350"/>
      <c r="AB64" s="347">
        <v>100</v>
      </c>
      <c r="AC64" s="347"/>
      <c r="AD64" s="356">
        <v>114594</v>
      </c>
      <c r="AE64" s="350"/>
      <c r="AF64" s="347">
        <v>100</v>
      </c>
      <c r="AG64" s="350" t="s">
        <v>18</v>
      </c>
      <c r="AH64" s="356">
        <v>170838</v>
      </c>
      <c r="AI64" s="350"/>
      <c r="AJ64" s="347">
        <v>100</v>
      </c>
      <c r="AK64" s="347"/>
      <c r="AL64" s="356">
        <v>235513</v>
      </c>
      <c r="AM64" s="350"/>
      <c r="AN64" s="347">
        <v>100</v>
      </c>
      <c r="AO64" s="347"/>
      <c r="AP64" s="356">
        <v>316000</v>
      </c>
      <c r="AQ64" s="350"/>
      <c r="AR64" s="347">
        <v>100</v>
      </c>
      <c r="AS64" s="350" t="s">
        <v>18</v>
      </c>
      <c r="AT64" s="356">
        <v>401906</v>
      </c>
      <c r="AU64" s="350"/>
      <c r="AV64" s="347">
        <v>100</v>
      </c>
      <c r="AX64" s="363">
        <v>443363</v>
      </c>
      <c r="AZ64" s="369">
        <v>100</v>
      </c>
      <c r="BB64" s="450" t="s">
        <v>92</v>
      </c>
      <c r="BD64" s="369">
        <v>100</v>
      </c>
      <c r="BF64" s="450">
        <f>SUM(BF65:BF66)</f>
        <v>579514</v>
      </c>
      <c r="BH64" s="369">
        <f>SUM(BH67,BH70,BH73)</f>
        <v>100</v>
      </c>
    </row>
    <row r="65" spans="1:60" ht="9.9499999999999993" customHeight="1">
      <c r="A65" s="350" t="s">
        <v>49</v>
      </c>
      <c r="B65" s="356">
        <v>34498</v>
      </c>
      <c r="C65" s="350"/>
      <c r="D65" s="346">
        <v>48.549072588589603</v>
      </c>
      <c r="E65" s="346"/>
      <c r="F65" s="356">
        <v>30190</v>
      </c>
      <c r="G65" s="350"/>
      <c r="H65" s="346">
        <v>47.154192177933275</v>
      </c>
      <c r="I65" s="346"/>
      <c r="J65" s="356">
        <v>32355</v>
      </c>
      <c r="K65" s="356"/>
      <c r="L65" s="346">
        <v>50.564168281552789</v>
      </c>
      <c r="M65" s="346"/>
      <c r="N65" s="356">
        <v>27690</v>
      </c>
      <c r="O65" s="356"/>
      <c r="P65" s="346">
        <v>49.309945686047548</v>
      </c>
      <c r="Q65" s="350" t="s">
        <v>49</v>
      </c>
      <c r="R65" s="356">
        <v>29480</v>
      </c>
      <c r="S65" s="356"/>
      <c r="T65" s="346">
        <v>49.262236184683253</v>
      </c>
      <c r="U65" s="346"/>
      <c r="V65" s="356">
        <v>32125</v>
      </c>
      <c r="W65" s="356"/>
      <c r="X65" s="346">
        <v>49.355497856780715</v>
      </c>
      <c r="Y65" s="350"/>
      <c r="Z65" s="356">
        <v>49716</v>
      </c>
      <c r="AA65" s="350"/>
      <c r="AB65" s="346">
        <v>50.257778856068413</v>
      </c>
      <c r="AC65" s="346"/>
      <c r="AD65" s="356">
        <v>57792</v>
      </c>
      <c r="AE65" s="350"/>
      <c r="AF65" s="346">
        <v>50.431959788470607</v>
      </c>
      <c r="AG65" s="350" t="s">
        <v>49</v>
      </c>
      <c r="AH65" s="356">
        <v>86058</v>
      </c>
      <c r="AI65" s="350"/>
      <c r="AJ65" s="346">
        <v>50.374038562849009</v>
      </c>
      <c r="AK65" s="346"/>
      <c r="AL65" s="356">
        <v>117665</v>
      </c>
      <c r="AM65" s="350"/>
      <c r="AN65" s="346">
        <v>49.961148641476264</v>
      </c>
      <c r="AO65" s="346"/>
      <c r="AP65" s="356">
        <v>158186</v>
      </c>
      <c r="AQ65" s="350"/>
      <c r="AR65" s="346">
        <v>50.058860759493676</v>
      </c>
      <c r="AS65" s="350" t="s">
        <v>49</v>
      </c>
      <c r="AT65" s="356">
        <v>201014</v>
      </c>
      <c r="AU65" s="350"/>
      <c r="AV65" s="346">
        <v>50.015177678362598</v>
      </c>
      <c r="AX65" s="363">
        <v>219243</v>
      </c>
      <c r="AZ65" s="346">
        <v>49.449999210579143</v>
      </c>
      <c r="BB65" s="450" t="s">
        <v>93</v>
      </c>
      <c r="BD65" s="346">
        <v>48.920859077352645</v>
      </c>
      <c r="BF65" s="450">
        <f>SUM(BF68,BF71,BF74)</f>
        <v>284307</v>
      </c>
      <c r="BH65" s="346">
        <f>SUM(BF65/BF64)*100</f>
        <v>49.059556801043634</v>
      </c>
    </row>
    <row r="66" spans="1:60" ht="9.9499999999999993" customHeight="1">
      <c r="A66" s="350" t="s">
        <v>50</v>
      </c>
      <c r="B66" s="356">
        <v>36560</v>
      </c>
      <c r="C66" s="350"/>
      <c r="D66" s="346">
        <v>51.450927411410397</v>
      </c>
      <c r="E66" s="346"/>
      <c r="F66" s="356">
        <v>33834</v>
      </c>
      <c r="G66" s="350"/>
      <c r="H66" s="346">
        <v>52.845807822066725</v>
      </c>
      <c r="I66" s="346"/>
      <c r="J66" s="356">
        <v>31633</v>
      </c>
      <c r="K66" s="356"/>
      <c r="L66" s="346">
        <v>49.435831718447211</v>
      </c>
      <c r="M66" s="346"/>
      <c r="N66" s="356">
        <v>28465</v>
      </c>
      <c r="O66" s="356"/>
      <c r="P66" s="346">
        <v>50.690054313952452</v>
      </c>
      <c r="Q66" s="350" t="s">
        <v>50</v>
      </c>
      <c r="R66" s="356">
        <v>30363</v>
      </c>
      <c r="S66" s="356"/>
      <c r="T66" s="346">
        <v>50.737763815316747</v>
      </c>
      <c r="U66" s="346"/>
      <c r="V66" s="356">
        <v>32964</v>
      </c>
      <c r="W66" s="356"/>
      <c r="X66" s="346">
        <v>50.644502143219285</v>
      </c>
      <c r="Y66" s="350"/>
      <c r="Z66" s="356">
        <v>49206</v>
      </c>
      <c r="AA66" s="350"/>
      <c r="AB66" s="346">
        <v>49.74222114393158</v>
      </c>
      <c r="AC66" s="346"/>
      <c r="AD66" s="356">
        <v>56802</v>
      </c>
      <c r="AE66" s="350"/>
      <c r="AF66" s="346">
        <v>49.5680402115294</v>
      </c>
      <c r="AG66" s="350" t="s">
        <v>50</v>
      </c>
      <c r="AH66" s="356">
        <v>84780</v>
      </c>
      <c r="AI66" s="350"/>
      <c r="AJ66" s="346">
        <v>49.625961437150984</v>
      </c>
      <c r="AK66" s="346"/>
      <c r="AL66" s="356">
        <v>117848</v>
      </c>
      <c r="AM66" s="350"/>
      <c r="AN66" s="346">
        <v>50.038851358523729</v>
      </c>
      <c r="AO66" s="346"/>
      <c r="AP66" s="356">
        <v>157814</v>
      </c>
      <c r="AQ66" s="350"/>
      <c r="AR66" s="346">
        <v>49.941139240506324</v>
      </c>
      <c r="AS66" s="350" t="s">
        <v>50</v>
      </c>
      <c r="AT66" s="356">
        <v>200892</v>
      </c>
      <c r="AU66" s="350"/>
      <c r="AV66" s="346">
        <v>49.984822321637395</v>
      </c>
      <c r="AX66" s="363">
        <v>224120</v>
      </c>
      <c r="AZ66" s="346">
        <v>50.550000789420857</v>
      </c>
      <c r="BB66" s="450" t="s">
        <v>94</v>
      </c>
      <c r="BD66" s="346">
        <v>51.079140922647348</v>
      </c>
      <c r="BF66" s="450">
        <f>SUM(BF69,BF72,BF75)</f>
        <v>295207</v>
      </c>
      <c r="BH66" s="346">
        <f>SUM(BF66/BF64)*100</f>
        <v>50.940443198956366</v>
      </c>
    </row>
    <row r="67" spans="1:60" ht="9.9499999999999993" customHeight="1">
      <c r="A67" s="350" t="s">
        <v>52</v>
      </c>
      <c r="B67" s="356">
        <v>15651</v>
      </c>
      <c r="C67" s="350"/>
      <c r="D67" s="347">
        <v>22.025669171662585</v>
      </c>
      <c r="E67" s="347"/>
      <c r="F67" s="356">
        <v>15909</v>
      </c>
      <c r="G67" s="350"/>
      <c r="H67" s="347">
        <v>24.848494314632013</v>
      </c>
      <c r="I67" s="347"/>
      <c r="J67" s="356">
        <v>21430</v>
      </c>
      <c r="K67" s="356"/>
      <c r="L67" s="347">
        <v>33.490654497718317</v>
      </c>
      <c r="M67" s="347"/>
      <c r="N67" s="356">
        <v>22811</v>
      </c>
      <c r="O67" s="356"/>
      <c r="P67" s="347">
        <v>40.621494078888794</v>
      </c>
      <c r="Q67" s="350" t="s">
        <v>52</v>
      </c>
      <c r="R67" s="356">
        <v>26291</v>
      </c>
      <c r="S67" s="356"/>
      <c r="T67" s="347">
        <v>43.933292114365926</v>
      </c>
      <c r="U67" s="347"/>
      <c r="V67" s="356">
        <v>34792</v>
      </c>
      <c r="W67" s="356"/>
      <c r="X67" s="347">
        <v>53.45296440258722</v>
      </c>
      <c r="Y67" s="350"/>
      <c r="Z67" s="356">
        <v>61398</v>
      </c>
      <c r="AA67" s="350"/>
      <c r="AB67" s="347">
        <v>62.067083156426271</v>
      </c>
      <c r="AC67" s="347"/>
      <c r="AD67" s="356">
        <v>81946</v>
      </c>
      <c r="AE67" s="350"/>
      <c r="AF67" s="347">
        <v>71.509852173761274</v>
      </c>
      <c r="AG67" s="350" t="s">
        <v>52</v>
      </c>
      <c r="AH67" s="356">
        <v>131846</v>
      </c>
      <c r="AI67" s="350"/>
      <c r="AJ67" s="347">
        <v>77.176038117983111</v>
      </c>
      <c r="AK67" s="347"/>
      <c r="AL67" s="356">
        <v>195442</v>
      </c>
      <c r="AM67" s="350"/>
      <c r="AN67" s="347">
        <v>82.98565259667194</v>
      </c>
      <c r="AO67" s="347"/>
      <c r="AP67" s="356">
        <v>266668</v>
      </c>
      <c r="AQ67" s="350"/>
      <c r="AR67" s="347">
        <v>84.388607594936701</v>
      </c>
      <c r="AS67" s="350" t="s">
        <v>52</v>
      </c>
      <c r="AT67" s="356">
        <v>345941</v>
      </c>
      <c r="AU67" s="350"/>
      <c r="AV67" s="347">
        <v>86.075102138310939</v>
      </c>
      <c r="AX67" s="363">
        <v>390733</v>
      </c>
      <c r="AZ67" s="346">
        <v>88.129365779282438</v>
      </c>
      <c r="BB67" s="450" t="s">
        <v>95</v>
      </c>
      <c r="BD67" s="346">
        <v>89.499969607187609</v>
      </c>
      <c r="BF67" s="450">
        <f>SUM(BF68:BF69)</f>
        <v>526998</v>
      </c>
      <c r="BH67" s="346">
        <f>SUM(BF67/BF64)*100</f>
        <v>90.937923846533479</v>
      </c>
    </row>
    <row r="68" spans="1:60" ht="9.9499999999999993" customHeight="1">
      <c r="A68" s="350" t="s">
        <v>49</v>
      </c>
      <c r="B68" s="356">
        <v>8845</v>
      </c>
      <c r="C68" s="350"/>
      <c r="D68" s="346">
        <v>56.513960769279912</v>
      </c>
      <c r="E68" s="346"/>
      <c r="F68" s="356">
        <v>8741</v>
      </c>
      <c r="G68" s="350"/>
      <c r="H68" s="346">
        <v>54.943742535671639</v>
      </c>
      <c r="I68" s="346"/>
      <c r="J68" s="356">
        <v>11705</v>
      </c>
      <c r="K68" s="356"/>
      <c r="L68" s="346">
        <v>54.619692020531964</v>
      </c>
      <c r="M68" s="346"/>
      <c r="N68" s="356">
        <v>11958</v>
      </c>
      <c r="O68" s="356"/>
      <c r="P68" s="346">
        <v>52.422077068081187</v>
      </c>
      <c r="Q68" s="350" t="s">
        <v>49</v>
      </c>
      <c r="R68" s="356">
        <v>14362</v>
      </c>
      <c r="S68" s="356"/>
      <c r="T68" s="346">
        <v>54.627058689285299</v>
      </c>
      <c r="U68" s="346"/>
      <c r="V68" s="356">
        <v>18690</v>
      </c>
      <c r="W68" s="356"/>
      <c r="X68" s="346">
        <v>53.719245803633022</v>
      </c>
      <c r="Y68" s="350"/>
      <c r="Z68" s="356">
        <v>32997</v>
      </c>
      <c r="AA68" s="350"/>
      <c r="AB68" s="346">
        <v>53.742792924850967</v>
      </c>
      <c r="AC68" s="346"/>
      <c r="AD68" s="356">
        <v>43638</v>
      </c>
      <c r="AE68" s="350"/>
      <c r="AF68" s="346">
        <v>53.252141654260122</v>
      </c>
      <c r="AG68" s="350" t="s">
        <v>49</v>
      </c>
      <c r="AH68" s="356">
        <v>69578</v>
      </c>
      <c r="AI68" s="350"/>
      <c r="AJ68" s="346">
        <v>52.772173596468605</v>
      </c>
      <c r="AK68" s="346"/>
      <c r="AL68" s="356">
        <v>101330</v>
      </c>
      <c r="AM68" s="350"/>
      <c r="AN68" s="346">
        <v>51.846583641182555</v>
      </c>
      <c r="AO68" s="346"/>
      <c r="AP68" s="356">
        <v>138458</v>
      </c>
      <c r="AQ68" s="350"/>
      <c r="AR68" s="346">
        <v>51.921490392548044</v>
      </c>
      <c r="AS68" s="350" t="s">
        <v>49</v>
      </c>
      <c r="AT68" s="356">
        <v>178404</v>
      </c>
      <c r="AU68" s="350"/>
      <c r="AV68" s="346">
        <v>51.57064354904449</v>
      </c>
      <c r="AX68" s="363">
        <v>198088</v>
      </c>
      <c r="AZ68" s="346">
        <v>50.696511428520239</v>
      </c>
      <c r="BB68" s="450" t="s">
        <v>96</v>
      </c>
      <c r="BD68" s="346">
        <v>49.802383664884758</v>
      </c>
      <c r="BF68" s="450">
        <v>262294</v>
      </c>
      <c r="BH68" s="346">
        <f>SUM(BF68/BF67)*100</f>
        <v>49.771346380821178</v>
      </c>
    </row>
    <row r="69" spans="1:60" ht="9.9499999999999993" customHeight="1">
      <c r="A69" s="350" t="s">
        <v>50</v>
      </c>
      <c r="B69" s="356">
        <v>6806</v>
      </c>
      <c r="C69" s="350"/>
      <c r="D69" s="346">
        <v>43.486039230720081</v>
      </c>
      <c r="E69" s="346"/>
      <c r="F69" s="356">
        <v>7168</v>
      </c>
      <c r="G69" s="350"/>
      <c r="H69" s="346">
        <v>45.056257464328368</v>
      </c>
      <c r="I69" s="346"/>
      <c r="J69" s="356">
        <v>9725</v>
      </c>
      <c r="K69" s="356"/>
      <c r="L69" s="346">
        <v>45.380307979468036</v>
      </c>
      <c r="M69" s="346"/>
      <c r="N69" s="356">
        <v>10853</v>
      </c>
      <c r="O69" s="356"/>
      <c r="P69" s="346">
        <v>47.577922931918806</v>
      </c>
      <c r="Q69" s="350" t="s">
        <v>50</v>
      </c>
      <c r="R69" s="356">
        <v>11929</v>
      </c>
      <c r="S69" s="356"/>
      <c r="T69" s="346">
        <v>45.372941310714694</v>
      </c>
      <c r="U69" s="346"/>
      <c r="V69" s="356">
        <v>16102</v>
      </c>
      <c r="W69" s="356"/>
      <c r="X69" s="346">
        <v>46.280754196366978</v>
      </c>
      <c r="Y69" s="350"/>
      <c r="Z69" s="356">
        <v>28401</v>
      </c>
      <c r="AA69" s="350"/>
      <c r="AB69" s="346">
        <v>46.257207075149026</v>
      </c>
      <c r="AC69" s="346"/>
      <c r="AD69" s="356">
        <v>38308</v>
      </c>
      <c r="AE69" s="350"/>
      <c r="AF69" s="346">
        <v>46.747858345739878</v>
      </c>
      <c r="AG69" s="350" t="s">
        <v>50</v>
      </c>
      <c r="AH69" s="356">
        <v>62268</v>
      </c>
      <c r="AI69" s="350"/>
      <c r="AJ69" s="346">
        <v>47.227826403531395</v>
      </c>
      <c r="AK69" s="346"/>
      <c r="AL69" s="356">
        <v>94112</v>
      </c>
      <c r="AM69" s="350"/>
      <c r="AN69" s="346">
        <v>48.153416358817452</v>
      </c>
      <c r="AO69" s="346"/>
      <c r="AP69" s="356">
        <v>128210</v>
      </c>
      <c r="AQ69" s="350"/>
      <c r="AR69" s="346">
        <v>48.078509607451963</v>
      </c>
      <c r="AS69" s="350" t="s">
        <v>50</v>
      </c>
      <c r="AT69" s="356">
        <v>167537</v>
      </c>
      <c r="AU69" s="350"/>
      <c r="AV69" s="346">
        <v>48.42935645095551</v>
      </c>
      <c r="AX69" s="363">
        <v>192645</v>
      </c>
      <c r="AZ69" s="346">
        <v>49.303488571479761</v>
      </c>
      <c r="BB69" s="450" t="s">
        <v>97</v>
      </c>
      <c r="BD69" s="346">
        <v>50.197616335115235</v>
      </c>
      <c r="BF69" s="450">
        <v>264704</v>
      </c>
      <c r="BH69" s="346">
        <f>SUM(BF69/BF67)*100</f>
        <v>50.228653619178822</v>
      </c>
    </row>
    <row r="70" spans="1:60" ht="9.9499999999999993" customHeight="1">
      <c r="A70" s="350" t="s">
        <v>51</v>
      </c>
      <c r="B70" s="356">
        <v>55407</v>
      </c>
      <c r="C70" s="350"/>
      <c r="D70" s="347">
        <v>77.974330828337415</v>
      </c>
      <c r="E70" s="347"/>
      <c r="F70" s="356">
        <v>48115</v>
      </c>
      <c r="G70" s="350"/>
      <c r="H70" s="347">
        <v>75.151505685367994</v>
      </c>
      <c r="I70" s="347"/>
      <c r="J70" s="356">
        <v>42558</v>
      </c>
      <c r="K70" s="356"/>
      <c r="L70" s="347">
        <v>66.509345502281676</v>
      </c>
      <c r="M70" s="347"/>
      <c r="N70" s="356">
        <v>33344</v>
      </c>
      <c r="O70" s="356"/>
      <c r="P70" s="347">
        <v>59.378505921111213</v>
      </c>
      <c r="Q70" s="350" t="s">
        <v>51</v>
      </c>
      <c r="R70" s="356">
        <v>33552</v>
      </c>
      <c r="S70" s="356"/>
      <c r="T70" s="347">
        <v>56.066707885634074</v>
      </c>
      <c r="U70" s="347"/>
      <c r="V70" s="356">
        <v>30297</v>
      </c>
      <c r="W70" s="356"/>
      <c r="X70" s="347">
        <v>46.547035597412773</v>
      </c>
      <c r="Y70" s="350"/>
      <c r="Z70" s="356">
        <v>37524</v>
      </c>
      <c r="AA70" s="350"/>
      <c r="AB70" s="347">
        <v>37.932916843573729</v>
      </c>
      <c r="AC70" s="347"/>
      <c r="AD70" s="356">
        <v>32648</v>
      </c>
      <c r="AE70" s="350"/>
      <c r="AF70" s="347">
        <v>28.490147826238722</v>
      </c>
      <c r="AG70" s="350" t="s">
        <v>51</v>
      </c>
      <c r="AH70" s="356">
        <v>38992</v>
      </c>
      <c r="AI70" s="350"/>
      <c r="AJ70" s="347">
        <v>22.823961882016881</v>
      </c>
      <c r="AK70" s="347"/>
      <c r="AL70" s="356">
        <v>40071</v>
      </c>
      <c r="AM70" s="350"/>
      <c r="AN70" s="347">
        <v>17.014347403328053</v>
      </c>
      <c r="AO70" s="347"/>
      <c r="AP70" s="356">
        <v>48528</v>
      </c>
      <c r="AQ70" s="350"/>
      <c r="AR70" s="347">
        <v>15.356962025316456</v>
      </c>
      <c r="AS70" s="350" t="s">
        <v>51</v>
      </c>
      <c r="AT70" s="356">
        <v>55400</v>
      </c>
      <c r="AU70" s="350"/>
      <c r="AV70" s="347">
        <v>13.803723018580211</v>
      </c>
      <c r="AX70" s="363">
        <v>52323</v>
      </c>
      <c r="AZ70" s="346">
        <v>11.801390734003514</v>
      </c>
      <c r="BB70" s="450" t="s">
        <v>98</v>
      </c>
      <c r="BD70" s="346">
        <v>10.168846779048176</v>
      </c>
      <c r="BF70" s="450">
        <f>SUM(BF71:BF72)</f>
        <v>48143</v>
      </c>
      <c r="BH70" s="346">
        <f>SUM(BF70/BF64)*100</f>
        <v>8.3074783352947481</v>
      </c>
    </row>
    <row r="71" spans="1:60" ht="9.9499999999999993" customHeight="1">
      <c r="A71" s="350" t="s">
        <v>49</v>
      </c>
      <c r="B71" s="356">
        <v>25653</v>
      </c>
      <c r="C71" s="350"/>
      <c r="D71" s="346">
        <v>46.299204071687697</v>
      </c>
      <c r="E71" s="346"/>
      <c r="F71" s="356">
        <v>21449</v>
      </c>
      <c r="G71" s="350"/>
      <c r="H71" s="346">
        <v>44.578613737919568</v>
      </c>
      <c r="I71" s="346"/>
      <c r="J71" s="356">
        <v>20650</v>
      </c>
      <c r="K71" s="356"/>
      <c r="L71" s="346">
        <v>48.522017012077633</v>
      </c>
      <c r="M71" s="346"/>
      <c r="N71" s="356">
        <v>15732</v>
      </c>
      <c r="O71" s="356"/>
      <c r="P71" s="346">
        <v>47.180902111324372</v>
      </c>
      <c r="Q71" s="350" t="s">
        <v>49</v>
      </c>
      <c r="R71" s="356">
        <v>15118</v>
      </c>
      <c r="S71" s="356"/>
      <c r="T71" s="346">
        <v>45.058416785884596</v>
      </c>
      <c r="U71" s="346"/>
      <c r="V71" s="356">
        <v>13435</v>
      </c>
      <c r="W71" s="356"/>
      <c r="X71" s="346">
        <v>44.344324520579598</v>
      </c>
      <c r="Y71" s="350"/>
      <c r="Z71" s="356">
        <v>16719</v>
      </c>
      <c r="AA71" s="350"/>
      <c r="AB71" s="346">
        <v>44.555484489926442</v>
      </c>
      <c r="AC71" s="346"/>
      <c r="AD71" s="356">
        <v>14154</v>
      </c>
      <c r="AE71" s="350"/>
      <c r="AF71" s="346">
        <v>43.353344768439108</v>
      </c>
      <c r="AG71" s="350" t="s">
        <v>49</v>
      </c>
      <c r="AH71" s="356">
        <v>16480</v>
      </c>
      <c r="AI71" s="350"/>
      <c r="AJ71" s="346">
        <v>42.265080016413627</v>
      </c>
      <c r="AK71" s="346"/>
      <c r="AL71" s="356">
        <v>16335</v>
      </c>
      <c r="AM71" s="350"/>
      <c r="AN71" s="346">
        <v>40.765141873175118</v>
      </c>
      <c r="AO71" s="346"/>
      <c r="AP71" s="356">
        <v>19342</v>
      </c>
      <c r="AQ71" s="350"/>
      <c r="AR71" s="346">
        <v>39.857401912298059</v>
      </c>
      <c r="AS71" s="350" t="s">
        <v>49</v>
      </c>
      <c r="AT71" s="356">
        <v>22336</v>
      </c>
      <c r="AU71" s="350"/>
      <c r="AV71" s="346">
        <v>40.317689530685918</v>
      </c>
      <c r="AX71" s="363">
        <v>21020</v>
      </c>
      <c r="AZ71" s="346">
        <v>40.173537450069759</v>
      </c>
      <c r="BB71" s="450" t="s">
        <v>99</v>
      </c>
      <c r="BD71" s="346">
        <v>41.077902043964521</v>
      </c>
      <c r="BF71" s="450">
        <v>19986</v>
      </c>
      <c r="BH71" s="346">
        <f>SUM(BF71/BF70)*100</f>
        <v>41.513823401117506</v>
      </c>
    </row>
    <row r="72" spans="1:60" ht="9.9499999999999993" customHeight="1">
      <c r="A72" s="355" t="s">
        <v>50</v>
      </c>
      <c r="B72" s="358">
        <v>29754</v>
      </c>
      <c r="C72" s="355"/>
      <c r="D72" s="346">
        <v>53.700795928312303</v>
      </c>
      <c r="E72" s="359"/>
      <c r="F72" s="358">
        <v>26666</v>
      </c>
      <c r="G72" s="355"/>
      <c r="H72" s="346">
        <v>55.421386262080432</v>
      </c>
      <c r="I72" s="359"/>
      <c r="J72" s="358">
        <v>21908</v>
      </c>
      <c r="K72" s="358"/>
      <c r="L72" s="346">
        <v>51.477982987922367</v>
      </c>
      <c r="M72" s="359"/>
      <c r="N72" s="358">
        <v>17612</v>
      </c>
      <c r="O72" s="358"/>
      <c r="P72" s="346">
        <v>52.819097888675628</v>
      </c>
      <c r="Q72" s="355" t="s">
        <v>50</v>
      </c>
      <c r="R72" s="358">
        <v>18434</v>
      </c>
      <c r="S72" s="358"/>
      <c r="T72" s="346">
        <v>54.941583214115411</v>
      </c>
      <c r="U72" s="359"/>
      <c r="V72" s="358">
        <v>16862</v>
      </c>
      <c r="W72" s="358"/>
      <c r="X72" s="346">
        <v>55.65567547942041</v>
      </c>
      <c r="Y72" s="350"/>
      <c r="Z72" s="358">
        <v>20805</v>
      </c>
      <c r="AA72" s="350"/>
      <c r="AB72" s="346">
        <v>55.444515510073558</v>
      </c>
      <c r="AC72" s="359"/>
      <c r="AD72" s="358">
        <v>18494</v>
      </c>
      <c r="AE72" s="350"/>
      <c r="AF72" s="346">
        <v>56.646655231560892</v>
      </c>
      <c r="AG72" s="355" t="s">
        <v>50</v>
      </c>
      <c r="AH72" s="358">
        <v>22512</v>
      </c>
      <c r="AI72" s="350"/>
      <c r="AJ72" s="346">
        <v>57.734919983586373</v>
      </c>
      <c r="AK72" s="359"/>
      <c r="AL72" s="358">
        <v>23736</v>
      </c>
      <c r="AM72" s="350"/>
      <c r="AN72" s="346">
        <v>59.234858126824882</v>
      </c>
      <c r="AO72" s="359"/>
      <c r="AP72" s="358">
        <v>29186</v>
      </c>
      <c r="AQ72" s="350"/>
      <c r="AR72" s="346">
        <v>60.142598087701948</v>
      </c>
      <c r="AS72" s="355" t="s">
        <v>50</v>
      </c>
      <c r="AT72" s="358">
        <v>33064</v>
      </c>
      <c r="AU72" s="350"/>
      <c r="AV72" s="346">
        <v>59.682310469314082</v>
      </c>
      <c r="AX72" s="363">
        <v>31303</v>
      </c>
      <c r="AZ72" s="346">
        <v>59.826462549930234</v>
      </c>
      <c r="BB72" s="450" t="s">
        <v>100</v>
      </c>
      <c r="BD72" s="346">
        <v>58.922097956035479</v>
      </c>
      <c r="BF72" s="450">
        <v>28157</v>
      </c>
      <c r="BH72" s="346">
        <f>SUM(BF72/BF70)*100</f>
        <v>58.486176598882501</v>
      </c>
    </row>
    <row r="73" spans="1:60" ht="9.9499999999999993" customHeight="1">
      <c r="A73" s="350" t="s">
        <v>386</v>
      </c>
      <c r="B73" s="375" t="s">
        <v>45</v>
      </c>
      <c r="C73" s="355"/>
      <c r="D73" s="375" t="s">
        <v>45</v>
      </c>
      <c r="E73" s="359"/>
      <c r="F73" s="375" t="s">
        <v>45</v>
      </c>
      <c r="G73" s="355"/>
      <c r="H73" s="375" t="s">
        <v>45</v>
      </c>
      <c r="I73" s="359"/>
      <c r="J73" s="375" t="s">
        <v>45</v>
      </c>
      <c r="K73" s="358"/>
      <c r="L73" s="375" t="s">
        <v>45</v>
      </c>
      <c r="M73" s="359"/>
      <c r="N73" s="375" t="s">
        <v>45</v>
      </c>
      <c r="O73" s="358"/>
      <c r="P73" s="375" t="s">
        <v>45</v>
      </c>
      <c r="Q73" s="350" t="s">
        <v>386</v>
      </c>
      <c r="R73" s="375" t="s">
        <v>45</v>
      </c>
      <c r="S73" s="355"/>
      <c r="T73" s="375" t="s">
        <v>45</v>
      </c>
      <c r="U73" s="359"/>
      <c r="V73" s="375" t="s">
        <v>45</v>
      </c>
      <c r="W73" s="355"/>
      <c r="X73" s="375" t="s">
        <v>45</v>
      </c>
      <c r="Y73" s="359"/>
      <c r="Z73" s="375" t="s">
        <v>45</v>
      </c>
      <c r="AA73" s="358"/>
      <c r="AB73" s="375" t="s">
        <v>45</v>
      </c>
      <c r="AC73" s="359"/>
      <c r="AD73" s="375" t="s">
        <v>45</v>
      </c>
      <c r="AE73" s="358"/>
      <c r="AF73" s="375" t="s">
        <v>45</v>
      </c>
      <c r="AG73" s="350" t="s">
        <v>386</v>
      </c>
      <c r="AH73" s="375" t="s">
        <v>45</v>
      </c>
      <c r="AI73" s="350"/>
      <c r="AJ73" s="359" t="s">
        <v>45</v>
      </c>
      <c r="AK73" s="359"/>
      <c r="AL73" s="375" t="s">
        <v>45</v>
      </c>
      <c r="AM73" s="350"/>
      <c r="AN73" s="359" t="s">
        <v>45</v>
      </c>
      <c r="AO73" s="359"/>
      <c r="AP73" s="358">
        <v>804</v>
      </c>
      <c r="AQ73" s="350"/>
      <c r="AR73" s="347">
        <v>0.25443037974683541</v>
      </c>
      <c r="AS73" s="350" t="s">
        <v>386</v>
      </c>
      <c r="AT73" s="358">
        <v>565</v>
      </c>
      <c r="AU73" s="350"/>
      <c r="AV73" s="347">
        <v>0.14058013565361055</v>
      </c>
      <c r="AX73" s="363">
        <v>307</v>
      </c>
      <c r="AZ73" s="346">
        <v>6.9243486714046953E-2</v>
      </c>
      <c r="BB73" s="450">
        <v>1689</v>
      </c>
      <c r="BD73" s="346">
        <v>0.33118361376421845</v>
      </c>
      <c r="BF73" s="450">
        <f>SUM(BF74:BF75)</f>
        <v>4373</v>
      </c>
      <c r="BH73" s="346">
        <f>SUM(BF73/BF64)*100</f>
        <v>0.7545978181717784</v>
      </c>
    </row>
    <row r="74" spans="1:60" ht="9.9499999999999993" customHeight="1">
      <c r="A74" s="350" t="s">
        <v>49</v>
      </c>
      <c r="B74" s="375" t="s">
        <v>45</v>
      </c>
      <c r="C74" s="355"/>
      <c r="D74" s="375" t="s">
        <v>45</v>
      </c>
      <c r="E74" s="359"/>
      <c r="F74" s="375" t="s">
        <v>45</v>
      </c>
      <c r="G74" s="355"/>
      <c r="H74" s="375" t="s">
        <v>45</v>
      </c>
      <c r="I74" s="359"/>
      <c r="J74" s="375" t="s">
        <v>45</v>
      </c>
      <c r="K74" s="358"/>
      <c r="L74" s="375" t="s">
        <v>45</v>
      </c>
      <c r="M74" s="359"/>
      <c r="N74" s="375" t="s">
        <v>45</v>
      </c>
      <c r="O74" s="358"/>
      <c r="P74" s="375" t="s">
        <v>45</v>
      </c>
      <c r="Q74" s="350" t="s">
        <v>49</v>
      </c>
      <c r="R74" s="375" t="s">
        <v>45</v>
      </c>
      <c r="S74" s="355"/>
      <c r="T74" s="375" t="s">
        <v>45</v>
      </c>
      <c r="U74" s="359"/>
      <c r="V74" s="375" t="s">
        <v>45</v>
      </c>
      <c r="W74" s="355"/>
      <c r="X74" s="375" t="s">
        <v>45</v>
      </c>
      <c r="Y74" s="359"/>
      <c r="Z74" s="375" t="s">
        <v>45</v>
      </c>
      <c r="AA74" s="358"/>
      <c r="AB74" s="375" t="s">
        <v>45</v>
      </c>
      <c r="AC74" s="359"/>
      <c r="AD74" s="375" t="s">
        <v>45</v>
      </c>
      <c r="AE74" s="358"/>
      <c r="AF74" s="375" t="s">
        <v>45</v>
      </c>
      <c r="AG74" s="350" t="s">
        <v>49</v>
      </c>
      <c r="AH74" s="375" t="s">
        <v>45</v>
      </c>
      <c r="AI74" s="350"/>
      <c r="AJ74" s="359" t="s">
        <v>45</v>
      </c>
      <c r="AK74" s="359"/>
      <c r="AL74" s="375" t="s">
        <v>45</v>
      </c>
      <c r="AM74" s="350"/>
      <c r="AN74" s="359" t="s">
        <v>45</v>
      </c>
      <c r="AO74" s="359"/>
      <c r="AP74" s="358">
        <v>386</v>
      </c>
      <c r="AQ74" s="350"/>
      <c r="AR74" s="346">
        <v>48.009950248756219</v>
      </c>
      <c r="AS74" s="350" t="s">
        <v>49</v>
      </c>
      <c r="AT74" s="358">
        <v>274</v>
      </c>
      <c r="AU74" s="350"/>
      <c r="AV74" s="346">
        <v>48.495575221238937</v>
      </c>
      <c r="AX74" s="363">
        <v>135</v>
      </c>
      <c r="AZ74" s="346">
        <v>43.973941368078172</v>
      </c>
      <c r="BB74" s="450">
        <v>870</v>
      </c>
      <c r="BD74" s="346">
        <v>51.509769094138548</v>
      </c>
      <c r="BF74" s="450">
        <v>2027</v>
      </c>
      <c r="BH74" s="346">
        <f>SUM(BF74/BF73)*100</f>
        <v>46.352618339812487</v>
      </c>
    </row>
    <row r="75" spans="1:60" ht="9.9499999999999993" customHeight="1">
      <c r="A75" s="350" t="s">
        <v>50</v>
      </c>
      <c r="B75" s="375" t="s">
        <v>45</v>
      </c>
      <c r="C75" s="355"/>
      <c r="D75" s="375" t="s">
        <v>45</v>
      </c>
      <c r="E75" s="359"/>
      <c r="F75" s="375" t="s">
        <v>45</v>
      </c>
      <c r="G75" s="355"/>
      <c r="H75" s="375" t="s">
        <v>45</v>
      </c>
      <c r="I75" s="359"/>
      <c r="J75" s="375" t="s">
        <v>45</v>
      </c>
      <c r="K75" s="358"/>
      <c r="L75" s="375" t="s">
        <v>45</v>
      </c>
      <c r="M75" s="359"/>
      <c r="N75" s="375" t="s">
        <v>45</v>
      </c>
      <c r="O75" s="358"/>
      <c r="P75" s="375" t="s">
        <v>45</v>
      </c>
      <c r="Q75" s="350" t="s">
        <v>50</v>
      </c>
      <c r="R75" s="375" t="s">
        <v>45</v>
      </c>
      <c r="S75" s="355"/>
      <c r="T75" s="375" t="s">
        <v>45</v>
      </c>
      <c r="U75" s="359"/>
      <c r="V75" s="375" t="s">
        <v>45</v>
      </c>
      <c r="W75" s="355"/>
      <c r="X75" s="375" t="s">
        <v>45</v>
      </c>
      <c r="Y75" s="359"/>
      <c r="Z75" s="375" t="s">
        <v>45</v>
      </c>
      <c r="AA75" s="358"/>
      <c r="AB75" s="375" t="s">
        <v>45</v>
      </c>
      <c r="AC75" s="359"/>
      <c r="AD75" s="375" t="s">
        <v>45</v>
      </c>
      <c r="AE75" s="358"/>
      <c r="AF75" s="375" t="s">
        <v>45</v>
      </c>
      <c r="AG75" s="350" t="s">
        <v>50</v>
      </c>
      <c r="AH75" s="375" t="s">
        <v>45</v>
      </c>
      <c r="AI75" s="350"/>
      <c r="AJ75" s="359" t="s">
        <v>45</v>
      </c>
      <c r="AK75" s="359"/>
      <c r="AL75" s="375" t="s">
        <v>45</v>
      </c>
      <c r="AM75" s="350"/>
      <c r="AN75" s="359" t="s">
        <v>45</v>
      </c>
      <c r="AO75" s="359"/>
      <c r="AP75" s="358">
        <v>418</v>
      </c>
      <c r="AQ75" s="350"/>
      <c r="AR75" s="346">
        <v>51.990049751243781</v>
      </c>
      <c r="AS75" s="350" t="s">
        <v>50</v>
      </c>
      <c r="AT75" s="358">
        <v>291</v>
      </c>
      <c r="AU75" s="350"/>
      <c r="AV75" s="346">
        <v>51.504424778761063</v>
      </c>
      <c r="AX75" s="363">
        <v>172</v>
      </c>
      <c r="AZ75" s="346">
        <v>56.026058631921828</v>
      </c>
      <c r="BB75" s="450">
        <v>819</v>
      </c>
      <c r="BD75" s="346">
        <v>48.490230905861459</v>
      </c>
      <c r="BF75" s="450">
        <v>2346</v>
      </c>
      <c r="BH75" s="346">
        <f>SUM(BF75/BF73)*100</f>
        <v>53.647381660187513</v>
      </c>
    </row>
    <row r="76" spans="1:60" ht="2.25" customHeight="1">
      <c r="A76" s="355"/>
      <c r="B76" s="358"/>
      <c r="C76" s="355"/>
      <c r="D76" s="359"/>
      <c r="E76" s="359"/>
      <c r="F76" s="358"/>
      <c r="G76" s="355"/>
      <c r="H76" s="359"/>
      <c r="I76" s="359"/>
      <c r="J76" s="358"/>
      <c r="K76" s="358"/>
      <c r="L76" s="359"/>
      <c r="M76" s="359"/>
      <c r="N76" s="358"/>
      <c r="O76" s="358"/>
      <c r="P76" s="359"/>
      <c r="Q76" s="355"/>
      <c r="R76" s="360"/>
      <c r="S76" s="360"/>
      <c r="T76" s="360"/>
      <c r="U76" s="360"/>
      <c r="V76" s="360"/>
      <c r="W76" s="360"/>
      <c r="X76" s="360"/>
      <c r="Y76" s="350"/>
      <c r="Z76" s="350"/>
      <c r="AA76" s="350"/>
      <c r="AB76" s="350"/>
      <c r="AC76" s="350"/>
      <c r="AD76" s="350"/>
      <c r="AE76" s="350"/>
      <c r="AF76" s="350"/>
      <c r="AG76" s="350"/>
      <c r="AH76" s="356"/>
      <c r="AI76" s="356"/>
      <c r="AJ76" s="347"/>
      <c r="AK76" s="347"/>
      <c r="AL76" s="356"/>
      <c r="AM76" s="356"/>
      <c r="AN76" s="347"/>
      <c r="AO76" s="347"/>
      <c r="AP76" s="356"/>
      <c r="AQ76" s="356"/>
      <c r="AR76" s="347"/>
      <c r="AS76" s="355"/>
      <c r="AT76" s="356"/>
      <c r="AU76" s="356"/>
      <c r="AV76" s="356"/>
      <c r="AX76" s="363"/>
      <c r="AZ76" s="350"/>
      <c r="BB76" s="363"/>
      <c r="BD76" s="350"/>
      <c r="BF76" s="257"/>
      <c r="BH76" s="350"/>
    </row>
    <row r="77" spans="1:60" ht="15" customHeight="1">
      <c r="A77" s="355"/>
      <c r="B77" s="358"/>
      <c r="C77" s="355"/>
      <c r="D77" s="359"/>
      <c r="E77" s="359"/>
      <c r="F77" s="358"/>
      <c r="G77" s="355"/>
      <c r="H77" s="359"/>
      <c r="I77" s="359"/>
      <c r="J77" s="358"/>
      <c r="K77" s="358"/>
      <c r="L77" s="359"/>
      <c r="M77" s="359"/>
      <c r="N77" s="358"/>
      <c r="O77" s="358"/>
      <c r="P77" s="359"/>
      <c r="Q77" s="355"/>
      <c r="R77" s="360"/>
      <c r="S77" s="360"/>
      <c r="T77" s="360"/>
      <c r="U77" s="360"/>
      <c r="V77" s="360"/>
      <c r="W77" s="360"/>
      <c r="X77" s="360"/>
      <c r="Y77" s="350"/>
      <c r="Z77" s="350"/>
      <c r="AA77" s="350"/>
      <c r="AB77" s="350"/>
      <c r="AC77" s="350"/>
      <c r="AD77" s="350"/>
      <c r="AE77" s="350"/>
      <c r="AF77" s="350"/>
      <c r="AG77" s="350"/>
      <c r="AH77" s="356"/>
      <c r="AI77" s="356"/>
      <c r="AJ77" s="347"/>
      <c r="AK77" s="347"/>
      <c r="AL77" s="356"/>
      <c r="AM77" s="356"/>
      <c r="AN77" s="347"/>
      <c r="AO77" s="347"/>
      <c r="AP77" s="356"/>
      <c r="AQ77" s="356"/>
      <c r="AR77" s="347"/>
      <c r="AS77" s="355"/>
      <c r="AT77" s="356"/>
      <c r="AU77" s="356"/>
      <c r="AV77" s="356"/>
      <c r="AX77" s="363"/>
      <c r="AZ77" s="350"/>
      <c r="BB77" s="363"/>
      <c r="BD77" s="350"/>
      <c r="BF77" s="257"/>
      <c r="BH77" s="350"/>
    </row>
    <row r="78" spans="1:60" ht="9.9499999999999993" customHeight="1">
      <c r="A78" s="71" t="s">
        <v>54</v>
      </c>
      <c r="B78" s="360"/>
      <c r="C78" s="360"/>
      <c r="D78" s="360"/>
      <c r="E78" s="360"/>
      <c r="F78" s="360"/>
      <c r="G78" s="360"/>
      <c r="H78" s="360"/>
      <c r="I78" s="360"/>
      <c r="J78" s="360"/>
      <c r="K78" s="360"/>
      <c r="L78" s="360"/>
      <c r="M78" s="360"/>
      <c r="N78" s="360"/>
      <c r="O78" s="360"/>
      <c r="P78" s="360"/>
      <c r="Q78" s="71" t="s">
        <v>54</v>
      </c>
      <c r="R78" s="360"/>
      <c r="S78" s="360"/>
      <c r="T78" s="360"/>
      <c r="U78" s="360"/>
      <c r="V78" s="360"/>
      <c r="W78" s="360"/>
      <c r="X78" s="360"/>
      <c r="Y78" s="360"/>
      <c r="Z78" s="360"/>
      <c r="AA78" s="360"/>
      <c r="AB78" s="360"/>
      <c r="AC78" s="360"/>
      <c r="AD78" s="360"/>
      <c r="AE78" s="360"/>
      <c r="AF78" s="360"/>
      <c r="AG78" s="71" t="s">
        <v>54</v>
      </c>
      <c r="AH78" s="360"/>
      <c r="AI78" s="360"/>
      <c r="AJ78" s="360"/>
      <c r="AK78" s="360"/>
      <c r="AL78" s="360"/>
      <c r="AM78" s="360"/>
      <c r="AN78" s="360"/>
      <c r="AO78" s="360"/>
      <c r="AP78" s="360"/>
      <c r="AQ78" s="360"/>
      <c r="AR78" s="360"/>
      <c r="AS78" s="71" t="s">
        <v>54</v>
      </c>
      <c r="AT78" s="360"/>
      <c r="AU78" s="360"/>
      <c r="AV78" s="360"/>
      <c r="AW78" s="360"/>
      <c r="AX78" s="360"/>
      <c r="AY78" s="360"/>
      <c r="AZ78" s="360"/>
      <c r="BA78" s="360"/>
      <c r="BB78" s="360"/>
      <c r="BC78" s="360"/>
      <c r="BD78" s="360"/>
      <c r="BE78" s="360"/>
      <c r="BF78" s="360"/>
      <c r="BG78" s="360"/>
      <c r="BH78" s="360"/>
    </row>
    <row r="79" spans="1:60" ht="12.75" customHeight="1">
      <c r="A79" s="61" t="s">
        <v>682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3"/>
      <c r="N79" s="63"/>
      <c r="P79" s="257" t="s">
        <v>426</v>
      </c>
      <c r="Q79" s="61" t="s">
        <v>682</v>
      </c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3"/>
      <c r="AD79" s="63"/>
      <c r="AF79" s="257" t="s">
        <v>426</v>
      </c>
      <c r="AG79" s="61" t="s">
        <v>682</v>
      </c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257" t="s">
        <v>426</v>
      </c>
      <c r="AS79" s="61" t="s">
        <v>682</v>
      </c>
      <c r="AT79" s="63"/>
      <c r="AV79" s="257"/>
      <c r="AW79" s="62"/>
      <c r="AX79" s="62"/>
      <c r="AY79" s="62"/>
      <c r="AZ79" s="62"/>
      <c r="BA79" s="63"/>
      <c r="BB79" s="62"/>
      <c r="BC79" s="62"/>
      <c r="BD79" s="62"/>
      <c r="BE79" s="63"/>
      <c r="BF79" s="63"/>
      <c r="BH79" s="257" t="s">
        <v>426</v>
      </c>
    </row>
    <row r="80" spans="1:60" ht="12.75" customHeight="1">
      <c r="A80" s="61" t="s">
        <v>531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349"/>
      <c r="N80" s="349"/>
      <c r="O80" s="350"/>
      <c r="P80" s="257" t="s">
        <v>0</v>
      </c>
      <c r="Q80" s="61" t="s">
        <v>531</v>
      </c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349"/>
      <c r="AD80" s="349"/>
      <c r="AE80" s="350"/>
      <c r="AF80" s="257" t="s">
        <v>1</v>
      </c>
      <c r="AG80" s="61" t="s">
        <v>531</v>
      </c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257" t="s">
        <v>2</v>
      </c>
      <c r="AS80" s="61" t="s">
        <v>531</v>
      </c>
      <c r="AT80" s="349"/>
      <c r="AU80" s="350"/>
      <c r="AV80" s="257"/>
      <c r="AW80" s="62"/>
      <c r="AX80" s="62"/>
      <c r="AY80" s="62"/>
      <c r="AZ80" s="62"/>
      <c r="BA80" s="349"/>
      <c r="BB80" s="62"/>
      <c r="BC80" s="62"/>
      <c r="BD80" s="62"/>
      <c r="BE80" s="349"/>
      <c r="BF80" s="349"/>
      <c r="BG80" s="350"/>
      <c r="BH80" s="257" t="s">
        <v>509</v>
      </c>
    </row>
    <row r="81" spans="1:60" ht="3" customHeight="1">
      <c r="A81" s="351"/>
      <c r="B81" s="351"/>
      <c r="C81" s="351"/>
      <c r="D81" s="352"/>
      <c r="E81" s="352"/>
      <c r="F81" s="352"/>
      <c r="G81" s="352"/>
      <c r="H81" s="352"/>
      <c r="I81" s="352"/>
      <c r="J81" s="352"/>
      <c r="K81" s="352"/>
      <c r="L81" s="352"/>
      <c r="M81" s="352"/>
      <c r="N81" s="351"/>
      <c r="O81" s="351"/>
      <c r="P81" s="351"/>
      <c r="Q81" s="351"/>
      <c r="R81" s="351"/>
      <c r="S81" s="351"/>
      <c r="T81" s="351"/>
      <c r="U81" s="351"/>
      <c r="V81" s="351"/>
      <c r="W81" s="351"/>
      <c r="X81" s="351"/>
      <c r="Y81" s="351"/>
      <c r="Z81" s="351"/>
      <c r="AA81" s="351"/>
      <c r="AB81" s="351"/>
      <c r="AC81" s="351"/>
      <c r="AD81" s="351"/>
      <c r="AE81" s="351"/>
      <c r="AF81" s="351"/>
      <c r="AG81" s="351"/>
      <c r="AH81" s="351"/>
      <c r="AI81" s="351"/>
      <c r="AJ81" s="351"/>
      <c r="AK81" s="351"/>
      <c r="AL81" s="351"/>
      <c r="AM81" s="351"/>
      <c r="AN81" s="351"/>
      <c r="AO81" s="351"/>
      <c r="AP81" s="351"/>
      <c r="AQ81" s="351"/>
      <c r="AR81" s="351"/>
      <c r="AS81" s="351"/>
      <c r="AT81" s="351"/>
      <c r="AU81" s="351"/>
      <c r="AV81" s="351"/>
      <c r="AW81" s="83"/>
      <c r="AX81" s="377"/>
      <c r="AY81" s="83"/>
      <c r="AZ81" s="351"/>
      <c r="BA81" s="83"/>
      <c r="BB81" s="377"/>
      <c r="BC81" s="83"/>
      <c r="BD81" s="351"/>
      <c r="BE81" s="83"/>
      <c r="BF81" s="377"/>
      <c r="BG81" s="83"/>
      <c r="BH81" s="351"/>
    </row>
    <row r="82" spans="1:60" ht="3" customHeight="1">
      <c r="A82" s="353"/>
      <c r="B82" s="353"/>
      <c r="C82" s="353"/>
      <c r="D82" s="354"/>
      <c r="E82" s="354"/>
      <c r="F82" s="354"/>
      <c r="G82" s="354"/>
      <c r="H82" s="354"/>
      <c r="I82" s="354"/>
      <c r="J82" s="354"/>
      <c r="K82" s="354"/>
      <c r="L82" s="354"/>
      <c r="M82" s="354"/>
      <c r="N82" s="353"/>
      <c r="O82" s="353"/>
      <c r="P82" s="353"/>
      <c r="Q82" s="353"/>
      <c r="R82" s="353"/>
      <c r="S82" s="353"/>
      <c r="T82" s="353"/>
      <c r="U82" s="353"/>
      <c r="V82" s="353"/>
      <c r="W82" s="353"/>
      <c r="X82" s="353"/>
      <c r="Y82" s="353"/>
      <c r="Z82" s="353"/>
      <c r="AA82" s="353"/>
      <c r="AB82" s="353"/>
      <c r="AC82" s="353"/>
      <c r="AD82" s="353"/>
      <c r="AE82" s="353"/>
      <c r="AF82" s="353"/>
      <c r="AG82" s="353"/>
      <c r="AH82" s="353"/>
      <c r="AI82" s="353"/>
      <c r="AJ82" s="353"/>
      <c r="AK82" s="353"/>
      <c r="AL82" s="353"/>
      <c r="AM82" s="353"/>
      <c r="AN82" s="353"/>
      <c r="AO82" s="353"/>
      <c r="AP82" s="353"/>
      <c r="AQ82" s="353"/>
      <c r="AR82" s="353"/>
      <c r="AS82" s="353"/>
      <c r="AT82" s="353"/>
      <c r="AU82" s="353"/>
      <c r="AV82" s="353"/>
      <c r="AW82" s="84"/>
      <c r="AX82" s="378"/>
      <c r="AY82" s="84"/>
      <c r="AZ82" s="353"/>
      <c r="BA82" s="84"/>
      <c r="BB82" s="378"/>
      <c r="BC82" s="84"/>
      <c r="BD82" s="353"/>
      <c r="BE82" s="84"/>
      <c r="BF82" s="378"/>
      <c r="BG82" s="84"/>
      <c r="BH82" s="353"/>
    </row>
    <row r="83" spans="1:60" s="350" customFormat="1" ht="15" customHeight="1">
      <c r="A83" s="568" t="s">
        <v>4</v>
      </c>
      <c r="B83" s="65" t="s">
        <v>649</v>
      </c>
      <c r="C83" s="65"/>
      <c r="D83" s="65"/>
      <c r="E83" s="66"/>
      <c r="F83" s="65">
        <v>1900</v>
      </c>
      <c r="G83" s="65"/>
      <c r="H83" s="65"/>
      <c r="I83" s="66"/>
      <c r="J83" s="67">
        <v>1910</v>
      </c>
      <c r="K83" s="67"/>
      <c r="L83" s="67"/>
      <c r="M83" s="66"/>
      <c r="N83" s="67">
        <v>1921</v>
      </c>
      <c r="O83" s="67"/>
      <c r="P83" s="67"/>
      <c r="Q83" s="568" t="s">
        <v>4</v>
      </c>
      <c r="R83" s="67">
        <v>1930</v>
      </c>
      <c r="S83" s="67"/>
      <c r="T83" s="67"/>
      <c r="U83" s="259"/>
      <c r="V83" s="67" t="s">
        <v>650</v>
      </c>
      <c r="W83" s="78"/>
      <c r="X83" s="67"/>
      <c r="Y83" s="79"/>
      <c r="Z83" s="67" t="s">
        <v>651</v>
      </c>
      <c r="AA83" s="78"/>
      <c r="AB83" s="67"/>
      <c r="AC83" s="66"/>
      <c r="AD83" s="65">
        <v>1960</v>
      </c>
      <c r="AE83" s="65"/>
      <c r="AF83" s="65"/>
      <c r="AG83" s="568" t="s">
        <v>4</v>
      </c>
      <c r="AH83" s="67">
        <v>1970</v>
      </c>
      <c r="AI83" s="67"/>
      <c r="AJ83" s="67"/>
      <c r="AK83" s="66"/>
      <c r="AL83" s="67" t="s">
        <v>652</v>
      </c>
      <c r="AM83" s="78"/>
      <c r="AN83" s="67"/>
      <c r="AO83" s="66"/>
      <c r="AP83" s="67">
        <v>1990</v>
      </c>
      <c r="AQ83" s="67"/>
      <c r="AR83" s="67"/>
      <c r="AS83" s="568" t="s">
        <v>4</v>
      </c>
      <c r="AT83" s="67" t="s">
        <v>653</v>
      </c>
      <c r="AU83" s="78"/>
      <c r="AV83" s="67"/>
      <c r="AW83" s="80"/>
      <c r="AX83" s="67" t="s">
        <v>654</v>
      </c>
      <c r="AY83" s="78"/>
      <c r="AZ83" s="67"/>
      <c r="BA83" s="80"/>
      <c r="BB83" s="67" t="s">
        <v>655</v>
      </c>
      <c r="BC83" s="78"/>
      <c r="BD83" s="67"/>
      <c r="BE83" s="80"/>
      <c r="BF83" s="67" t="s">
        <v>656</v>
      </c>
      <c r="BG83" s="78"/>
      <c r="BH83" s="67"/>
    </row>
    <row r="84" spans="1:60" s="355" customFormat="1" ht="11.1" customHeight="1">
      <c r="A84" s="568"/>
      <c r="B84" s="68" t="s">
        <v>46</v>
      </c>
      <c r="C84" s="68"/>
      <c r="D84" s="68" t="s">
        <v>414</v>
      </c>
      <c r="E84" s="68"/>
      <c r="F84" s="68" t="s">
        <v>46</v>
      </c>
      <c r="G84" s="68"/>
      <c r="H84" s="68" t="s">
        <v>414</v>
      </c>
      <c r="I84" s="68"/>
      <c r="J84" s="68" t="s">
        <v>46</v>
      </c>
      <c r="K84" s="68"/>
      <c r="L84" s="68" t="s">
        <v>414</v>
      </c>
      <c r="M84" s="68"/>
      <c r="N84" s="68" t="s">
        <v>46</v>
      </c>
      <c r="O84" s="68"/>
      <c r="P84" s="68" t="s">
        <v>414</v>
      </c>
      <c r="Q84" s="568"/>
      <c r="R84" s="68" t="s">
        <v>46</v>
      </c>
      <c r="S84" s="68"/>
      <c r="T84" s="68" t="s">
        <v>414</v>
      </c>
      <c r="U84" s="68"/>
      <c r="V84" s="68" t="s">
        <v>46</v>
      </c>
      <c r="W84" s="68"/>
      <c r="X84" s="68" t="s">
        <v>414</v>
      </c>
      <c r="Y84" s="80"/>
      <c r="Z84" s="68" t="s">
        <v>46</v>
      </c>
      <c r="AA84" s="80"/>
      <c r="AB84" s="68" t="s">
        <v>414</v>
      </c>
      <c r="AC84" s="68"/>
      <c r="AD84" s="68" t="s">
        <v>46</v>
      </c>
      <c r="AE84" s="80"/>
      <c r="AF84" s="68" t="s">
        <v>414</v>
      </c>
      <c r="AG84" s="568"/>
      <c r="AH84" s="68" t="s">
        <v>46</v>
      </c>
      <c r="AI84" s="80"/>
      <c r="AJ84" s="68" t="s">
        <v>414</v>
      </c>
      <c r="AK84" s="68"/>
      <c r="AL84" s="68" t="s">
        <v>46</v>
      </c>
      <c r="AM84" s="80"/>
      <c r="AN84" s="68" t="s">
        <v>414</v>
      </c>
      <c r="AO84" s="68"/>
      <c r="AP84" s="68" t="s">
        <v>46</v>
      </c>
      <c r="AQ84" s="80"/>
      <c r="AR84" s="68" t="s">
        <v>414</v>
      </c>
      <c r="AS84" s="568"/>
      <c r="AT84" s="68" t="s">
        <v>46</v>
      </c>
      <c r="AU84" s="80"/>
      <c r="AV84" s="68" t="s">
        <v>414</v>
      </c>
      <c r="AW84" s="80"/>
      <c r="AX84" s="68" t="s">
        <v>46</v>
      </c>
      <c r="AY84" s="80"/>
      <c r="AZ84" s="68" t="s">
        <v>414</v>
      </c>
      <c r="BA84" s="80"/>
      <c r="BB84" s="68" t="s">
        <v>46</v>
      </c>
      <c r="BC84" s="80"/>
      <c r="BD84" s="68" t="s">
        <v>414</v>
      </c>
      <c r="BE84" s="80"/>
      <c r="BF84" s="68" t="s">
        <v>46</v>
      </c>
      <c r="BG84" s="80"/>
      <c r="BH84" s="68" t="s">
        <v>414</v>
      </c>
    </row>
    <row r="85" spans="1:60" s="355" customFormat="1" ht="11.1" customHeight="1">
      <c r="A85" s="568"/>
      <c r="B85" s="68"/>
      <c r="C85" s="68"/>
      <c r="D85" s="68" t="s">
        <v>415</v>
      </c>
      <c r="E85" s="68"/>
      <c r="F85" s="68"/>
      <c r="G85" s="68"/>
      <c r="H85" s="68" t="s">
        <v>415</v>
      </c>
      <c r="I85" s="68"/>
      <c r="J85" s="68"/>
      <c r="K85" s="68"/>
      <c r="L85" s="68" t="s">
        <v>415</v>
      </c>
      <c r="M85" s="68"/>
      <c r="N85" s="68"/>
      <c r="O85" s="68"/>
      <c r="P85" s="68" t="s">
        <v>415</v>
      </c>
      <c r="Q85" s="568"/>
      <c r="R85" s="68"/>
      <c r="S85" s="68"/>
      <c r="T85" s="68" t="s">
        <v>415</v>
      </c>
      <c r="U85" s="68"/>
      <c r="V85" s="68"/>
      <c r="W85" s="68"/>
      <c r="X85" s="68" t="s">
        <v>415</v>
      </c>
      <c r="Y85" s="80"/>
      <c r="Z85" s="68"/>
      <c r="AA85" s="80"/>
      <c r="AB85" s="68" t="s">
        <v>415</v>
      </c>
      <c r="AC85" s="68"/>
      <c r="AD85" s="68"/>
      <c r="AE85" s="80"/>
      <c r="AF85" s="68" t="s">
        <v>415</v>
      </c>
      <c r="AG85" s="568"/>
      <c r="AH85" s="68"/>
      <c r="AI85" s="80"/>
      <c r="AJ85" s="68" t="s">
        <v>415</v>
      </c>
      <c r="AK85" s="68"/>
      <c r="AL85" s="68"/>
      <c r="AM85" s="80"/>
      <c r="AN85" s="68" t="s">
        <v>415</v>
      </c>
      <c r="AO85" s="68"/>
      <c r="AP85" s="68"/>
      <c r="AQ85" s="80"/>
      <c r="AR85" s="68" t="s">
        <v>415</v>
      </c>
      <c r="AS85" s="568"/>
      <c r="AT85" s="68"/>
      <c r="AU85" s="80"/>
      <c r="AV85" s="68" t="s">
        <v>415</v>
      </c>
      <c r="AW85" s="80"/>
      <c r="AX85" s="68"/>
      <c r="AY85" s="80"/>
      <c r="AZ85" s="68" t="s">
        <v>415</v>
      </c>
      <c r="BA85" s="80"/>
      <c r="BB85" s="68"/>
      <c r="BC85" s="80"/>
      <c r="BD85" s="68" t="s">
        <v>415</v>
      </c>
      <c r="BE85" s="80"/>
      <c r="BF85" s="68"/>
      <c r="BG85" s="80"/>
      <c r="BH85" s="68" t="s">
        <v>415</v>
      </c>
    </row>
    <row r="86" spans="1:60" ht="3" customHeight="1">
      <c r="A86" s="69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69"/>
      <c r="R86" s="70"/>
      <c r="S86" s="70"/>
      <c r="T86" s="70"/>
      <c r="U86" s="70"/>
      <c r="V86" s="70"/>
      <c r="W86" s="70"/>
      <c r="X86" s="70"/>
      <c r="Y86" s="351"/>
      <c r="Z86" s="70"/>
      <c r="AA86" s="351"/>
      <c r="AB86" s="70"/>
      <c r="AC86" s="70"/>
      <c r="AD86" s="70"/>
      <c r="AE86" s="351"/>
      <c r="AF86" s="70"/>
      <c r="AG86" s="69"/>
      <c r="AH86" s="70"/>
      <c r="AI86" s="351"/>
      <c r="AJ86" s="70"/>
      <c r="AK86" s="70"/>
      <c r="AL86" s="70"/>
      <c r="AM86" s="351"/>
      <c r="AN86" s="70"/>
      <c r="AO86" s="70"/>
      <c r="AP86" s="70"/>
      <c r="AQ86" s="351"/>
      <c r="AR86" s="70"/>
      <c r="AS86" s="69"/>
      <c r="AT86" s="70"/>
      <c r="AU86" s="351"/>
      <c r="AV86" s="70"/>
      <c r="AW86" s="351"/>
      <c r="AX86" s="70"/>
      <c r="AY86" s="351"/>
      <c r="AZ86" s="70"/>
      <c r="BA86" s="351"/>
      <c r="BB86" s="70"/>
      <c r="BC86" s="351"/>
      <c r="BD86" s="70"/>
      <c r="BE86" s="351"/>
      <c r="BF86" s="70"/>
      <c r="BG86" s="351"/>
      <c r="BH86" s="70"/>
    </row>
    <row r="87" spans="1:60" ht="3" customHeight="1">
      <c r="A87" s="71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1"/>
      <c r="R87" s="72"/>
      <c r="S87" s="72"/>
      <c r="T87" s="72"/>
      <c r="U87" s="72"/>
      <c r="V87" s="72"/>
      <c r="W87" s="72"/>
      <c r="X87" s="72"/>
      <c r="Y87" s="355"/>
      <c r="Z87" s="72"/>
      <c r="AA87" s="355"/>
      <c r="AB87" s="72"/>
      <c r="AC87" s="72"/>
      <c r="AD87" s="72"/>
      <c r="AE87" s="355"/>
      <c r="AF87" s="72"/>
      <c r="AG87" s="71"/>
      <c r="AH87" s="72"/>
      <c r="AI87" s="355"/>
      <c r="AJ87" s="72"/>
      <c r="AK87" s="72"/>
      <c r="AL87" s="72"/>
      <c r="AM87" s="355"/>
      <c r="AN87" s="72"/>
      <c r="AO87" s="72"/>
      <c r="AP87" s="72"/>
      <c r="AQ87" s="355"/>
      <c r="AR87" s="72"/>
      <c r="AS87" s="71"/>
      <c r="AT87" s="72"/>
      <c r="AU87" s="355"/>
      <c r="AV87" s="72"/>
      <c r="AW87" s="355"/>
      <c r="AX87" s="72"/>
      <c r="AY87" s="355"/>
      <c r="AZ87" s="72"/>
      <c r="BA87" s="355"/>
      <c r="BB87" s="72"/>
      <c r="BC87" s="355"/>
      <c r="BD87" s="72"/>
      <c r="BE87" s="355"/>
      <c r="BF87" s="72"/>
      <c r="BG87" s="355"/>
      <c r="BH87" s="72"/>
    </row>
    <row r="88" spans="1:60" ht="9.9499999999999993" customHeight="1">
      <c r="A88" s="350" t="s">
        <v>19</v>
      </c>
      <c r="B88" s="356">
        <v>198842</v>
      </c>
      <c r="C88" s="350"/>
      <c r="D88" s="347">
        <v>100</v>
      </c>
      <c r="E88" s="347"/>
      <c r="F88" s="356">
        <v>217364</v>
      </c>
      <c r="G88" s="350"/>
      <c r="H88" s="347">
        <v>100</v>
      </c>
      <c r="I88" s="347"/>
      <c r="J88" s="356">
        <v>260828</v>
      </c>
      <c r="K88" s="356"/>
      <c r="L88" s="347">
        <v>100</v>
      </c>
      <c r="M88" s="347"/>
      <c r="N88" s="356">
        <v>297578</v>
      </c>
      <c r="O88" s="356"/>
      <c r="P88" s="347">
        <v>99.999327907304973</v>
      </c>
      <c r="Q88" s="350" t="s">
        <v>19</v>
      </c>
      <c r="R88" s="356">
        <v>313337</v>
      </c>
      <c r="S88" s="356"/>
      <c r="T88" s="347">
        <v>100</v>
      </c>
      <c r="U88" s="347"/>
      <c r="V88" s="356">
        <v>393594</v>
      </c>
      <c r="W88" s="356"/>
      <c r="X88" s="347">
        <v>100</v>
      </c>
      <c r="Y88" s="350"/>
      <c r="Z88" s="356">
        <v>578605</v>
      </c>
      <c r="AA88" s="356"/>
      <c r="AB88" s="347">
        <v>100</v>
      </c>
      <c r="AC88" s="347"/>
      <c r="AD88" s="356">
        <v>624300</v>
      </c>
      <c r="AE88" s="356"/>
      <c r="AF88" s="347">
        <v>100</v>
      </c>
      <c r="AG88" s="350" t="s">
        <v>19</v>
      </c>
      <c r="AH88" s="356">
        <v>752083</v>
      </c>
      <c r="AI88" s="356"/>
      <c r="AJ88" s="347">
        <v>100</v>
      </c>
      <c r="AK88" s="347"/>
      <c r="AL88" s="356">
        <v>885485</v>
      </c>
      <c r="AM88" s="356"/>
      <c r="AN88" s="347">
        <v>100</v>
      </c>
      <c r="AO88" s="347"/>
      <c r="AP88" s="356">
        <v>1243021</v>
      </c>
      <c r="AQ88" s="356"/>
      <c r="AR88" s="347">
        <v>100</v>
      </c>
      <c r="AS88" s="350" t="s">
        <v>19</v>
      </c>
      <c r="AT88" s="356">
        <v>1438923</v>
      </c>
      <c r="AU88" s="356"/>
      <c r="AV88" s="347">
        <v>100</v>
      </c>
      <c r="AX88" s="363">
        <v>1526166</v>
      </c>
      <c r="AZ88" s="369">
        <v>100</v>
      </c>
      <c r="BB88" s="450" t="s">
        <v>101</v>
      </c>
      <c r="BD88" s="369">
        <v>100</v>
      </c>
      <c r="BF88" s="450">
        <f>SUM(BF89:BF90)</f>
        <v>1913256</v>
      </c>
      <c r="BH88" s="369">
        <f>SUM(BH91,BH94,BH97)</f>
        <v>100</v>
      </c>
    </row>
    <row r="89" spans="1:60" ht="9.9499999999999993" customHeight="1">
      <c r="A89" s="350" t="s">
        <v>49</v>
      </c>
      <c r="B89" s="356">
        <v>103628</v>
      </c>
      <c r="C89" s="350"/>
      <c r="D89" s="346">
        <v>52.115750193621068</v>
      </c>
      <c r="E89" s="346"/>
      <c r="F89" s="356">
        <v>112901</v>
      </c>
      <c r="G89" s="350"/>
      <c r="H89" s="346">
        <v>51.940983787563724</v>
      </c>
      <c r="I89" s="346"/>
      <c r="J89" s="356">
        <v>134129</v>
      </c>
      <c r="K89" s="356"/>
      <c r="L89" s="346">
        <v>51.424310273436902</v>
      </c>
      <c r="M89" s="346"/>
      <c r="N89" s="356">
        <v>147666</v>
      </c>
      <c r="O89" s="356"/>
      <c r="P89" s="346">
        <v>49.622619951743744</v>
      </c>
      <c r="Q89" s="350" t="s">
        <v>49</v>
      </c>
      <c r="R89" s="356">
        <v>155562</v>
      </c>
      <c r="S89" s="356"/>
      <c r="T89" s="346">
        <v>49.646865834548741</v>
      </c>
      <c r="U89" s="346"/>
      <c r="V89" s="356">
        <v>197382</v>
      </c>
      <c r="W89" s="356"/>
      <c r="X89" s="346">
        <v>50.148630314486496</v>
      </c>
      <c r="Y89" s="350"/>
      <c r="Z89" s="356">
        <v>287224</v>
      </c>
      <c r="AA89" s="356"/>
      <c r="AB89" s="346">
        <v>49.640773930401572</v>
      </c>
      <c r="AC89" s="346"/>
      <c r="AD89" s="356">
        <v>314105</v>
      </c>
      <c r="AE89" s="356"/>
      <c r="AF89" s="346">
        <v>50.313150728816268</v>
      </c>
      <c r="AG89" s="350" t="s">
        <v>49</v>
      </c>
      <c r="AH89" s="356">
        <v>377052</v>
      </c>
      <c r="AI89" s="356"/>
      <c r="AJ89" s="346">
        <v>50.134360170353546</v>
      </c>
      <c r="AK89" s="346"/>
      <c r="AL89" s="356">
        <v>436666</v>
      </c>
      <c r="AM89" s="356"/>
      <c r="AN89" s="346">
        <v>49.313765902302123</v>
      </c>
      <c r="AO89" s="346"/>
      <c r="AP89" s="356">
        <v>610293</v>
      </c>
      <c r="AQ89" s="356"/>
      <c r="AR89" s="346">
        <v>49.097561505396932</v>
      </c>
      <c r="AS89" s="350" t="s">
        <v>49</v>
      </c>
      <c r="AT89" s="356">
        <v>707459</v>
      </c>
      <c r="AU89" s="356"/>
      <c r="AV89" s="346">
        <v>49.165869195224481</v>
      </c>
      <c r="AX89" s="363">
        <v>747552</v>
      </c>
      <c r="AZ89" s="346">
        <v>48.982351854254382</v>
      </c>
      <c r="BB89" s="450" t="s">
        <v>102</v>
      </c>
      <c r="BD89" s="346">
        <v>48.989677785932436</v>
      </c>
      <c r="BF89" s="450">
        <f>SUM(BF92,BF95,BF98)</f>
        <v>939879</v>
      </c>
      <c r="BH89" s="346">
        <f>SUM(BF89/BF88)*100</f>
        <v>49.124581341963648</v>
      </c>
    </row>
    <row r="90" spans="1:60" ht="9.9499999999999993" customHeight="1">
      <c r="A90" s="350" t="s">
        <v>50</v>
      </c>
      <c r="B90" s="356">
        <v>95214</v>
      </c>
      <c r="C90" s="350"/>
      <c r="D90" s="346">
        <v>47.884249806378939</v>
      </c>
      <c r="E90" s="346"/>
      <c r="F90" s="356">
        <v>104463</v>
      </c>
      <c r="G90" s="350"/>
      <c r="H90" s="346">
        <v>48.059016212436283</v>
      </c>
      <c r="I90" s="346"/>
      <c r="J90" s="356">
        <v>126699</v>
      </c>
      <c r="K90" s="356"/>
      <c r="L90" s="346">
        <v>48.575689726563098</v>
      </c>
      <c r="M90" s="346"/>
      <c r="N90" s="356">
        <v>149912</v>
      </c>
      <c r="O90" s="356"/>
      <c r="P90" s="346">
        <v>50.377380048256256</v>
      </c>
      <c r="Q90" s="350" t="s">
        <v>50</v>
      </c>
      <c r="R90" s="356">
        <v>157775</v>
      </c>
      <c r="S90" s="356"/>
      <c r="T90" s="346">
        <v>50.353134165451252</v>
      </c>
      <c r="U90" s="346"/>
      <c r="V90" s="356">
        <v>196212</v>
      </c>
      <c r="W90" s="356"/>
      <c r="X90" s="346">
        <v>49.851369685513497</v>
      </c>
      <c r="Y90" s="350"/>
      <c r="Z90" s="356">
        <v>291381</v>
      </c>
      <c r="AA90" s="356"/>
      <c r="AB90" s="346">
        <v>50.359226069598428</v>
      </c>
      <c r="AC90" s="346"/>
      <c r="AD90" s="356">
        <v>310195</v>
      </c>
      <c r="AE90" s="356"/>
      <c r="AF90" s="346">
        <v>49.686849271183725</v>
      </c>
      <c r="AG90" s="350" t="s">
        <v>50</v>
      </c>
      <c r="AH90" s="356">
        <v>375031</v>
      </c>
      <c r="AI90" s="356"/>
      <c r="AJ90" s="346">
        <v>49.865639829646462</v>
      </c>
      <c r="AK90" s="346"/>
      <c r="AL90" s="356">
        <v>448819</v>
      </c>
      <c r="AM90" s="356"/>
      <c r="AN90" s="346">
        <v>50.68623409769787</v>
      </c>
      <c r="AO90" s="346"/>
      <c r="AP90" s="356">
        <v>632728</v>
      </c>
      <c r="AQ90" s="356"/>
      <c r="AR90" s="346">
        <v>50.902438494603061</v>
      </c>
      <c r="AS90" s="350" t="s">
        <v>50</v>
      </c>
      <c r="AT90" s="356">
        <v>731464</v>
      </c>
      <c r="AU90" s="356"/>
      <c r="AV90" s="346">
        <v>50.834130804775512</v>
      </c>
      <c r="AX90" s="363">
        <v>778614</v>
      </c>
      <c r="AZ90" s="346">
        <v>51.017648145745611</v>
      </c>
      <c r="BB90" s="450" t="s">
        <v>103</v>
      </c>
      <c r="BD90" s="346">
        <v>51.010322214067571</v>
      </c>
      <c r="BF90" s="450">
        <f>SUM(BF93,BF96,BF99)</f>
        <v>973377</v>
      </c>
      <c r="BH90" s="346">
        <f>SUM(BF90/BF88)*100</f>
        <v>50.875418658036352</v>
      </c>
    </row>
    <row r="91" spans="1:60" ht="9.9499999999999993" customHeight="1">
      <c r="A91" s="350" t="s">
        <v>52</v>
      </c>
      <c r="B91" s="356">
        <v>42984</v>
      </c>
      <c r="C91" s="350"/>
      <c r="D91" s="347">
        <v>21.617163375946731</v>
      </c>
      <c r="E91" s="347"/>
      <c r="F91" s="356">
        <v>74235</v>
      </c>
      <c r="G91" s="350"/>
      <c r="H91" s="347">
        <v>34.152389540126237</v>
      </c>
      <c r="I91" s="347"/>
      <c r="J91" s="356">
        <v>110911</v>
      </c>
      <c r="K91" s="356"/>
      <c r="L91" s="347">
        <v>42.522658610271904</v>
      </c>
      <c r="M91" s="347"/>
      <c r="N91" s="356">
        <v>146776</v>
      </c>
      <c r="O91" s="356"/>
      <c r="P91" s="347">
        <v>49.323538702457839</v>
      </c>
      <c r="Q91" s="350" t="s">
        <v>52</v>
      </c>
      <c r="R91" s="356">
        <v>170719</v>
      </c>
      <c r="S91" s="356"/>
      <c r="T91" s="347">
        <v>54.484149653567883</v>
      </c>
      <c r="U91" s="347"/>
      <c r="V91" s="356">
        <v>262618</v>
      </c>
      <c r="W91" s="356"/>
      <c r="X91" s="347">
        <v>66.723069965497444</v>
      </c>
      <c r="Y91" s="350"/>
      <c r="Z91" s="356">
        <v>428459</v>
      </c>
      <c r="AA91" s="356"/>
      <c r="AB91" s="347">
        <v>74.050345226881902</v>
      </c>
      <c r="AC91" s="347"/>
      <c r="AD91" s="356">
        <v>533727</v>
      </c>
      <c r="AE91" s="356"/>
      <c r="AF91" s="347">
        <v>85.492071119654014</v>
      </c>
      <c r="AG91" s="350" t="s">
        <v>52</v>
      </c>
      <c r="AH91" s="356">
        <v>658769</v>
      </c>
      <c r="AI91" s="356"/>
      <c r="AJ91" s="347">
        <v>87.592592838822313</v>
      </c>
      <c r="AK91" s="347"/>
      <c r="AL91" s="356">
        <v>815426</v>
      </c>
      <c r="AM91" s="356"/>
      <c r="AN91" s="347">
        <v>92.088064732886494</v>
      </c>
      <c r="AO91" s="347"/>
      <c r="AP91" s="356">
        <v>1173503</v>
      </c>
      <c r="AQ91" s="356"/>
      <c r="AR91" s="347">
        <v>94.407335032955999</v>
      </c>
      <c r="AS91" s="350" t="s">
        <v>52</v>
      </c>
      <c r="AT91" s="356">
        <v>1367640</v>
      </c>
      <c r="AU91" s="356"/>
      <c r="AV91" s="346">
        <v>95.046086552233859</v>
      </c>
      <c r="AX91" s="363">
        <v>1465526</v>
      </c>
      <c r="AZ91" s="346">
        <v>96.026644545875087</v>
      </c>
      <c r="BB91" s="450" t="s">
        <v>104</v>
      </c>
      <c r="BD91" s="346">
        <v>96.636520750964749</v>
      </c>
      <c r="BF91" s="450">
        <f>SUM(BF92:BF93)</f>
        <v>1848752</v>
      </c>
      <c r="BH91" s="346">
        <f>SUM(BF91/BF88)*100</f>
        <v>96.628574534719874</v>
      </c>
    </row>
    <row r="92" spans="1:60" ht="9.9499999999999993" customHeight="1">
      <c r="A92" s="350" t="s">
        <v>49</v>
      </c>
      <c r="B92" s="356">
        <v>24753</v>
      </c>
      <c r="C92" s="350"/>
      <c r="D92" s="346">
        <v>57.586543830262428</v>
      </c>
      <c r="E92" s="346"/>
      <c r="F92" s="356">
        <v>39943</v>
      </c>
      <c r="G92" s="350"/>
      <c r="H92" s="346">
        <v>53.806156125816663</v>
      </c>
      <c r="I92" s="346"/>
      <c r="J92" s="356">
        <v>61225</v>
      </c>
      <c r="K92" s="356"/>
      <c r="L92" s="346">
        <v>55.201918655498552</v>
      </c>
      <c r="M92" s="346"/>
      <c r="N92" s="356">
        <v>72872</v>
      </c>
      <c r="O92" s="356"/>
      <c r="P92" s="346">
        <v>49.648443887284024</v>
      </c>
      <c r="Q92" s="350" t="s">
        <v>49</v>
      </c>
      <c r="R92" s="356">
        <v>90053</v>
      </c>
      <c r="S92" s="356"/>
      <c r="T92" s="346">
        <v>52.749254623094089</v>
      </c>
      <c r="U92" s="346"/>
      <c r="V92" s="356">
        <v>135862</v>
      </c>
      <c r="W92" s="356"/>
      <c r="X92" s="346">
        <v>51.733696852462508</v>
      </c>
      <c r="Y92" s="350"/>
      <c r="Z92" s="356">
        <v>216364</v>
      </c>
      <c r="AA92" s="356"/>
      <c r="AB92" s="346">
        <v>50.498180689400854</v>
      </c>
      <c r="AC92" s="346"/>
      <c r="AD92" s="356">
        <v>273186</v>
      </c>
      <c r="AE92" s="356"/>
      <c r="AF92" s="346">
        <v>51.184594371279701</v>
      </c>
      <c r="AG92" s="350" t="s">
        <v>49</v>
      </c>
      <c r="AH92" s="356">
        <v>333944</v>
      </c>
      <c r="AI92" s="356"/>
      <c r="AJ92" s="346">
        <v>50.692124249926763</v>
      </c>
      <c r="AK92" s="346"/>
      <c r="AL92" s="356">
        <v>406545</v>
      </c>
      <c r="AM92" s="356"/>
      <c r="AN92" s="346">
        <v>49.856761986985944</v>
      </c>
      <c r="AO92" s="346"/>
      <c r="AP92" s="356">
        <v>579865</v>
      </c>
      <c r="AQ92" s="356"/>
      <c r="AR92" s="346">
        <v>49.413167243713907</v>
      </c>
      <c r="AS92" s="350" t="s">
        <v>49</v>
      </c>
      <c r="AT92" s="356">
        <v>674387</v>
      </c>
      <c r="AU92" s="356"/>
      <c r="AV92" s="346">
        <v>49.31027170892925</v>
      </c>
      <c r="AX92" s="363">
        <v>719749</v>
      </c>
      <c r="AZ92" s="346">
        <v>49.111991189511478</v>
      </c>
      <c r="BB92" s="450" t="s">
        <v>105</v>
      </c>
      <c r="BD92" s="346">
        <v>49.05667310985514</v>
      </c>
      <c r="BF92" s="450">
        <v>909820</v>
      </c>
      <c r="BH92" s="346">
        <f>SUM(BF92/BF91)*100</f>
        <v>49.212658052567356</v>
      </c>
    </row>
    <row r="93" spans="1:60" ht="9.9499999999999993" customHeight="1">
      <c r="A93" s="350" t="s">
        <v>50</v>
      </c>
      <c r="B93" s="356">
        <v>18231</v>
      </c>
      <c r="C93" s="350"/>
      <c r="D93" s="346">
        <v>42.413456169737579</v>
      </c>
      <c r="E93" s="346"/>
      <c r="F93" s="356">
        <v>34292</v>
      </c>
      <c r="G93" s="350"/>
      <c r="H93" s="346">
        <v>46.193843874183337</v>
      </c>
      <c r="I93" s="346"/>
      <c r="J93" s="356">
        <v>49686</v>
      </c>
      <c r="K93" s="356"/>
      <c r="L93" s="346">
        <v>44.798081344501448</v>
      </c>
      <c r="M93" s="346"/>
      <c r="N93" s="356">
        <v>73904</v>
      </c>
      <c r="O93" s="356"/>
      <c r="P93" s="346">
        <v>50.351556112715976</v>
      </c>
      <c r="Q93" s="350" t="s">
        <v>50</v>
      </c>
      <c r="R93" s="356">
        <v>80666</v>
      </c>
      <c r="S93" s="356"/>
      <c r="T93" s="346">
        <v>47.250745376905911</v>
      </c>
      <c r="U93" s="346"/>
      <c r="V93" s="356">
        <v>126756</v>
      </c>
      <c r="W93" s="356"/>
      <c r="X93" s="346">
        <v>48.266303147537485</v>
      </c>
      <c r="Y93" s="350"/>
      <c r="Z93" s="356">
        <v>212095</v>
      </c>
      <c r="AA93" s="356"/>
      <c r="AB93" s="346">
        <v>49.501819310599146</v>
      </c>
      <c r="AC93" s="346"/>
      <c r="AD93" s="356">
        <v>260541</v>
      </c>
      <c r="AE93" s="356"/>
      <c r="AF93" s="346">
        <v>48.815405628720299</v>
      </c>
      <c r="AG93" s="350" t="s">
        <v>50</v>
      </c>
      <c r="AH93" s="356">
        <v>324825</v>
      </c>
      <c r="AI93" s="356"/>
      <c r="AJ93" s="346">
        <v>49.307875750073244</v>
      </c>
      <c r="AK93" s="346"/>
      <c r="AL93" s="356">
        <v>408881</v>
      </c>
      <c r="AM93" s="356"/>
      <c r="AN93" s="346">
        <v>50.143238013014056</v>
      </c>
      <c r="AO93" s="346"/>
      <c r="AP93" s="356">
        <v>593638</v>
      </c>
      <c r="AQ93" s="356"/>
      <c r="AR93" s="346">
        <v>50.586832756286093</v>
      </c>
      <c r="AS93" s="350" t="s">
        <v>50</v>
      </c>
      <c r="AT93" s="356">
        <v>693253</v>
      </c>
      <c r="AU93" s="356"/>
      <c r="AV93" s="346">
        <v>50.689728291070743</v>
      </c>
      <c r="AX93" s="363">
        <v>745777</v>
      </c>
      <c r="AZ93" s="346">
        <v>50.888008810488515</v>
      </c>
      <c r="BB93" s="450" t="s">
        <v>106</v>
      </c>
      <c r="BD93" s="346">
        <v>50.94332689014486</v>
      </c>
      <c r="BF93" s="450">
        <v>938932</v>
      </c>
      <c r="BH93" s="346">
        <f>SUM(BF93/BF91)*100</f>
        <v>50.787341947432651</v>
      </c>
    </row>
    <row r="94" spans="1:60" ht="9.9499999999999993" customHeight="1">
      <c r="A94" s="350" t="s">
        <v>51</v>
      </c>
      <c r="B94" s="356">
        <v>155858</v>
      </c>
      <c r="C94" s="350"/>
      <c r="D94" s="347">
        <v>78.382836624053269</v>
      </c>
      <c r="E94" s="347"/>
      <c r="F94" s="356">
        <v>143129</v>
      </c>
      <c r="G94" s="350"/>
      <c r="H94" s="347">
        <v>65.847610459873763</v>
      </c>
      <c r="I94" s="347"/>
      <c r="J94" s="356">
        <v>149917</v>
      </c>
      <c r="K94" s="356"/>
      <c r="L94" s="347">
        <v>57.477341389728096</v>
      </c>
      <c r="M94" s="347"/>
      <c r="N94" s="356">
        <v>150802</v>
      </c>
      <c r="O94" s="356"/>
      <c r="P94" s="347">
        <v>50.675789204847135</v>
      </c>
      <c r="Q94" s="350" t="s">
        <v>51</v>
      </c>
      <c r="R94" s="356">
        <v>142618</v>
      </c>
      <c r="S94" s="356"/>
      <c r="T94" s="347">
        <v>45.515850346432117</v>
      </c>
      <c r="U94" s="347"/>
      <c r="V94" s="356">
        <v>130976</v>
      </c>
      <c r="W94" s="356"/>
      <c r="X94" s="347">
        <v>33.276930034502563</v>
      </c>
      <c r="Y94" s="350"/>
      <c r="Z94" s="356">
        <v>150146</v>
      </c>
      <c r="AA94" s="356"/>
      <c r="AB94" s="347">
        <v>25.949654773118102</v>
      </c>
      <c r="AC94" s="347"/>
      <c r="AD94" s="356">
        <v>90573</v>
      </c>
      <c r="AE94" s="356"/>
      <c r="AF94" s="347">
        <v>14.507928880345988</v>
      </c>
      <c r="AG94" s="350" t="s">
        <v>51</v>
      </c>
      <c r="AH94" s="356">
        <v>93314</v>
      </c>
      <c r="AI94" s="356"/>
      <c r="AJ94" s="347">
        <v>12.407407161177689</v>
      </c>
      <c r="AK94" s="347"/>
      <c r="AL94" s="356">
        <v>70059</v>
      </c>
      <c r="AM94" s="356"/>
      <c r="AN94" s="347">
        <v>7.9119352671135026</v>
      </c>
      <c r="AO94" s="347"/>
      <c r="AP94" s="356">
        <v>68049</v>
      </c>
      <c r="AQ94" s="356"/>
      <c r="AR94" s="346">
        <v>5.4744851454641559</v>
      </c>
      <c r="AS94" s="350" t="s">
        <v>51</v>
      </c>
      <c r="AT94" s="356">
        <v>69269</v>
      </c>
      <c r="AU94" s="356"/>
      <c r="AV94" s="346">
        <v>4.8139476539050392</v>
      </c>
      <c r="AX94" s="363">
        <v>58981</v>
      </c>
      <c r="AZ94" s="346">
        <v>3.8646516827134136</v>
      </c>
      <c r="BB94" s="450" t="s">
        <v>107</v>
      </c>
      <c r="BD94" s="346">
        <v>3.2829257321432799</v>
      </c>
      <c r="BF94" s="450">
        <f>SUM(BF95:BF96)</f>
        <v>50229</v>
      </c>
      <c r="BH94" s="346">
        <f>SUM(BF94/BF88)*100</f>
        <v>2.6253151695329846</v>
      </c>
    </row>
    <row r="95" spans="1:60" ht="9.9499999999999993" customHeight="1">
      <c r="A95" s="350" t="s">
        <v>49</v>
      </c>
      <c r="B95" s="356">
        <v>78875</v>
      </c>
      <c r="C95" s="350"/>
      <c r="D95" s="346">
        <v>50.606962748142536</v>
      </c>
      <c r="E95" s="346"/>
      <c r="F95" s="356">
        <v>72958</v>
      </c>
      <c r="G95" s="350"/>
      <c r="H95" s="346">
        <v>50.973597244443823</v>
      </c>
      <c r="I95" s="346"/>
      <c r="J95" s="356">
        <v>72904</v>
      </c>
      <c r="K95" s="356"/>
      <c r="L95" s="346">
        <v>48.62957503151744</v>
      </c>
      <c r="M95" s="346"/>
      <c r="N95" s="356">
        <v>74794</v>
      </c>
      <c r="O95" s="356"/>
      <c r="P95" s="346">
        <v>49.597485444490125</v>
      </c>
      <c r="Q95" s="350" t="s">
        <v>49</v>
      </c>
      <c r="R95" s="356">
        <v>65509</v>
      </c>
      <c r="S95" s="356"/>
      <c r="T95" s="346">
        <v>45.933192163682001</v>
      </c>
      <c r="U95" s="346"/>
      <c r="V95" s="356">
        <v>61520</v>
      </c>
      <c r="W95" s="356"/>
      <c r="X95" s="346">
        <v>46.970437332030293</v>
      </c>
      <c r="Y95" s="350"/>
      <c r="Z95" s="356">
        <v>70860</v>
      </c>
      <c r="AA95" s="356"/>
      <c r="AB95" s="346">
        <v>47.19406444394123</v>
      </c>
      <c r="AC95" s="346"/>
      <c r="AD95" s="356">
        <v>40919</v>
      </c>
      <c r="AE95" s="356"/>
      <c r="AF95" s="346">
        <v>45.17792278051958</v>
      </c>
      <c r="AG95" s="350" t="s">
        <v>49</v>
      </c>
      <c r="AH95" s="356">
        <v>43108</v>
      </c>
      <c r="AI95" s="356"/>
      <c r="AJ95" s="346">
        <v>46.196712176093619</v>
      </c>
      <c r="AK95" s="346"/>
      <c r="AL95" s="356">
        <v>30121</v>
      </c>
      <c r="AM95" s="356"/>
      <c r="AN95" s="346">
        <v>42.993762400262639</v>
      </c>
      <c r="AO95" s="346"/>
      <c r="AP95" s="356">
        <v>29744</v>
      </c>
      <c r="AQ95" s="356"/>
      <c r="AR95" s="346">
        <v>43.709679789563403</v>
      </c>
      <c r="AS95" s="350" t="s">
        <v>49</v>
      </c>
      <c r="AT95" s="356">
        <v>32130</v>
      </c>
      <c r="AU95" s="356"/>
      <c r="AV95" s="346">
        <v>46.384385511556395</v>
      </c>
      <c r="AX95" s="363">
        <v>26952</v>
      </c>
      <c r="AZ95" s="346">
        <v>45.696071616283213</v>
      </c>
      <c r="BB95" s="450" t="s">
        <v>108</v>
      </c>
      <c r="BD95" s="346">
        <v>47.047794183929184</v>
      </c>
      <c r="BF95" s="450">
        <v>23856</v>
      </c>
      <c r="BH95" s="346">
        <f>SUM(BF95/BF94)*100</f>
        <v>47.494475303111749</v>
      </c>
    </row>
    <row r="96" spans="1:60" ht="9.9499999999999993" customHeight="1">
      <c r="A96" s="350" t="s">
        <v>50</v>
      </c>
      <c r="B96" s="356">
        <v>76983</v>
      </c>
      <c r="C96" s="350"/>
      <c r="D96" s="346">
        <v>49.393037251857457</v>
      </c>
      <c r="E96" s="346"/>
      <c r="F96" s="356">
        <v>70171</v>
      </c>
      <c r="G96" s="350"/>
      <c r="H96" s="346">
        <v>49.026402755556177</v>
      </c>
      <c r="I96" s="346"/>
      <c r="J96" s="356">
        <v>77013</v>
      </c>
      <c r="K96" s="356"/>
      <c r="L96" s="346">
        <v>51.370424968482567</v>
      </c>
      <c r="M96" s="346"/>
      <c r="N96" s="356">
        <v>76008</v>
      </c>
      <c r="O96" s="356"/>
      <c r="P96" s="346">
        <v>50.402514555509867</v>
      </c>
      <c r="Q96" s="350" t="s">
        <v>50</v>
      </c>
      <c r="R96" s="356">
        <v>77109</v>
      </c>
      <c r="S96" s="356"/>
      <c r="T96" s="346">
        <v>54.066807836317999</v>
      </c>
      <c r="U96" s="346"/>
      <c r="V96" s="356">
        <v>69456</v>
      </c>
      <c r="W96" s="356"/>
      <c r="X96" s="346">
        <v>53.029562667969707</v>
      </c>
      <c r="Y96" s="350"/>
      <c r="Z96" s="356">
        <v>79286</v>
      </c>
      <c r="AA96" s="356"/>
      <c r="AB96" s="346">
        <v>52.80593555605877</v>
      </c>
      <c r="AC96" s="346"/>
      <c r="AD96" s="356">
        <v>49654</v>
      </c>
      <c r="AE96" s="356"/>
      <c r="AF96" s="346">
        <v>54.822077219480413</v>
      </c>
      <c r="AG96" s="350" t="s">
        <v>50</v>
      </c>
      <c r="AH96" s="356">
        <v>50206</v>
      </c>
      <c r="AI96" s="356"/>
      <c r="AJ96" s="346">
        <v>53.803287823906373</v>
      </c>
      <c r="AK96" s="346"/>
      <c r="AL96" s="356">
        <v>39938</v>
      </c>
      <c r="AM96" s="356"/>
      <c r="AN96" s="346">
        <v>57.006237599737361</v>
      </c>
      <c r="AO96" s="346"/>
      <c r="AP96" s="356">
        <v>38305</v>
      </c>
      <c r="AQ96" s="356"/>
      <c r="AR96" s="346">
        <v>56.290320210436597</v>
      </c>
      <c r="AS96" s="350" t="s">
        <v>50</v>
      </c>
      <c r="AT96" s="356">
        <v>37139</v>
      </c>
      <c r="AU96" s="356"/>
      <c r="AV96" s="346">
        <v>53.615614488443612</v>
      </c>
      <c r="AX96" s="363">
        <v>32029</v>
      </c>
      <c r="AZ96" s="346">
        <v>54.303928383716794</v>
      </c>
      <c r="BB96" s="450" t="s">
        <v>109</v>
      </c>
      <c r="BD96" s="346">
        <v>52.952205816070816</v>
      </c>
      <c r="BF96" s="450">
        <v>26373</v>
      </c>
      <c r="BH96" s="346">
        <f>SUM(BF96/BF94)*100</f>
        <v>52.505524696888251</v>
      </c>
    </row>
    <row r="97" spans="1:60" ht="9.9499999999999993" customHeight="1">
      <c r="A97" s="350" t="s">
        <v>386</v>
      </c>
      <c r="B97" s="357" t="s">
        <v>45</v>
      </c>
      <c r="C97" s="350"/>
      <c r="D97" s="357" t="s">
        <v>45</v>
      </c>
      <c r="E97" s="346"/>
      <c r="F97" s="357" t="s">
        <v>45</v>
      </c>
      <c r="G97" s="350"/>
      <c r="H97" s="357" t="s">
        <v>45</v>
      </c>
      <c r="I97" s="346"/>
      <c r="J97" s="357" t="s">
        <v>45</v>
      </c>
      <c r="K97" s="356"/>
      <c r="L97" s="357" t="s">
        <v>45</v>
      </c>
      <c r="M97" s="346"/>
      <c r="N97" s="357" t="s">
        <v>45</v>
      </c>
      <c r="O97" s="356"/>
      <c r="P97" s="357" t="s">
        <v>45</v>
      </c>
      <c r="Q97" s="350" t="s">
        <v>386</v>
      </c>
      <c r="R97" s="357" t="s">
        <v>45</v>
      </c>
      <c r="S97" s="350"/>
      <c r="T97" s="357" t="s">
        <v>45</v>
      </c>
      <c r="U97" s="346"/>
      <c r="V97" s="357" t="s">
        <v>45</v>
      </c>
      <c r="W97" s="350"/>
      <c r="X97" s="357" t="s">
        <v>45</v>
      </c>
      <c r="Y97" s="346"/>
      <c r="Z97" s="357" t="s">
        <v>45</v>
      </c>
      <c r="AA97" s="356"/>
      <c r="AB97" s="357" t="s">
        <v>45</v>
      </c>
      <c r="AC97" s="346"/>
      <c r="AD97" s="357" t="s">
        <v>45</v>
      </c>
      <c r="AE97" s="356"/>
      <c r="AF97" s="357" t="s">
        <v>45</v>
      </c>
      <c r="AG97" s="350" t="s">
        <v>386</v>
      </c>
      <c r="AH97" s="357" t="s">
        <v>45</v>
      </c>
      <c r="AI97" s="356"/>
      <c r="AJ97" s="346" t="s">
        <v>45</v>
      </c>
      <c r="AK97" s="346"/>
      <c r="AL97" s="357" t="s">
        <v>45</v>
      </c>
      <c r="AM97" s="356"/>
      <c r="AN97" s="346" t="s">
        <v>45</v>
      </c>
      <c r="AO97" s="346"/>
      <c r="AP97" s="356">
        <v>1469</v>
      </c>
      <c r="AQ97" s="356"/>
      <c r="AR97" s="346">
        <v>0.11817982157984459</v>
      </c>
      <c r="AS97" s="350" t="s">
        <v>386</v>
      </c>
      <c r="AT97" s="356">
        <v>2014</v>
      </c>
      <c r="AU97" s="356"/>
      <c r="AV97" s="346">
        <v>0.13996579386110305</v>
      </c>
      <c r="AX97" s="363">
        <v>1659</v>
      </c>
      <c r="AZ97" s="346">
        <v>0.10870377141149784</v>
      </c>
      <c r="BB97" s="450">
        <v>1361</v>
      </c>
      <c r="BD97" s="346">
        <v>8.0553516891971877E-2</v>
      </c>
      <c r="BF97" s="450">
        <f>SUM(BF98:BF99)</f>
        <v>14275</v>
      </c>
      <c r="BH97" s="346">
        <f>SUM(BF97/BF88)*100</f>
        <v>0.74611029574714516</v>
      </c>
    </row>
    <row r="98" spans="1:60" ht="9.9499999999999993" customHeight="1">
      <c r="A98" s="350" t="s">
        <v>49</v>
      </c>
      <c r="B98" s="357" t="s">
        <v>45</v>
      </c>
      <c r="C98" s="350"/>
      <c r="D98" s="357" t="s">
        <v>45</v>
      </c>
      <c r="E98" s="346"/>
      <c r="F98" s="357" t="s">
        <v>45</v>
      </c>
      <c r="G98" s="350"/>
      <c r="H98" s="357" t="s">
        <v>45</v>
      </c>
      <c r="I98" s="346"/>
      <c r="J98" s="357" t="s">
        <v>45</v>
      </c>
      <c r="K98" s="356"/>
      <c r="L98" s="357" t="s">
        <v>45</v>
      </c>
      <c r="M98" s="346"/>
      <c r="N98" s="357" t="s">
        <v>45</v>
      </c>
      <c r="O98" s="356"/>
      <c r="P98" s="357" t="s">
        <v>45</v>
      </c>
      <c r="Q98" s="350" t="s">
        <v>49</v>
      </c>
      <c r="R98" s="357" t="s">
        <v>45</v>
      </c>
      <c r="S98" s="350"/>
      <c r="T98" s="357" t="s">
        <v>45</v>
      </c>
      <c r="U98" s="346"/>
      <c r="V98" s="357" t="s">
        <v>45</v>
      </c>
      <c r="W98" s="350"/>
      <c r="X98" s="357" t="s">
        <v>45</v>
      </c>
      <c r="Y98" s="346"/>
      <c r="Z98" s="357" t="s">
        <v>45</v>
      </c>
      <c r="AA98" s="356"/>
      <c r="AB98" s="357" t="s">
        <v>45</v>
      </c>
      <c r="AC98" s="346"/>
      <c r="AD98" s="357" t="s">
        <v>45</v>
      </c>
      <c r="AE98" s="356"/>
      <c r="AF98" s="357" t="s">
        <v>45</v>
      </c>
      <c r="AG98" s="350" t="s">
        <v>49</v>
      </c>
      <c r="AH98" s="357" t="s">
        <v>45</v>
      </c>
      <c r="AI98" s="356"/>
      <c r="AJ98" s="346" t="s">
        <v>45</v>
      </c>
      <c r="AK98" s="346"/>
      <c r="AL98" s="357" t="s">
        <v>45</v>
      </c>
      <c r="AM98" s="356"/>
      <c r="AN98" s="346" t="s">
        <v>45</v>
      </c>
      <c r="AO98" s="346"/>
      <c r="AP98" s="356">
        <v>684</v>
      </c>
      <c r="AQ98" s="356"/>
      <c r="AR98" s="346">
        <v>46.562287270251872</v>
      </c>
      <c r="AS98" s="350" t="s">
        <v>49</v>
      </c>
      <c r="AT98" s="356">
        <v>942</v>
      </c>
      <c r="AU98" s="356"/>
      <c r="AV98" s="346">
        <v>46.772591857000997</v>
      </c>
      <c r="AX98" s="363">
        <v>851</v>
      </c>
      <c r="AZ98" s="346">
        <v>51.295961422543698</v>
      </c>
      <c r="BB98" s="450">
        <v>650</v>
      </c>
      <c r="BD98" s="346">
        <v>47.759000734753862</v>
      </c>
      <c r="BF98" s="450">
        <v>6203</v>
      </c>
      <c r="BH98" s="346">
        <f>SUM(BF98/BF97)*100</f>
        <v>43.453590192644484</v>
      </c>
    </row>
    <row r="99" spans="1:60" ht="9.9499999999999993" customHeight="1">
      <c r="A99" s="350" t="s">
        <v>50</v>
      </c>
      <c r="B99" s="357" t="s">
        <v>45</v>
      </c>
      <c r="C99" s="350"/>
      <c r="D99" s="357" t="s">
        <v>45</v>
      </c>
      <c r="E99" s="346"/>
      <c r="F99" s="357" t="s">
        <v>45</v>
      </c>
      <c r="G99" s="350"/>
      <c r="H99" s="357" t="s">
        <v>45</v>
      </c>
      <c r="I99" s="346"/>
      <c r="J99" s="357" t="s">
        <v>45</v>
      </c>
      <c r="K99" s="356"/>
      <c r="L99" s="357" t="s">
        <v>45</v>
      </c>
      <c r="M99" s="346"/>
      <c r="N99" s="357" t="s">
        <v>45</v>
      </c>
      <c r="O99" s="356"/>
      <c r="P99" s="357" t="s">
        <v>45</v>
      </c>
      <c r="Q99" s="350" t="s">
        <v>50</v>
      </c>
      <c r="R99" s="357" t="s">
        <v>45</v>
      </c>
      <c r="S99" s="350"/>
      <c r="T99" s="357" t="s">
        <v>45</v>
      </c>
      <c r="U99" s="346"/>
      <c r="V99" s="357" t="s">
        <v>45</v>
      </c>
      <c r="W99" s="350"/>
      <c r="X99" s="357" t="s">
        <v>45</v>
      </c>
      <c r="Y99" s="346"/>
      <c r="Z99" s="357" t="s">
        <v>45</v>
      </c>
      <c r="AA99" s="356"/>
      <c r="AB99" s="357" t="s">
        <v>45</v>
      </c>
      <c r="AC99" s="346"/>
      <c r="AD99" s="357" t="s">
        <v>45</v>
      </c>
      <c r="AE99" s="356"/>
      <c r="AF99" s="357" t="s">
        <v>45</v>
      </c>
      <c r="AG99" s="350" t="s">
        <v>50</v>
      </c>
      <c r="AH99" s="357" t="s">
        <v>45</v>
      </c>
      <c r="AI99" s="356"/>
      <c r="AJ99" s="346" t="s">
        <v>45</v>
      </c>
      <c r="AK99" s="346"/>
      <c r="AL99" s="357" t="s">
        <v>45</v>
      </c>
      <c r="AM99" s="356"/>
      <c r="AN99" s="346" t="s">
        <v>45</v>
      </c>
      <c r="AO99" s="346"/>
      <c r="AP99" s="356">
        <v>785</v>
      </c>
      <c r="AQ99" s="356"/>
      <c r="AR99" s="346">
        <v>53.437712729748135</v>
      </c>
      <c r="AS99" s="350" t="s">
        <v>50</v>
      </c>
      <c r="AT99" s="356">
        <v>1072</v>
      </c>
      <c r="AU99" s="356"/>
      <c r="AV99" s="346">
        <v>53.22740814299901</v>
      </c>
      <c r="AX99" s="363">
        <v>808</v>
      </c>
      <c r="AZ99" s="346">
        <v>48.704038577456302</v>
      </c>
      <c r="BB99" s="450">
        <v>711</v>
      </c>
      <c r="BD99" s="346">
        <v>52.240999265246145</v>
      </c>
      <c r="BF99" s="450">
        <v>8072</v>
      </c>
      <c r="BH99" s="346">
        <f>SUM(BF99/BF97)*100</f>
        <v>56.546409807355516</v>
      </c>
    </row>
    <row r="100" spans="1:60" ht="6.95" customHeight="1">
      <c r="A100" s="350"/>
      <c r="B100" s="357"/>
      <c r="C100" s="350"/>
      <c r="D100" s="357"/>
      <c r="E100" s="346"/>
      <c r="F100" s="357"/>
      <c r="G100" s="350"/>
      <c r="H100" s="357"/>
      <c r="I100" s="346"/>
      <c r="J100" s="357"/>
      <c r="K100" s="356"/>
      <c r="L100" s="357"/>
      <c r="M100" s="346"/>
      <c r="N100" s="357"/>
      <c r="O100" s="356"/>
      <c r="P100" s="357"/>
      <c r="Q100" s="350"/>
      <c r="R100" s="357"/>
      <c r="S100" s="350"/>
      <c r="T100" s="357"/>
      <c r="U100" s="346"/>
      <c r="V100" s="357"/>
      <c r="W100" s="350"/>
      <c r="X100" s="357"/>
      <c r="Y100" s="346"/>
      <c r="Z100" s="357"/>
      <c r="AA100" s="356"/>
      <c r="AB100" s="357"/>
      <c r="AC100" s="346"/>
      <c r="AD100" s="357"/>
      <c r="AE100" s="356"/>
      <c r="AF100" s="357"/>
      <c r="AG100" s="350"/>
      <c r="AH100" s="357"/>
      <c r="AI100" s="356"/>
      <c r="AJ100" s="346"/>
      <c r="AK100" s="346"/>
      <c r="AL100" s="357"/>
      <c r="AM100" s="356"/>
      <c r="AN100" s="346"/>
      <c r="AO100" s="346"/>
      <c r="AP100" s="356"/>
      <c r="AQ100" s="356"/>
      <c r="AR100" s="346"/>
      <c r="AS100" s="350"/>
      <c r="AT100" s="356"/>
      <c r="AU100" s="356"/>
      <c r="AV100" s="346"/>
      <c r="AX100" s="363"/>
      <c r="AZ100" s="346"/>
      <c r="BB100" s="450"/>
      <c r="BD100" s="346"/>
      <c r="BF100" s="450"/>
      <c r="BH100" s="346"/>
    </row>
    <row r="101" spans="1:60" ht="9.9499999999999993" customHeight="1">
      <c r="A101" s="350" t="s">
        <v>20</v>
      </c>
      <c r="B101" s="356">
        <v>47789</v>
      </c>
      <c r="C101" s="350"/>
      <c r="D101" s="347">
        <v>100</v>
      </c>
      <c r="E101" s="347"/>
      <c r="F101" s="356">
        <v>49279</v>
      </c>
      <c r="G101" s="350"/>
      <c r="H101" s="347">
        <v>100</v>
      </c>
      <c r="I101" s="347"/>
      <c r="J101" s="356">
        <v>58341</v>
      </c>
      <c r="K101" s="356"/>
      <c r="L101" s="347">
        <v>100</v>
      </c>
      <c r="M101" s="347"/>
      <c r="N101" s="356">
        <v>67585</v>
      </c>
      <c r="O101" s="356"/>
      <c r="P101" s="347">
        <v>100</v>
      </c>
      <c r="Q101" s="350" t="s">
        <v>20</v>
      </c>
      <c r="R101" s="356">
        <v>46470</v>
      </c>
      <c r="S101" s="356"/>
      <c r="T101" s="347">
        <v>100</v>
      </c>
      <c r="U101" s="347"/>
      <c r="V101" s="356">
        <v>58678</v>
      </c>
      <c r="W101" s="356"/>
      <c r="X101" s="347">
        <v>100</v>
      </c>
      <c r="Y101" s="350"/>
      <c r="Z101" s="356">
        <v>88724</v>
      </c>
      <c r="AA101" s="356"/>
      <c r="AB101" s="347">
        <v>100</v>
      </c>
      <c r="AC101" s="347"/>
      <c r="AD101" s="356">
        <v>111083</v>
      </c>
      <c r="AE101" s="356"/>
      <c r="AF101" s="347">
        <v>100</v>
      </c>
      <c r="AG101" s="350" t="s">
        <v>20</v>
      </c>
      <c r="AH101" s="356">
        <v>160392</v>
      </c>
      <c r="AI101" s="356"/>
      <c r="AJ101" s="347">
        <v>100</v>
      </c>
      <c r="AK101" s="347"/>
      <c r="AL101" s="356">
        <v>194084</v>
      </c>
      <c r="AM101" s="356"/>
      <c r="AN101" s="347">
        <v>100</v>
      </c>
      <c r="AO101" s="347"/>
      <c r="AP101" s="356">
        <v>261855</v>
      </c>
      <c r="AQ101" s="356"/>
      <c r="AR101" s="347">
        <v>100</v>
      </c>
      <c r="AS101" s="350" t="s">
        <v>20</v>
      </c>
      <c r="AT101" s="356">
        <v>318095</v>
      </c>
      <c r="AU101" s="356"/>
      <c r="AV101" s="347">
        <v>100</v>
      </c>
      <c r="AX101" s="363">
        <v>343190</v>
      </c>
      <c r="AZ101" s="369">
        <v>100</v>
      </c>
      <c r="BB101" s="450" t="s">
        <v>110</v>
      </c>
      <c r="BD101" s="369">
        <v>100</v>
      </c>
      <c r="BF101" s="450">
        <f>SUM(BF102:BF103)</f>
        <v>465103</v>
      </c>
      <c r="BH101" s="369">
        <f>SUM(BH104,BH107,BH110)</f>
        <v>100</v>
      </c>
    </row>
    <row r="102" spans="1:60" ht="9.9499999999999993" customHeight="1">
      <c r="A102" s="350" t="s">
        <v>49</v>
      </c>
      <c r="B102" s="356">
        <v>23238</v>
      </c>
      <c r="C102" s="350"/>
      <c r="D102" s="346">
        <v>48.626252903387808</v>
      </c>
      <c r="E102" s="346"/>
      <c r="F102" s="356">
        <v>23729</v>
      </c>
      <c r="G102" s="350"/>
      <c r="H102" s="346">
        <v>48.152356987763554</v>
      </c>
      <c r="I102" s="346"/>
      <c r="J102" s="356">
        <v>28356</v>
      </c>
      <c r="K102" s="356"/>
      <c r="L102" s="346">
        <v>48.603897773435492</v>
      </c>
      <c r="M102" s="346"/>
      <c r="N102" s="356">
        <v>32000</v>
      </c>
      <c r="O102" s="356"/>
      <c r="P102" s="346">
        <v>47.347784271657915</v>
      </c>
      <c r="Q102" s="350" t="s">
        <v>49</v>
      </c>
      <c r="R102" s="356">
        <v>21533</v>
      </c>
      <c r="S102" s="356"/>
      <c r="T102" s="346">
        <v>46.337421992683453</v>
      </c>
      <c r="U102" s="346"/>
      <c r="V102" s="356">
        <v>27800</v>
      </c>
      <c r="W102" s="356"/>
      <c r="X102" s="346">
        <v>47.377211220559666</v>
      </c>
      <c r="Y102" s="350"/>
      <c r="Z102" s="356">
        <v>42914</v>
      </c>
      <c r="AA102" s="356"/>
      <c r="AB102" s="346">
        <v>48.367972589152878</v>
      </c>
      <c r="AC102" s="346"/>
      <c r="AD102" s="356">
        <v>55343</v>
      </c>
      <c r="AE102" s="356"/>
      <c r="AF102" s="346">
        <v>49.821304790111895</v>
      </c>
      <c r="AG102" s="350" t="s">
        <v>49</v>
      </c>
      <c r="AH102" s="356">
        <v>80172</v>
      </c>
      <c r="AI102" s="356"/>
      <c r="AJ102" s="346">
        <v>49.985036660182551</v>
      </c>
      <c r="AK102" s="346"/>
      <c r="AL102" s="356">
        <v>95563</v>
      </c>
      <c r="AM102" s="356"/>
      <c r="AN102" s="346">
        <v>49.237958821953384</v>
      </c>
      <c r="AO102" s="346"/>
      <c r="AP102" s="356">
        <v>128194</v>
      </c>
      <c r="AQ102" s="356"/>
      <c r="AR102" s="346">
        <v>48.956101659315273</v>
      </c>
      <c r="AS102" s="350" t="s">
        <v>49</v>
      </c>
      <c r="AT102" s="356">
        <v>156196</v>
      </c>
      <c r="AU102" s="356"/>
      <c r="AV102" s="346">
        <v>49.103569688300666</v>
      </c>
      <c r="AX102" s="363">
        <v>166592</v>
      </c>
      <c r="AZ102" s="346">
        <v>48.54220694076168</v>
      </c>
      <c r="BB102" s="450" t="s">
        <v>111</v>
      </c>
      <c r="BD102" s="346">
        <v>48.425322278601016</v>
      </c>
      <c r="BF102" s="450">
        <f>SUM(BF105,BF108,BF111)</f>
        <v>228139</v>
      </c>
      <c r="BH102" s="346">
        <f>SUM(BF102/BF101)*100</f>
        <v>49.051285414198574</v>
      </c>
    </row>
    <row r="103" spans="1:60" ht="9.9499999999999993" customHeight="1">
      <c r="A103" s="350" t="s">
        <v>50</v>
      </c>
      <c r="B103" s="356">
        <v>24551</v>
      </c>
      <c r="C103" s="350"/>
      <c r="D103" s="346">
        <v>51.373747096612185</v>
      </c>
      <c r="E103" s="346"/>
      <c r="F103" s="356">
        <v>25550</v>
      </c>
      <c r="G103" s="350"/>
      <c r="H103" s="346">
        <v>51.847643012236453</v>
      </c>
      <c r="I103" s="346"/>
      <c r="J103" s="356">
        <v>29985</v>
      </c>
      <c r="K103" s="356"/>
      <c r="L103" s="346">
        <v>51.396102226564508</v>
      </c>
      <c r="M103" s="346"/>
      <c r="N103" s="356">
        <v>35585</v>
      </c>
      <c r="O103" s="356"/>
      <c r="P103" s="346">
        <v>52.652215728342085</v>
      </c>
      <c r="Q103" s="350" t="s">
        <v>50</v>
      </c>
      <c r="R103" s="356">
        <v>24937</v>
      </c>
      <c r="S103" s="356"/>
      <c r="T103" s="346">
        <v>53.662578007316554</v>
      </c>
      <c r="U103" s="346"/>
      <c r="V103" s="356">
        <v>30878</v>
      </c>
      <c r="W103" s="356"/>
      <c r="X103" s="346">
        <v>52.622788779440334</v>
      </c>
      <c r="Y103" s="350"/>
      <c r="Z103" s="356">
        <v>45810</v>
      </c>
      <c r="AA103" s="356"/>
      <c r="AB103" s="346">
        <v>51.632027410847122</v>
      </c>
      <c r="AC103" s="346"/>
      <c r="AD103" s="356">
        <v>55740</v>
      </c>
      <c r="AE103" s="356"/>
      <c r="AF103" s="346">
        <v>50.178695209888105</v>
      </c>
      <c r="AG103" s="350" t="s">
        <v>50</v>
      </c>
      <c r="AH103" s="356">
        <v>80220</v>
      </c>
      <c r="AI103" s="356"/>
      <c r="AJ103" s="346">
        <v>50.014963339817442</v>
      </c>
      <c r="AK103" s="346"/>
      <c r="AL103" s="356">
        <v>98521</v>
      </c>
      <c r="AM103" s="356"/>
      <c r="AN103" s="346">
        <v>50.762041178046623</v>
      </c>
      <c r="AO103" s="346"/>
      <c r="AP103" s="356">
        <v>133661</v>
      </c>
      <c r="AQ103" s="356"/>
      <c r="AR103" s="346">
        <v>51.043898340684734</v>
      </c>
      <c r="AS103" s="350" t="s">
        <v>50</v>
      </c>
      <c r="AT103" s="356">
        <v>161899</v>
      </c>
      <c r="AU103" s="356"/>
      <c r="AV103" s="346">
        <v>50.896430311699334</v>
      </c>
      <c r="AX103" s="363">
        <v>176598</v>
      </c>
      <c r="AZ103" s="346">
        <v>51.45779305923832</v>
      </c>
      <c r="BB103" s="450" t="s">
        <v>112</v>
      </c>
      <c r="BD103" s="346">
        <v>51.574677721398984</v>
      </c>
      <c r="BF103" s="450">
        <f>SUM(BF106,BF109,BF112)</f>
        <v>236964</v>
      </c>
      <c r="BH103" s="346">
        <f>SUM(BF103/BF101)*100</f>
        <v>50.948714585801426</v>
      </c>
    </row>
    <row r="104" spans="1:60" ht="9.9499999999999993" customHeight="1">
      <c r="A104" s="350" t="s">
        <v>52</v>
      </c>
      <c r="B104" s="356">
        <v>15979</v>
      </c>
      <c r="C104" s="350"/>
      <c r="D104" s="347">
        <v>33.436564899872359</v>
      </c>
      <c r="E104" s="347"/>
      <c r="F104" s="356">
        <v>16025</v>
      </c>
      <c r="G104" s="350"/>
      <c r="H104" s="347">
        <v>32.518922867752998</v>
      </c>
      <c r="I104" s="347"/>
      <c r="J104" s="356">
        <v>30229</v>
      </c>
      <c r="K104" s="356"/>
      <c r="L104" s="347">
        <v>51.814332973380637</v>
      </c>
      <c r="M104" s="347"/>
      <c r="N104" s="356">
        <v>32708</v>
      </c>
      <c r="O104" s="356"/>
      <c r="P104" s="347">
        <v>48.395353998668341</v>
      </c>
      <c r="Q104" s="350" t="s">
        <v>52</v>
      </c>
      <c r="R104" s="356">
        <v>24694</v>
      </c>
      <c r="S104" s="356"/>
      <c r="T104" s="347">
        <v>53.139659995696157</v>
      </c>
      <c r="U104" s="347"/>
      <c r="V104" s="356">
        <v>36341</v>
      </c>
      <c r="W104" s="356"/>
      <c r="X104" s="347">
        <v>61.932922049149596</v>
      </c>
      <c r="Y104" s="350"/>
      <c r="Z104" s="356">
        <v>59208</v>
      </c>
      <c r="AA104" s="356"/>
      <c r="AB104" s="347">
        <v>66.732789324196389</v>
      </c>
      <c r="AC104" s="347"/>
      <c r="AD104" s="356">
        <v>83094</v>
      </c>
      <c r="AE104" s="356"/>
      <c r="AF104" s="347">
        <v>74.80352529189885</v>
      </c>
      <c r="AG104" s="350" t="s">
        <v>52</v>
      </c>
      <c r="AH104" s="356">
        <v>128521</v>
      </c>
      <c r="AI104" s="356"/>
      <c r="AJ104" s="347">
        <v>80.129308194922444</v>
      </c>
      <c r="AK104" s="347"/>
      <c r="AL104" s="356">
        <v>169129</v>
      </c>
      <c r="AM104" s="356"/>
      <c r="AN104" s="347">
        <v>87.142165248036932</v>
      </c>
      <c r="AO104" s="347"/>
      <c r="AP104" s="356">
        <v>237203</v>
      </c>
      <c r="AQ104" s="356"/>
      <c r="AR104" s="347">
        <v>90.585629451413951</v>
      </c>
      <c r="AS104" s="350" t="s">
        <v>52</v>
      </c>
      <c r="AT104" s="356">
        <v>290304</v>
      </c>
      <c r="AU104" s="356"/>
      <c r="AV104" s="346">
        <v>91.263301843788796</v>
      </c>
      <c r="AX104" s="363">
        <v>318305</v>
      </c>
      <c r="AZ104" s="346">
        <v>92.748914595413623</v>
      </c>
      <c r="BB104" s="450" t="s">
        <v>113</v>
      </c>
      <c r="BD104" s="346">
        <v>93.494077636960313</v>
      </c>
      <c r="BF104" s="450">
        <f>SUM(BF105:BF106)</f>
        <v>438654</v>
      </c>
      <c r="BH104" s="346">
        <f>SUM(BF104/BF101)*100</f>
        <v>94.313302644790511</v>
      </c>
    </row>
    <row r="105" spans="1:60" ht="9.9499999999999993" customHeight="1">
      <c r="A105" s="350" t="s">
        <v>49</v>
      </c>
      <c r="B105" s="356">
        <v>8204</v>
      </c>
      <c r="C105" s="350"/>
      <c r="D105" s="346">
        <v>51.34238688278365</v>
      </c>
      <c r="E105" s="346"/>
      <c r="F105" s="356">
        <v>8445</v>
      </c>
      <c r="G105" s="350"/>
      <c r="H105" s="346">
        <v>52.698907956318251</v>
      </c>
      <c r="I105" s="346"/>
      <c r="J105" s="356">
        <v>14880</v>
      </c>
      <c r="K105" s="356"/>
      <c r="L105" s="346">
        <v>49.224254854609811</v>
      </c>
      <c r="M105" s="346"/>
      <c r="N105" s="356">
        <v>15128</v>
      </c>
      <c r="O105" s="356"/>
      <c r="P105" s="346">
        <v>46.251681545799194</v>
      </c>
      <c r="Q105" s="350" t="s">
        <v>49</v>
      </c>
      <c r="R105" s="356">
        <v>11727</v>
      </c>
      <c r="S105" s="356"/>
      <c r="T105" s="346">
        <v>47.489268648254637</v>
      </c>
      <c r="U105" s="346"/>
      <c r="V105" s="356">
        <v>17405</v>
      </c>
      <c r="W105" s="356"/>
      <c r="X105" s="346">
        <v>47.893563743430285</v>
      </c>
      <c r="Y105" s="350"/>
      <c r="Z105" s="356">
        <v>28615</v>
      </c>
      <c r="AA105" s="356"/>
      <c r="AB105" s="346">
        <v>48.329617619240643</v>
      </c>
      <c r="AC105" s="346"/>
      <c r="AD105" s="356">
        <v>41675</v>
      </c>
      <c r="AE105" s="356"/>
      <c r="AF105" s="346">
        <v>50.154042409800951</v>
      </c>
      <c r="AG105" s="350" t="s">
        <v>49</v>
      </c>
      <c r="AH105" s="356">
        <v>64965</v>
      </c>
      <c r="AI105" s="356"/>
      <c r="AJ105" s="346">
        <v>50.548159444759996</v>
      </c>
      <c r="AK105" s="346"/>
      <c r="AL105" s="356">
        <v>84091</v>
      </c>
      <c r="AM105" s="356"/>
      <c r="AN105" s="346">
        <v>49.720036185396943</v>
      </c>
      <c r="AO105" s="346"/>
      <c r="AP105" s="356">
        <v>116781</v>
      </c>
      <c r="AQ105" s="356"/>
      <c r="AR105" s="346">
        <v>49.232513922673824</v>
      </c>
      <c r="AS105" s="350" t="s">
        <v>49</v>
      </c>
      <c r="AT105" s="356">
        <v>142985</v>
      </c>
      <c r="AU105" s="356"/>
      <c r="AV105" s="346">
        <v>49.253541115520285</v>
      </c>
      <c r="AX105" s="363">
        <v>154861</v>
      </c>
      <c r="AZ105" s="346">
        <v>48.651764816763801</v>
      </c>
      <c r="BB105" s="450" t="s">
        <v>114</v>
      </c>
      <c r="BD105" s="346">
        <v>48.44623103326952</v>
      </c>
      <c r="BF105" s="450">
        <v>215426</v>
      </c>
      <c r="BH105" s="346">
        <f>SUM(BF105/BF104)*100</f>
        <v>49.110688606509918</v>
      </c>
    </row>
    <row r="106" spans="1:60" ht="9.9499999999999993" customHeight="1">
      <c r="A106" s="350" t="s">
        <v>50</v>
      </c>
      <c r="B106" s="356">
        <v>7775</v>
      </c>
      <c r="C106" s="350"/>
      <c r="D106" s="346">
        <v>48.65761311721635</v>
      </c>
      <c r="E106" s="346"/>
      <c r="F106" s="356">
        <v>7580</v>
      </c>
      <c r="G106" s="350"/>
      <c r="H106" s="346">
        <v>47.301092043681749</v>
      </c>
      <c r="I106" s="346"/>
      <c r="J106" s="356">
        <v>15349</v>
      </c>
      <c r="K106" s="356"/>
      <c r="L106" s="346">
        <v>50.775745145390182</v>
      </c>
      <c r="M106" s="346"/>
      <c r="N106" s="356">
        <v>17580</v>
      </c>
      <c r="O106" s="356"/>
      <c r="P106" s="346">
        <v>53.748318454200806</v>
      </c>
      <c r="Q106" s="350" t="s">
        <v>50</v>
      </c>
      <c r="R106" s="356">
        <v>12967</v>
      </c>
      <c r="S106" s="356"/>
      <c r="T106" s="346">
        <v>52.510731351745363</v>
      </c>
      <c r="U106" s="346"/>
      <c r="V106" s="356">
        <v>18936</v>
      </c>
      <c r="W106" s="356"/>
      <c r="X106" s="346">
        <v>52.106436256569708</v>
      </c>
      <c r="Y106" s="350"/>
      <c r="Z106" s="356">
        <v>30593</v>
      </c>
      <c r="AA106" s="356"/>
      <c r="AB106" s="346">
        <v>51.670382380759364</v>
      </c>
      <c r="AC106" s="346"/>
      <c r="AD106" s="356">
        <v>41419</v>
      </c>
      <c r="AE106" s="356"/>
      <c r="AF106" s="346">
        <v>49.845957590199049</v>
      </c>
      <c r="AG106" s="350" t="s">
        <v>50</v>
      </c>
      <c r="AH106" s="356">
        <v>63556</v>
      </c>
      <c r="AI106" s="356"/>
      <c r="AJ106" s="346">
        <v>49.451840555240004</v>
      </c>
      <c r="AK106" s="346"/>
      <c r="AL106" s="356">
        <v>85038</v>
      </c>
      <c r="AM106" s="356"/>
      <c r="AN106" s="346">
        <v>50.279963814603057</v>
      </c>
      <c r="AO106" s="346"/>
      <c r="AP106" s="356">
        <v>120422</v>
      </c>
      <c r="AQ106" s="356"/>
      <c r="AR106" s="346">
        <v>50.767486077326176</v>
      </c>
      <c r="AS106" s="350" t="s">
        <v>50</v>
      </c>
      <c r="AT106" s="356">
        <v>147319</v>
      </c>
      <c r="AU106" s="356"/>
      <c r="AV106" s="346">
        <v>50.746458884479715</v>
      </c>
      <c r="AX106" s="363">
        <v>163444</v>
      </c>
      <c r="AZ106" s="346">
        <v>51.348235183236199</v>
      </c>
      <c r="BB106" s="450" t="s">
        <v>115</v>
      </c>
      <c r="BD106" s="346">
        <v>51.553768966730473</v>
      </c>
      <c r="BF106" s="450">
        <v>223228</v>
      </c>
      <c r="BH106" s="346">
        <f>SUM(BF106/BF104)*100</f>
        <v>50.88931139349009</v>
      </c>
    </row>
    <row r="107" spans="1:60" ht="9.9499999999999993" customHeight="1">
      <c r="A107" s="350" t="s">
        <v>51</v>
      </c>
      <c r="B107" s="356">
        <v>31810</v>
      </c>
      <c r="C107" s="350"/>
      <c r="D107" s="347">
        <v>66.563435100127649</v>
      </c>
      <c r="E107" s="347"/>
      <c r="F107" s="356">
        <v>33254</v>
      </c>
      <c r="G107" s="350"/>
      <c r="H107" s="347">
        <v>67.481077132247009</v>
      </c>
      <c r="I107" s="347"/>
      <c r="J107" s="356">
        <v>28112</v>
      </c>
      <c r="K107" s="356"/>
      <c r="L107" s="347">
        <v>48.185667026619363</v>
      </c>
      <c r="M107" s="347"/>
      <c r="N107" s="356">
        <v>34877</v>
      </c>
      <c r="O107" s="356"/>
      <c r="P107" s="347">
        <v>51.604646001331659</v>
      </c>
      <c r="Q107" s="350" t="s">
        <v>51</v>
      </c>
      <c r="R107" s="356">
        <v>21776</v>
      </c>
      <c r="S107" s="356"/>
      <c r="T107" s="347">
        <v>46.86034000430385</v>
      </c>
      <c r="U107" s="347"/>
      <c r="V107" s="356">
        <v>22337</v>
      </c>
      <c r="W107" s="356"/>
      <c r="X107" s="347">
        <v>38.067077950850404</v>
      </c>
      <c r="Y107" s="350"/>
      <c r="Z107" s="356">
        <v>29516</v>
      </c>
      <c r="AA107" s="356"/>
      <c r="AB107" s="347">
        <v>33.267210675803618</v>
      </c>
      <c r="AC107" s="347"/>
      <c r="AD107" s="356">
        <v>27989</v>
      </c>
      <c r="AE107" s="356"/>
      <c r="AF107" s="347">
        <v>25.196474708101153</v>
      </c>
      <c r="AG107" s="350" t="s">
        <v>51</v>
      </c>
      <c r="AH107" s="356">
        <v>31871</v>
      </c>
      <c r="AI107" s="356"/>
      <c r="AJ107" s="347">
        <v>19.870691805077559</v>
      </c>
      <c r="AK107" s="347"/>
      <c r="AL107" s="356">
        <v>24955</v>
      </c>
      <c r="AM107" s="356"/>
      <c r="AN107" s="347">
        <v>12.857834751963068</v>
      </c>
      <c r="AO107" s="347"/>
      <c r="AP107" s="356">
        <v>24326</v>
      </c>
      <c r="AQ107" s="356"/>
      <c r="AR107" s="346">
        <v>9.2898741670008214</v>
      </c>
      <c r="AS107" s="350" t="s">
        <v>51</v>
      </c>
      <c r="AT107" s="356">
        <v>27417</v>
      </c>
      <c r="AU107" s="356"/>
      <c r="AV107" s="346">
        <v>8.6191232179066013</v>
      </c>
      <c r="AX107" s="363">
        <v>24541</v>
      </c>
      <c r="AZ107" s="346">
        <v>7.1508493837233029</v>
      </c>
      <c r="BB107" s="450" t="s">
        <v>116</v>
      </c>
      <c r="BD107" s="346">
        <v>6.4188935425133193</v>
      </c>
      <c r="BF107" s="450">
        <f>SUM(BF108:BF109)</f>
        <v>23856</v>
      </c>
      <c r="BH107" s="346">
        <f>SUM(BF107/BF101)*100</f>
        <v>5.1291864382728125</v>
      </c>
    </row>
    <row r="108" spans="1:60" ht="9.9499999999999993" customHeight="1">
      <c r="A108" s="350" t="s">
        <v>49</v>
      </c>
      <c r="B108" s="356">
        <v>15034</v>
      </c>
      <c r="C108" s="350"/>
      <c r="D108" s="346">
        <v>47.261867337315309</v>
      </c>
      <c r="E108" s="346"/>
      <c r="F108" s="356">
        <v>15284</v>
      </c>
      <c r="G108" s="350"/>
      <c r="H108" s="346">
        <v>45.961388103686772</v>
      </c>
      <c r="I108" s="346"/>
      <c r="J108" s="356">
        <v>13476</v>
      </c>
      <c r="K108" s="356"/>
      <c r="L108" s="346">
        <v>47.936824132043256</v>
      </c>
      <c r="M108" s="346"/>
      <c r="N108" s="356">
        <v>16872</v>
      </c>
      <c r="O108" s="356"/>
      <c r="P108" s="346">
        <v>48.37572038879491</v>
      </c>
      <c r="Q108" s="350" t="s">
        <v>49</v>
      </c>
      <c r="R108" s="356">
        <v>9806</v>
      </c>
      <c r="S108" s="356"/>
      <c r="T108" s="346">
        <v>45.031227038941957</v>
      </c>
      <c r="U108" s="346"/>
      <c r="V108" s="356">
        <v>10395</v>
      </c>
      <c r="W108" s="356"/>
      <c r="X108" s="346">
        <v>46.537135694139771</v>
      </c>
      <c r="Y108" s="350"/>
      <c r="Z108" s="356">
        <v>14299</v>
      </c>
      <c r="AA108" s="356"/>
      <c r="AB108" s="346">
        <v>48.44491123458463</v>
      </c>
      <c r="AC108" s="346"/>
      <c r="AD108" s="356">
        <v>13668</v>
      </c>
      <c r="AE108" s="356"/>
      <c r="AF108" s="346">
        <v>48.83347029190039</v>
      </c>
      <c r="AG108" s="350" t="s">
        <v>49</v>
      </c>
      <c r="AH108" s="356">
        <v>15207</v>
      </c>
      <c r="AI108" s="356"/>
      <c r="AJ108" s="346">
        <v>47.714222961312792</v>
      </c>
      <c r="AK108" s="346"/>
      <c r="AL108" s="356">
        <v>11472</v>
      </c>
      <c r="AM108" s="356"/>
      <c r="AN108" s="346">
        <v>45.970747345221397</v>
      </c>
      <c r="AO108" s="346"/>
      <c r="AP108" s="356">
        <v>11259</v>
      </c>
      <c r="AQ108" s="356"/>
      <c r="AR108" s="346">
        <v>46.283811559648115</v>
      </c>
      <c r="AS108" s="350" t="s">
        <v>49</v>
      </c>
      <c r="AT108" s="356">
        <v>13041</v>
      </c>
      <c r="AU108" s="356"/>
      <c r="AV108" s="346">
        <v>47.565379144326513</v>
      </c>
      <c r="AX108" s="363">
        <v>11518</v>
      </c>
      <c r="AZ108" s="346">
        <v>46.933702783097672</v>
      </c>
      <c r="BB108" s="450" t="s">
        <v>117</v>
      </c>
      <c r="BD108" s="346">
        <v>48.099427003470261</v>
      </c>
      <c r="BF108" s="450">
        <v>11509</v>
      </c>
      <c r="BH108" s="346">
        <f>SUM(BF108/BF107)*100</f>
        <v>48.243628437290411</v>
      </c>
    </row>
    <row r="109" spans="1:60" ht="9.9499999999999993" customHeight="1">
      <c r="A109" s="350" t="s">
        <v>50</v>
      </c>
      <c r="B109" s="356">
        <v>16776</v>
      </c>
      <c r="C109" s="350"/>
      <c r="D109" s="346">
        <v>52.738132662684691</v>
      </c>
      <c r="E109" s="346"/>
      <c r="F109" s="356">
        <v>17970</v>
      </c>
      <c r="G109" s="350"/>
      <c r="H109" s="346">
        <v>54.038611896313228</v>
      </c>
      <c r="I109" s="346"/>
      <c r="J109" s="356">
        <v>14636</v>
      </c>
      <c r="K109" s="356"/>
      <c r="L109" s="346">
        <v>52.063175867956744</v>
      </c>
      <c r="M109" s="346"/>
      <c r="N109" s="356">
        <v>18005</v>
      </c>
      <c r="O109" s="356"/>
      <c r="P109" s="346">
        <v>51.62427961120509</v>
      </c>
      <c r="Q109" s="350" t="s">
        <v>50</v>
      </c>
      <c r="R109" s="356">
        <v>11970</v>
      </c>
      <c r="S109" s="356"/>
      <c r="T109" s="346">
        <v>54.968772961058043</v>
      </c>
      <c r="U109" s="346"/>
      <c r="V109" s="356">
        <v>11942</v>
      </c>
      <c r="W109" s="356"/>
      <c r="X109" s="346">
        <v>53.462864305860236</v>
      </c>
      <c r="Y109" s="350"/>
      <c r="Z109" s="356">
        <v>15217</v>
      </c>
      <c r="AA109" s="356"/>
      <c r="AB109" s="346">
        <v>51.55508876541537</v>
      </c>
      <c r="AC109" s="346"/>
      <c r="AD109" s="356">
        <v>14321</v>
      </c>
      <c r="AE109" s="356"/>
      <c r="AF109" s="346">
        <v>51.166529708099603</v>
      </c>
      <c r="AG109" s="350" t="s">
        <v>50</v>
      </c>
      <c r="AH109" s="356">
        <v>16664</v>
      </c>
      <c r="AI109" s="356"/>
      <c r="AJ109" s="346">
        <v>52.285777038687208</v>
      </c>
      <c r="AK109" s="346"/>
      <c r="AL109" s="356">
        <v>13483</v>
      </c>
      <c r="AM109" s="356"/>
      <c r="AN109" s="346">
        <v>54.029252654778603</v>
      </c>
      <c r="AO109" s="346"/>
      <c r="AP109" s="356">
        <v>13067</v>
      </c>
      <c r="AQ109" s="356"/>
      <c r="AR109" s="346">
        <v>53.716188440351885</v>
      </c>
      <c r="AS109" s="350" t="s">
        <v>50</v>
      </c>
      <c r="AT109" s="356">
        <v>14376</v>
      </c>
      <c r="AU109" s="356"/>
      <c r="AV109" s="346">
        <v>52.434620855673487</v>
      </c>
      <c r="AX109" s="363">
        <v>13023</v>
      </c>
      <c r="AZ109" s="346">
        <v>53.066297216902328</v>
      </c>
      <c r="BB109" s="450" t="s">
        <v>118</v>
      </c>
      <c r="BD109" s="346">
        <v>51.900572996529739</v>
      </c>
      <c r="BF109" s="450">
        <v>12347</v>
      </c>
      <c r="BH109" s="346">
        <f>SUM(BF109/BF107)*100</f>
        <v>51.756371562709589</v>
      </c>
    </row>
    <row r="110" spans="1:60" ht="9.9499999999999993" customHeight="1">
      <c r="A110" s="350" t="s">
        <v>386</v>
      </c>
      <c r="B110" s="357" t="s">
        <v>45</v>
      </c>
      <c r="C110" s="350"/>
      <c r="D110" s="357" t="s">
        <v>45</v>
      </c>
      <c r="E110" s="346"/>
      <c r="F110" s="357" t="s">
        <v>45</v>
      </c>
      <c r="G110" s="350"/>
      <c r="H110" s="357" t="s">
        <v>45</v>
      </c>
      <c r="I110" s="346"/>
      <c r="J110" s="357" t="s">
        <v>45</v>
      </c>
      <c r="K110" s="356"/>
      <c r="L110" s="357" t="s">
        <v>45</v>
      </c>
      <c r="M110" s="346"/>
      <c r="N110" s="357" t="s">
        <v>45</v>
      </c>
      <c r="O110" s="356"/>
      <c r="P110" s="357" t="s">
        <v>45</v>
      </c>
      <c r="Q110" s="350" t="s">
        <v>386</v>
      </c>
      <c r="R110" s="357" t="s">
        <v>45</v>
      </c>
      <c r="S110" s="350"/>
      <c r="T110" s="357" t="s">
        <v>45</v>
      </c>
      <c r="U110" s="346"/>
      <c r="V110" s="357" t="s">
        <v>45</v>
      </c>
      <c r="W110" s="350"/>
      <c r="X110" s="357" t="s">
        <v>45</v>
      </c>
      <c r="Y110" s="346"/>
      <c r="Z110" s="357" t="s">
        <v>45</v>
      </c>
      <c r="AA110" s="356"/>
      <c r="AB110" s="357" t="s">
        <v>45</v>
      </c>
      <c r="AC110" s="346"/>
      <c r="AD110" s="357" t="s">
        <v>45</v>
      </c>
      <c r="AE110" s="356"/>
      <c r="AF110" s="357" t="s">
        <v>45</v>
      </c>
      <c r="AG110" s="350" t="s">
        <v>386</v>
      </c>
      <c r="AH110" s="357" t="s">
        <v>45</v>
      </c>
      <c r="AI110" s="356"/>
      <c r="AJ110" s="346" t="s">
        <v>45</v>
      </c>
      <c r="AK110" s="346"/>
      <c r="AL110" s="357" t="s">
        <v>45</v>
      </c>
      <c r="AM110" s="356"/>
      <c r="AN110" s="346" t="s">
        <v>45</v>
      </c>
      <c r="AO110" s="346"/>
      <c r="AP110" s="356">
        <v>326</v>
      </c>
      <c r="AQ110" s="356"/>
      <c r="AR110" s="346">
        <v>0.12449638158522845</v>
      </c>
      <c r="AS110" s="350" t="s">
        <v>386</v>
      </c>
      <c r="AT110" s="356">
        <v>374</v>
      </c>
      <c r="AU110" s="356"/>
      <c r="AV110" s="346">
        <v>0.11757493830459455</v>
      </c>
      <c r="AX110" s="363">
        <v>344</v>
      </c>
      <c r="AZ110" s="346">
        <v>0.10023602086307877</v>
      </c>
      <c r="BB110" s="450">
        <v>336</v>
      </c>
      <c r="BD110" s="346">
        <v>8.7028820526368955E-2</v>
      </c>
      <c r="BF110" s="450">
        <f>SUM(BF111:BF112)</f>
        <v>2593</v>
      </c>
      <c r="BH110" s="346">
        <f>SUM(BF110/BF101)*100</f>
        <v>0.55751091693667854</v>
      </c>
    </row>
    <row r="111" spans="1:60" ht="9.9499999999999993" customHeight="1">
      <c r="A111" s="350" t="s">
        <v>49</v>
      </c>
      <c r="B111" s="357" t="s">
        <v>45</v>
      </c>
      <c r="C111" s="350"/>
      <c r="D111" s="357" t="s">
        <v>45</v>
      </c>
      <c r="E111" s="346"/>
      <c r="F111" s="357" t="s">
        <v>45</v>
      </c>
      <c r="G111" s="350"/>
      <c r="H111" s="357" t="s">
        <v>45</v>
      </c>
      <c r="I111" s="346"/>
      <c r="J111" s="357" t="s">
        <v>45</v>
      </c>
      <c r="K111" s="356"/>
      <c r="L111" s="357" t="s">
        <v>45</v>
      </c>
      <c r="M111" s="346"/>
      <c r="N111" s="357" t="s">
        <v>45</v>
      </c>
      <c r="O111" s="356"/>
      <c r="P111" s="357" t="s">
        <v>45</v>
      </c>
      <c r="Q111" s="350" t="s">
        <v>49</v>
      </c>
      <c r="R111" s="357" t="s">
        <v>45</v>
      </c>
      <c r="S111" s="350"/>
      <c r="T111" s="357" t="s">
        <v>45</v>
      </c>
      <c r="U111" s="346"/>
      <c r="V111" s="357" t="s">
        <v>45</v>
      </c>
      <c r="W111" s="350"/>
      <c r="X111" s="357" t="s">
        <v>45</v>
      </c>
      <c r="Y111" s="346"/>
      <c r="Z111" s="357" t="s">
        <v>45</v>
      </c>
      <c r="AA111" s="356"/>
      <c r="AB111" s="357" t="s">
        <v>45</v>
      </c>
      <c r="AC111" s="346"/>
      <c r="AD111" s="357" t="s">
        <v>45</v>
      </c>
      <c r="AE111" s="356"/>
      <c r="AF111" s="357" t="s">
        <v>45</v>
      </c>
      <c r="AG111" s="350" t="s">
        <v>49</v>
      </c>
      <c r="AH111" s="357" t="s">
        <v>45</v>
      </c>
      <c r="AI111" s="356"/>
      <c r="AJ111" s="346" t="s">
        <v>45</v>
      </c>
      <c r="AK111" s="346"/>
      <c r="AL111" s="357" t="s">
        <v>45</v>
      </c>
      <c r="AM111" s="356"/>
      <c r="AN111" s="346" t="s">
        <v>45</v>
      </c>
      <c r="AO111" s="346"/>
      <c r="AP111" s="356">
        <v>154</v>
      </c>
      <c r="AQ111" s="356"/>
      <c r="AR111" s="346">
        <v>47.239263803680984</v>
      </c>
      <c r="AS111" s="350" t="s">
        <v>49</v>
      </c>
      <c r="AT111" s="356">
        <v>170</v>
      </c>
      <c r="AU111" s="356"/>
      <c r="AV111" s="346">
        <v>45.454545454545453</v>
      </c>
      <c r="AX111" s="363">
        <v>213</v>
      </c>
      <c r="AZ111" s="346">
        <v>61.918604651162788</v>
      </c>
      <c r="BB111" s="450">
        <v>168</v>
      </c>
      <c r="BD111" s="346">
        <v>50</v>
      </c>
      <c r="BF111" s="450">
        <v>1204</v>
      </c>
      <c r="BH111" s="346">
        <f>SUM(BF111/BF110)*100</f>
        <v>46.43270343231778</v>
      </c>
    </row>
    <row r="112" spans="1:60" ht="9.9499999999999993" customHeight="1">
      <c r="A112" s="350" t="s">
        <v>50</v>
      </c>
      <c r="B112" s="357" t="s">
        <v>45</v>
      </c>
      <c r="C112" s="350"/>
      <c r="D112" s="357" t="s">
        <v>45</v>
      </c>
      <c r="E112" s="346"/>
      <c r="F112" s="357" t="s">
        <v>45</v>
      </c>
      <c r="G112" s="350"/>
      <c r="H112" s="357" t="s">
        <v>45</v>
      </c>
      <c r="I112" s="346"/>
      <c r="J112" s="357" t="s">
        <v>45</v>
      </c>
      <c r="K112" s="356"/>
      <c r="L112" s="357" t="s">
        <v>45</v>
      </c>
      <c r="M112" s="346"/>
      <c r="N112" s="357" t="s">
        <v>45</v>
      </c>
      <c r="O112" s="356"/>
      <c r="P112" s="357" t="s">
        <v>45</v>
      </c>
      <c r="Q112" s="350" t="s">
        <v>50</v>
      </c>
      <c r="R112" s="357" t="s">
        <v>45</v>
      </c>
      <c r="S112" s="350"/>
      <c r="T112" s="357" t="s">
        <v>45</v>
      </c>
      <c r="U112" s="346"/>
      <c r="V112" s="357" t="s">
        <v>45</v>
      </c>
      <c r="W112" s="350"/>
      <c r="X112" s="357" t="s">
        <v>45</v>
      </c>
      <c r="Y112" s="346"/>
      <c r="Z112" s="357" t="s">
        <v>45</v>
      </c>
      <c r="AA112" s="356"/>
      <c r="AB112" s="357" t="s">
        <v>45</v>
      </c>
      <c r="AC112" s="346"/>
      <c r="AD112" s="357" t="s">
        <v>45</v>
      </c>
      <c r="AE112" s="356"/>
      <c r="AF112" s="357" t="s">
        <v>45</v>
      </c>
      <c r="AG112" s="350" t="s">
        <v>50</v>
      </c>
      <c r="AH112" s="357" t="s">
        <v>45</v>
      </c>
      <c r="AI112" s="356"/>
      <c r="AJ112" s="346" t="s">
        <v>45</v>
      </c>
      <c r="AK112" s="346"/>
      <c r="AL112" s="357" t="s">
        <v>45</v>
      </c>
      <c r="AM112" s="356"/>
      <c r="AN112" s="346" t="s">
        <v>45</v>
      </c>
      <c r="AO112" s="346"/>
      <c r="AP112" s="356">
        <v>172</v>
      </c>
      <c r="AQ112" s="356"/>
      <c r="AR112" s="346">
        <v>52.760736196319016</v>
      </c>
      <c r="AS112" s="350" t="s">
        <v>50</v>
      </c>
      <c r="AT112" s="356">
        <v>204</v>
      </c>
      <c r="AU112" s="356"/>
      <c r="AV112" s="346">
        <v>54.54545454545454</v>
      </c>
      <c r="AX112" s="363">
        <v>131</v>
      </c>
      <c r="AZ112" s="346">
        <v>38.081395348837212</v>
      </c>
      <c r="BB112" s="450">
        <v>168</v>
      </c>
      <c r="BD112" s="346">
        <v>50</v>
      </c>
      <c r="BF112" s="450">
        <v>1389</v>
      </c>
      <c r="BH112" s="346">
        <f>SUM(BF112/BF110)*100</f>
        <v>53.56729656768222</v>
      </c>
    </row>
    <row r="113" spans="1:60" ht="6.95" customHeight="1">
      <c r="A113" s="350"/>
      <c r="B113" s="356"/>
      <c r="C113" s="350"/>
      <c r="D113" s="347"/>
      <c r="E113" s="347"/>
      <c r="F113" s="356"/>
      <c r="G113" s="350"/>
      <c r="H113" s="347"/>
      <c r="I113" s="347"/>
      <c r="J113" s="356"/>
      <c r="K113" s="356"/>
      <c r="L113" s="347"/>
      <c r="M113" s="347"/>
      <c r="N113" s="356"/>
      <c r="O113" s="356"/>
      <c r="P113" s="347"/>
      <c r="Q113" s="350"/>
      <c r="R113" s="356"/>
      <c r="S113" s="356"/>
      <c r="T113" s="347"/>
      <c r="U113" s="347"/>
      <c r="V113" s="356"/>
      <c r="W113" s="356"/>
      <c r="X113" s="347"/>
      <c r="Y113" s="350"/>
      <c r="Z113" s="356"/>
      <c r="AA113" s="356"/>
      <c r="AB113" s="347"/>
      <c r="AC113" s="347"/>
      <c r="AD113" s="356"/>
      <c r="AE113" s="356"/>
      <c r="AF113" s="347"/>
      <c r="AG113" s="350"/>
      <c r="AH113" s="356"/>
      <c r="AI113" s="356"/>
      <c r="AJ113" s="347"/>
      <c r="AK113" s="347"/>
      <c r="AL113" s="356"/>
      <c r="AM113" s="356"/>
      <c r="AN113" s="347"/>
      <c r="AO113" s="347"/>
      <c r="AP113" s="356"/>
      <c r="AQ113" s="356"/>
      <c r="AR113" s="347"/>
      <c r="AS113" s="350"/>
      <c r="AT113" s="356"/>
      <c r="AU113" s="356"/>
      <c r="AV113" s="356"/>
      <c r="AX113" s="363"/>
      <c r="AZ113" s="350"/>
      <c r="BB113" s="450"/>
      <c r="BD113" s="350"/>
      <c r="BF113" s="450"/>
      <c r="BH113" s="350"/>
    </row>
    <row r="114" spans="1:60" ht="9.9499999999999993" customHeight="1">
      <c r="A114" s="350" t="s">
        <v>21</v>
      </c>
      <c r="B114" s="356">
        <v>242546</v>
      </c>
      <c r="C114" s="350"/>
      <c r="D114" s="347">
        <v>100</v>
      </c>
      <c r="E114" s="347"/>
      <c r="F114" s="356">
        <v>244816</v>
      </c>
      <c r="G114" s="350"/>
      <c r="H114" s="347">
        <v>100</v>
      </c>
      <c r="I114" s="347"/>
      <c r="J114" s="356">
        <v>299650</v>
      </c>
      <c r="K114" s="356"/>
      <c r="L114" s="347">
        <v>100</v>
      </c>
      <c r="M114" s="347"/>
      <c r="N114" s="356">
        <v>297201</v>
      </c>
      <c r="O114" s="356"/>
      <c r="P114" s="347">
        <v>100</v>
      </c>
      <c r="Q114" s="350" t="s">
        <v>21</v>
      </c>
      <c r="R114" s="356">
        <v>362634</v>
      </c>
      <c r="S114" s="356"/>
      <c r="T114" s="347">
        <v>100</v>
      </c>
      <c r="U114" s="347"/>
      <c r="V114" s="356">
        <v>458928</v>
      </c>
      <c r="W114" s="356"/>
      <c r="X114" s="347">
        <v>100</v>
      </c>
      <c r="Y114" s="350"/>
      <c r="Z114" s="356">
        <v>709142</v>
      </c>
      <c r="AA114" s="356"/>
      <c r="AB114" s="347">
        <v>100</v>
      </c>
      <c r="AC114" s="347"/>
      <c r="AD114" s="356">
        <v>808649</v>
      </c>
      <c r="AE114" s="356"/>
      <c r="AF114" s="347">
        <v>100</v>
      </c>
      <c r="AG114" s="350" t="s">
        <v>21</v>
      </c>
      <c r="AH114" s="356">
        <v>1035871</v>
      </c>
      <c r="AI114" s="356"/>
      <c r="AJ114" s="347">
        <v>100</v>
      </c>
      <c r="AK114" s="347"/>
      <c r="AL114" s="356">
        <v>1128973</v>
      </c>
      <c r="AM114" s="356"/>
      <c r="AN114" s="347">
        <v>100</v>
      </c>
      <c r="AO114" s="347"/>
      <c r="AP114" s="356">
        <v>1779514</v>
      </c>
      <c r="AQ114" s="356"/>
      <c r="AR114" s="347">
        <v>100</v>
      </c>
      <c r="AS114" s="350" t="s">
        <v>21</v>
      </c>
      <c r="AT114" s="356">
        <v>2083317</v>
      </c>
      <c r="AU114" s="356"/>
      <c r="AV114" s="347">
        <v>100</v>
      </c>
      <c r="AX114" s="363">
        <v>2281622</v>
      </c>
      <c r="AZ114" s="369">
        <v>100</v>
      </c>
      <c r="BB114" s="450" t="s">
        <v>119</v>
      </c>
      <c r="BD114" s="369">
        <v>100</v>
      </c>
      <c r="BF114" s="450">
        <f>SUM(BF115:BF116)</f>
        <v>3095133</v>
      </c>
      <c r="BH114" s="369">
        <f>SUM(BH117,BH120,BH123)</f>
        <v>99.999999999999986</v>
      </c>
    </row>
    <row r="115" spans="1:60" ht="9.9499999999999993" customHeight="1">
      <c r="A115" s="350" t="s">
        <v>49</v>
      </c>
      <c r="B115" s="356">
        <v>116950</v>
      </c>
      <c r="C115" s="350"/>
      <c r="D115" s="346">
        <v>48.217657681429507</v>
      </c>
      <c r="E115" s="346"/>
      <c r="F115" s="356">
        <v>117203</v>
      </c>
      <c r="G115" s="350"/>
      <c r="H115" s="346">
        <v>47.873913469707865</v>
      </c>
      <c r="I115" s="346"/>
      <c r="J115" s="356">
        <v>144378</v>
      </c>
      <c r="K115" s="356"/>
      <c r="L115" s="346">
        <v>48.182212581344899</v>
      </c>
      <c r="M115" s="346"/>
      <c r="N115" s="356">
        <v>145089</v>
      </c>
      <c r="O115" s="356"/>
      <c r="P115" s="346">
        <v>48.818476384668962</v>
      </c>
      <c r="Q115" s="350" t="s">
        <v>49</v>
      </c>
      <c r="R115" s="356">
        <v>179169</v>
      </c>
      <c r="S115" s="356"/>
      <c r="T115" s="346">
        <v>49.407667234732536</v>
      </c>
      <c r="U115" s="346"/>
      <c r="V115" s="356">
        <v>228559</v>
      </c>
      <c r="W115" s="356"/>
      <c r="X115" s="346">
        <v>49.802801310881009</v>
      </c>
      <c r="Y115" s="350"/>
      <c r="Z115" s="356">
        <v>357874</v>
      </c>
      <c r="AA115" s="356"/>
      <c r="AB115" s="346">
        <v>50.465774132684281</v>
      </c>
      <c r="AC115" s="346"/>
      <c r="AD115" s="356">
        <v>408163</v>
      </c>
      <c r="AE115" s="356"/>
      <c r="AF115" s="346">
        <v>50.474680609263103</v>
      </c>
      <c r="AG115" s="350" t="s">
        <v>49</v>
      </c>
      <c r="AH115" s="356">
        <v>520505</v>
      </c>
      <c r="AI115" s="356"/>
      <c r="AJ115" s="346">
        <v>50.248052122320253</v>
      </c>
      <c r="AK115" s="346"/>
      <c r="AL115" s="356">
        <v>571943</v>
      </c>
      <c r="AM115" s="356"/>
      <c r="AN115" s="346">
        <v>50.660467522252532</v>
      </c>
      <c r="AO115" s="346"/>
      <c r="AP115" s="356">
        <v>881895</v>
      </c>
      <c r="AQ115" s="356"/>
      <c r="AR115" s="346">
        <v>49.558193978805448</v>
      </c>
      <c r="AS115" s="350" t="s">
        <v>49</v>
      </c>
      <c r="AT115" s="356">
        <v>1030621</v>
      </c>
      <c r="AU115" s="356"/>
      <c r="AV115" s="346">
        <v>49.470195846335436</v>
      </c>
      <c r="AX115" s="363">
        <v>1112834</v>
      </c>
      <c r="AZ115" s="346">
        <v>48.77381091171106</v>
      </c>
      <c r="BB115" s="450" t="s">
        <v>120</v>
      </c>
      <c r="BD115" s="346">
        <v>48.153712553476005</v>
      </c>
      <c r="BF115" s="450">
        <f>SUM(BF118,BF121,BF124)</f>
        <v>1491657</v>
      </c>
      <c r="BH115" s="346">
        <f>SUM(BF115/BF114)*100</f>
        <v>48.19363174377321</v>
      </c>
    </row>
    <row r="116" spans="1:60" ht="9.9499999999999993" customHeight="1">
      <c r="A116" s="350" t="s">
        <v>50</v>
      </c>
      <c r="B116" s="356">
        <v>125596</v>
      </c>
      <c r="C116" s="350"/>
      <c r="D116" s="346">
        <v>51.782342318570493</v>
      </c>
      <c r="E116" s="346"/>
      <c r="F116" s="356">
        <v>127613</v>
      </c>
      <c r="G116" s="350"/>
      <c r="H116" s="346">
        <v>52.126086530292135</v>
      </c>
      <c r="I116" s="346"/>
      <c r="J116" s="356">
        <v>155272</v>
      </c>
      <c r="K116" s="356"/>
      <c r="L116" s="346">
        <v>51.817787418655094</v>
      </c>
      <c r="M116" s="346"/>
      <c r="N116" s="356">
        <v>152112</v>
      </c>
      <c r="O116" s="356"/>
      <c r="P116" s="346">
        <v>51.181523615331038</v>
      </c>
      <c r="Q116" s="350" t="s">
        <v>50</v>
      </c>
      <c r="R116" s="356">
        <v>183465</v>
      </c>
      <c r="S116" s="356"/>
      <c r="T116" s="346">
        <v>50.592332765267457</v>
      </c>
      <c r="U116" s="346"/>
      <c r="V116" s="356">
        <v>230369</v>
      </c>
      <c r="W116" s="356"/>
      <c r="X116" s="346">
        <v>50.197198689118991</v>
      </c>
      <c r="Y116" s="350"/>
      <c r="Z116" s="356">
        <v>351268</v>
      </c>
      <c r="AA116" s="356"/>
      <c r="AB116" s="346">
        <v>49.534225867315712</v>
      </c>
      <c r="AC116" s="346"/>
      <c r="AD116" s="356">
        <v>400486</v>
      </c>
      <c r="AE116" s="356"/>
      <c r="AF116" s="346">
        <v>49.525319390736897</v>
      </c>
      <c r="AG116" s="350" t="s">
        <v>50</v>
      </c>
      <c r="AH116" s="356">
        <v>515366</v>
      </c>
      <c r="AI116" s="356"/>
      <c r="AJ116" s="346">
        <v>49.751947877679747</v>
      </c>
      <c r="AK116" s="346"/>
      <c r="AL116" s="356">
        <v>557030</v>
      </c>
      <c r="AM116" s="356"/>
      <c r="AN116" s="346">
        <v>49.339532477747476</v>
      </c>
      <c r="AO116" s="346"/>
      <c r="AP116" s="356">
        <v>897619</v>
      </c>
      <c r="AQ116" s="356"/>
      <c r="AR116" s="346">
        <v>50.441806021194544</v>
      </c>
      <c r="AS116" s="350" t="s">
        <v>50</v>
      </c>
      <c r="AT116" s="356">
        <v>1052696</v>
      </c>
      <c r="AU116" s="356"/>
      <c r="AV116" s="346">
        <v>50.529804153664557</v>
      </c>
      <c r="AX116" s="363">
        <v>1168788</v>
      </c>
      <c r="AZ116" s="346">
        <v>51.22618908828894</v>
      </c>
      <c r="BB116" s="450" t="s">
        <v>121</v>
      </c>
      <c r="BD116" s="346">
        <v>51.846287446523995</v>
      </c>
      <c r="BF116" s="450">
        <f>SUM(BF119,BF122,BF125)</f>
        <v>1603476</v>
      </c>
      <c r="BH116" s="346">
        <f>SUM(BF116/BF114)*100</f>
        <v>51.80636825622679</v>
      </c>
    </row>
    <row r="117" spans="1:60" ht="9.9499999999999993" customHeight="1">
      <c r="A117" s="350" t="s">
        <v>52</v>
      </c>
      <c r="B117" s="356">
        <v>21993</v>
      </c>
      <c r="C117" s="350"/>
      <c r="D117" s="347">
        <v>9.0675583188343651</v>
      </c>
      <c r="E117" s="347"/>
      <c r="F117" s="356">
        <v>32046</v>
      </c>
      <c r="G117" s="350"/>
      <c r="H117" s="347">
        <v>13.089830730017646</v>
      </c>
      <c r="I117" s="347"/>
      <c r="J117" s="356">
        <v>40016</v>
      </c>
      <c r="K117" s="356"/>
      <c r="L117" s="347">
        <v>13.3542466210579</v>
      </c>
      <c r="M117" s="347"/>
      <c r="N117" s="356">
        <v>58263</v>
      </c>
      <c r="O117" s="356"/>
      <c r="P117" s="347">
        <v>19.603904428316191</v>
      </c>
      <c r="Q117" s="350" t="s">
        <v>52</v>
      </c>
      <c r="R117" s="356">
        <v>76317</v>
      </c>
      <c r="S117" s="356"/>
      <c r="T117" s="347">
        <v>21.045186055361604</v>
      </c>
      <c r="U117" s="347"/>
      <c r="V117" s="356">
        <v>109171</v>
      </c>
      <c r="W117" s="356"/>
      <c r="X117" s="347">
        <v>23.788263082662205</v>
      </c>
      <c r="Y117" s="350"/>
      <c r="Z117" s="356">
        <v>245591</v>
      </c>
      <c r="AA117" s="356"/>
      <c r="AB117" s="347">
        <v>34.632132915551466</v>
      </c>
      <c r="AC117" s="347"/>
      <c r="AD117" s="356">
        <v>352795</v>
      </c>
      <c r="AE117" s="356"/>
      <c r="AF117" s="347">
        <v>43.627704974593428</v>
      </c>
      <c r="AG117" s="350" t="s">
        <v>52</v>
      </c>
      <c r="AH117" s="356">
        <v>587637</v>
      </c>
      <c r="AI117" s="356"/>
      <c r="AJ117" s="347">
        <v>56.72878186569563</v>
      </c>
      <c r="AK117" s="347"/>
      <c r="AL117" s="356">
        <v>700369</v>
      </c>
      <c r="AM117" s="356"/>
      <c r="AN117" s="347">
        <v>62.035938857705183</v>
      </c>
      <c r="AO117" s="347"/>
      <c r="AP117" s="356">
        <v>1238682</v>
      </c>
      <c r="AQ117" s="356"/>
      <c r="AR117" s="347">
        <v>69.607881702532254</v>
      </c>
      <c r="AS117" s="350" t="s">
        <v>52</v>
      </c>
      <c r="AT117" s="356">
        <v>1538046</v>
      </c>
      <c r="AU117" s="356"/>
      <c r="AV117" s="346">
        <v>73.826786802008527</v>
      </c>
      <c r="AX117" s="363">
        <v>1756020</v>
      </c>
      <c r="AZ117" s="346">
        <v>76.963668828578975</v>
      </c>
      <c r="BB117" s="450" t="s">
        <v>122</v>
      </c>
      <c r="BD117" s="346">
        <v>78.564388499338236</v>
      </c>
      <c r="BF117" s="450">
        <f>SUM(BF118:BF119)</f>
        <v>2525413</v>
      </c>
      <c r="BH117" s="346">
        <f>SUM(BF117/BF114)*100</f>
        <v>81.593036551256432</v>
      </c>
    </row>
    <row r="118" spans="1:60" ht="9.9499999999999993" customHeight="1">
      <c r="A118" s="350" t="s">
        <v>49</v>
      </c>
      <c r="B118" s="356">
        <v>13423</v>
      </c>
      <c r="C118" s="350"/>
      <c r="D118" s="346">
        <v>61.033055972354845</v>
      </c>
      <c r="E118" s="346"/>
      <c r="F118" s="356">
        <v>19621</v>
      </c>
      <c r="G118" s="350"/>
      <c r="H118" s="346">
        <v>61.227610310179116</v>
      </c>
      <c r="I118" s="346"/>
      <c r="J118" s="356">
        <v>23492</v>
      </c>
      <c r="K118" s="356"/>
      <c r="L118" s="346">
        <v>58.70651739304278</v>
      </c>
      <c r="M118" s="346"/>
      <c r="N118" s="356">
        <v>32469</v>
      </c>
      <c r="O118" s="356"/>
      <c r="P118" s="346">
        <v>55.728335307141755</v>
      </c>
      <c r="Q118" s="350" t="s">
        <v>49</v>
      </c>
      <c r="R118" s="356">
        <v>45741</v>
      </c>
      <c r="S118" s="356"/>
      <c r="T118" s="346">
        <v>59.935532057077708</v>
      </c>
      <c r="U118" s="346"/>
      <c r="V118" s="356">
        <v>65701</v>
      </c>
      <c r="W118" s="356"/>
      <c r="X118" s="346">
        <v>60.18173324417657</v>
      </c>
      <c r="Y118" s="350"/>
      <c r="Z118" s="356">
        <v>144713</v>
      </c>
      <c r="AA118" s="356"/>
      <c r="AB118" s="346">
        <v>58.924390551771033</v>
      </c>
      <c r="AC118" s="346"/>
      <c r="AD118" s="356">
        <v>204733</v>
      </c>
      <c r="AE118" s="356"/>
      <c r="AF118" s="346">
        <v>58.031718136594904</v>
      </c>
      <c r="AG118" s="350" t="s">
        <v>49</v>
      </c>
      <c r="AH118" s="356">
        <v>327960</v>
      </c>
      <c r="AI118" s="356"/>
      <c r="AJ118" s="346">
        <v>55.809964314704487</v>
      </c>
      <c r="AK118" s="346"/>
      <c r="AL118" s="356">
        <v>394327</v>
      </c>
      <c r="AM118" s="356"/>
      <c r="AN118" s="346">
        <v>56.302748979466543</v>
      </c>
      <c r="AO118" s="346"/>
      <c r="AP118" s="356">
        <v>681321</v>
      </c>
      <c r="AQ118" s="356"/>
      <c r="AR118" s="346">
        <v>55.00370555154592</v>
      </c>
      <c r="AS118" s="350" t="s">
        <v>49</v>
      </c>
      <c r="AT118" s="356">
        <v>831157</v>
      </c>
      <c r="AU118" s="356"/>
      <c r="AV118" s="346">
        <v>54.039801150290693</v>
      </c>
      <c r="AX118" s="363">
        <v>926218</v>
      </c>
      <c r="AZ118" s="346">
        <v>52.745299028484872</v>
      </c>
      <c r="BB118" s="450" t="s">
        <v>123</v>
      </c>
      <c r="BD118" s="346">
        <v>51.329942078714438</v>
      </c>
      <c r="BF118" s="450">
        <v>1282267</v>
      </c>
      <c r="BH118" s="346">
        <f>SUM(BF118/BF117)*100</f>
        <v>50.774546579113988</v>
      </c>
    </row>
    <row r="119" spans="1:60" ht="9.9499999999999993" customHeight="1">
      <c r="A119" s="350" t="s">
        <v>50</v>
      </c>
      <c r="B119" s="356">
        <v>8570</v>
      </c>
      <c r="C119" s="350"/>
      <c r="D119" s="346">
        <v>38.966944027645162</v>
      </c>
      <c r="E119" s="346"/>
      <c r="F119" s="356">
        <v>12425</v>
      </c>
      <c r="G119" s="350"/>
      <c r="H119" s="346">
        <v>38.772389689820876</v>
      </c>
      <c r="I119" s="346"/>
      <c r="J119" s="356">
        <v>16524</v>
      </c>
      <c r="K119" s="356"/>
      <c r="L119" s="346">
        <v>41.293482606957213</v>
      </c>
      <c r="M119" s="346"/>
      <c r="N119" s="356">
        <v>25794</v>
      </c>
      <c r="O119" s="356"/>
      <c r="P119" s="346">
        <v>44.271664692858245</v>
      </c>
      <c r="Q119" s="350" t="s">
        <v>50</v>
      </c>
      <c r="R119" s="356">
        <v>30576</v>
      </c>
      <c r="S119" s="356"/>
      <c r="T119" s="346">
        <v>40.064467942922285</v>
      </c>
      <c r="U119" s="346"/>
      <c r="V119" s="356">
        <v>43470</v>
      </c>
      <c r="W119" s="356"/>
      <c r="X119" s="346">
        <v>39.818266755823437</v>
      </c>
      <c r="Y119" s="350"/>
      <c r="Z119" s="356">
        <v>100878</v>
      </c>
      <c r="AA119" s="356"/>
      <c r="AB119" s="346">
        <v>41.075609448228967</v>
      </c>
      <c r="AC119" s="346"/>
      <c r="AD119" s="356">
        <v>148062</v>
      </c>
      <c r="AE119" s="356"/>
      <c r="AF119" s="346">
        <v>41.968281863405096</v>
      </c>
      <c r="AG119" s="350" t="s">
        <v>50</v>
      </c>
      <c r="AH119" s="356">
        <v>259677</v>
      </c>
      <c r="AI119" s="356"/>
      <c r="AJ119" s="346">
        <v>44.190035685295513</v>
      </c>
      <c r="AK119" s="346"/>
      <c r="AL119" s="356">
        <v>306042</v>
      </c>
      <c r="AM119" s="356"/>
      <c r="AN119" s="346">
        <v>43.697251020533464</v>
      </c>
      <c r="AO119" s="346"/>
      <c r="AP119" s="356">
        <v>557361</v>
      </c>
      <c r="AQ119" s="356"/>
      <c r="AR119" s="346">
        <v>44.99629444845408</v>
      </c>
      <c r="AS119" s="350" t="s">
        <v>50</v>
      </c>
      <c r="AT119" s="356">
        <v>706889</v>
      </c>
      <c r="AU119" s="356"/>
      <c r="AV119" s="346">
        <v>45.960198849709307</v>
      </c>
      <c r="AX119" s="363">
        <v>829802</v>
      </c>
      <c r="AZ119" s="346">
        <v>47.254700971515128</v>
      </c>
      <c r="BB119" s="450" t="s">
        <v>124</v>
      </c>
      <c r="BD119" s="346">
        <v>48.670057921285562</v>
      </c>
      <c r="BF119" s="450">
        <v>1243146</v>
      </c>
      <c r="BH119" s="346">
        <f>SUM(BF119/BF117)*100</f>
        <v>49.225453420886012</v>
      </c>
    </row>
    <row r="120" spans="1:60" ht="9.9499999999999993" customHeight="1">
      <c r="A120" s="350" t="s">
        <v>51</v>
      </c>
      <c r="B120" s="356">
        <v>220553</v>
      </c>
      <c r="C120" s="350"/>
      <c r="D120" s="347">
        <v>90.932441681165628</v>
      </c>
      <c r="E120" s="347"/>
      <c r="F120" s="356">
        <v>212770</v>
      </c>
      <c r="G120" s="350"/>
      <c r="H120" s="347">
        <v>86.910169269982347</v>
      </c>
      <c r="I120" s="347"/>
      <c r="J120" s="356">
        <v>259634</v>
      </c>
      <c r="K120" s="356"/>
      <c r="L120" s="347">
        <v>86.645753378942103</v>
      </c>
      <c r="M120" s="347"/>
      <c r="N120" s="356">
        <v>238938</v>
      </c>
      <c r="O120" s="356"/>
      <c r="P120" s="347">
        <v>80.396095571683816</v>
      </c>
      <c r="Q120" s="350" t="s">
        <v>51</v>
      </c>
      <c r="R120" s="356">
        <v>286317</v>
      </c>
      <c r="S120" s="356"/>
      <c r="T120" s="347">
        <v>78.954813944638389</v>
      </c>
      <c r="U120" s="347"/>
      <c r="V120" s="356">
        <v>349757</v>
      </c>
      <c r="W120" s="356"/>
      <c r="X120" s="347">
        <v>76.211736917337788</v>
      </c>
      <c r="Y120" s="350"/>
      <c r="Z120" s="356">
        <v>463551</v>
      </c>
      <c r="AA120" s="356"/>
      <c r="AB120" s="347">
        <v>65.367867084448534</v>
      </c>
      <c r="AC120" s="347"/>
      <c r="AD120" s="356">
        <v>455854</v>
      </c>
      <c r="AE120" s="356"/>
      <c r="AF120" s="347">
        <v>56.372295025406572</v>
      </c>
      <c r="AG120" s="350" t="s">
        <v>51</v>
      </c>
      <c r="AH120" s="356">
        <v>448234</v>
      </c>
      <c r="AI120" s="356"/>
      <c r="AJ120" s="347">
        <v>43.27121813430437</v>
      </c>
      <c r="AK120" s="347"/>
      <c r="AL120" s="356">
        <v>428604</v>
      </c>
      <c r="AM120" s="356"/>
      <c r="AN120" s="347">
        <v>37.964061142294817</v>
      </c>
      <c r="AO120" s="347"/>
      <c r="AP120" s="356">
        <v>533998</v>
      </c>
      <c r="AQ120" s="356"/>
      <c r="AR120" s="346">
        <v>30.008080858032027</v>
      </c>
      <c r="AS120" s="350" t="s">
        <v>51</v>
      </c>
      <c r="AT120" s="356">
        <v>542215</v>
      </c>
      <c r="AU120" s="356"/>
      <c r="AV120" s="346">
        <v>26.026524047948534</v>
      </c>
      <c r="AX120" s="363">
        <v>522608</v>
      </c>
      <c r="AZ120" s="346">
        <v>22.905108734049726</v>
      </c>
      <c r="BB120" s="450" t="s">
        <v>125</v>
      </c>
      <c r="BD120" s="346">
        <v>21.326851900476974</v>
      </c>
      <c r="BF120" s="450">
        <f>SUM(BF121:BF122)</f>
        <v>550844</v>
      </c>
      <c r="BH120" s="346">
        <f>SUM(BF120/BF114)*100</f>
        <v>17.797102741626937</v>
      </c>
    </row>
    <row r="121" spans="1:60" ht="9.9499999999999993" customHeight="1">
      <c r="A121" s="350" t="s">
        <v>49</v>
      </c>
      <c r="B121" s="356">
        <v>103527</v>
      </c>
      <c r="C121" s="350"/>
      <c r="D121" s="346">
        <v>46.939737840791103</v>
      </c>
      <c r="E121" s="346"/>
      <c r="F121" s="356">
        <v>97582</v>
      </c>
      <c r="G121" s="350"/>
      <c r="H121" s="346">
        <v>45.862668609296428</v>
      </c>
      <c r="I121" s="346"/>
      <c r="J121" s="356">
        <v>120886</v>
      </c>
      <c r="K121" s="356"/>
      <c r="L121" s="346">
        <v>46.560157760539838</v>
      </c>
      <c r="M121" s="346"/>
      <c r="N121" s="356">
        <v>112620</v>
      </c>
      <c r="O121" s="356"/>
      <c r="P121" s="346">
        <v>47.13356602968134</v>
      </c>
      <c r="Q121" s="350" t="s">
        <v>49</v>
      </c>
      <c r="R121" s="356">
        <v>133428</v>
      </c>
      <c r="S121" s="356"/>
      <c r="T121" s="346">
        <v>46.601494148094595</v>
      </c>
      <c r="U121" s="346"/>
      <c r="V121" s="356">
        <v>162858</v>
      </c>
      <c r="W121" s="356"/>
      <c r="X121" s="346">
        <v>46.563185297220642</v>
      </c>
      <c r="Y121" s="350"/>
      <c r="Z121" s="356">
        <v>213161</v>
      </c>
      <c r="AA121" s="356"/>
      <c r="AB121" s="346">
        <v>45.984368494513014</v>
      </c>
      <c r="AC121" s="346"/>
      <c r="AD121" s="356">
        <v>203430</v>
      </c>
      <c r="AE121" s="356"/>
      <c r="AF121" s="346">
        <v>44.626130296103575</v>
      </c>
      <c r="AG121" s="350" t="s">
        <v>49</v>
      </c>
      <c r="AH121" s="356">
        <v>192545</v>
      </c>
      <c r="AI121" s="356"/>
      <c r="AJ121" s="346">
        <v>42.956357616780522</v>
      </c>
      <c r="AK121" s="346"/>
      <c r="AL121" s="356">
        <v>177616</v>
      </c>
      <c r="AM121" s="356"/>
      <c r="AN121" s="346">
        <v>41.440583848960813</v>
      </c>
      <c r="AO121" s="346"/>
      <c r="AP121" s="356">
        <v>197494</v>
      </c>
      <c r="AQ121" s="356"/>
      <c r="AR121" s="346">
        <v>36.984033648066102</v>
      </c>
      <c r="AS121" s="350" t="s">
        <v>49</v>
      </c>
      <c r="AT121" s="356">
        <v>198074</v>
      </c>
      <c r="AU121" s="356"/>
      <c r="AV121" s="346">
        <v>36.530527558256409</v>
      </c>
      <c r="AX121" s="363">
        <v>185053</v>
      </c>
      <c r="AZ121" s="346">
        <v>35.409523007684534</v>
      </c>
      <c r="BB121" s="450" t="s">
        <v>126</v>
      </c>
      <c r="BD121" s="346">
        <v>36.466820120264799</v>
      </c>
      <c r="BF121" s="450">
        <v>200900</v>
      </c>
      <c r="BH121" s="346">
        <f>SUM(BF121/BF120)*100</f>
        <v>36.471305850658261</v>
      </c>
    </row>
    <row r="122" spans="1:60" ht="9.9499999999999993" customHeight="1">
      <c r="A122" s="350" t="s">
        <v>50</v>
      </c>
      <c r="B122" s="356">
        <v>117026</v>
      </c>
      <c r="C122" s="350"/>
      <c r="D122" s="346">
        <v>53.060262159208889</v>
      </c>
      <c r="E122" s="346"/>
      <c r="F122" s="356">
        <v>115188</v>
      </c>
      <c r="G122" s="350"/>
      <c r="H122" s="346">
        <v>54.137331390703579</v>
      </c>
      <c r="I122" s="346"/>
      <c r="J122" s="356">
        <v>138748</v>
      </c>
      <c r="K122" s="356"/>
      <c r="L122" s="346">
        <v>53.43984223946017</v>
      </c>
      <c r="M122" s="346"/>
      <c r="N122" s="356">
        <v>126318</v>
      </c>
      <c r="O122" s="356"/>
      <c r="P122" s="346">
        <v>52.86643397031866</v>
      </c>
      <c r="Q122" s="350" t="s">
        <v>50</v>
      </c>
      <c r="R122" s="356">
        <v>152889</v>
      </c>
      <c r="S122" s="356"/>
      <c r="T122" s="346">
        <v>53.398505851905412</v>
      </c>
      <c r="U122" s="346"/>
      <c r="V122" s="356">
        <v>186899</v>
      </c>
      <c r="W122" s="356"/>
      <c r="X122" s="346">
        <v>53.436814702779358</v>
      </c>
      <c r="Y122" s="350"/>
      <c r="Z122" s="356">
        <v>250390</v>
      </c>
      <c r="AA122" s="356"/>
      <c r="AB122" s="346">
        <v>54.015631505486994</v>
      </c>
      <c r="AC122" s="346"/>
      <c r="AD122" s="356">
        <v>252424</v>
      </c>
      <c r="AE122" s="356"/>
      <c r="AF122" s="346">
        <v>55.373869703896425</v>
      </c>
      <c r="AG122" s="350" t="s">
        <v>50</v>
      </c>
      <c r="AH122" s="356">
        <v>255689</v>
      </c>
      <c r="AI122" s="356"/>
      <c r="AJ122" s="346">
        <v>57.043642383219485</v>
      </c>
      <c r="AK122" s="346"/>
      <c r="AL122" s="356">
        <v>250988</v>
      </c>
      <c r="AM122" s="356"/>
      <c r="AN122" s="346">
        <v>58.559416151039187</v>
      </c>
      <c r="AO122" s="346"/>
      <c r="AP122" s="356">
        <v>336504</v>
      </c>
      <c r="AQ122" s="356"/>
      <c r="AR122" s="346">
        <v>63.015966351933905</v>
      </c>
      <c r="AS122" s="350" t="s">
        <v>50</v>
      </c>
      <c r="AT122" s="356">
        <v>344141</v>
      </c>
      <c r="AU122" s="356"/>
      <c r="AV122" s="346">
        <v>63.469472441743591</v>
      </c>
      <c r="AX122" s="363">
        <v>337555</v>
      </c>
      <c r="AZ122" s="346">
        <v>64.590476992315459</v>
      </c>
      <c r="BB122" s="450" t="s">
        <v>127</v>
      </c>
      <c r="BD122" s="346">
        <v>63.533179879735201</v>
      </c>
      <c r="BF122" s="450">
        <v>349944</v>
      </c>
      <c r="BH122" s="346">
        <f>SUM(BF122/BF120)*100</f>
        <v>63.528694149341739</v>
      </c>
    </row>
    <row r="123" spans="1:60" ht="9.9499999999999993" customHeight="1">
      <c r="A123" s="350" t="s">
        <v>386</v>
      </c>
      <c r="B123" s="357" t="s">
        <v>45</v>
      </c>
      <c r="C123" s="350"/>
      <c r="D123" s="357" t="s">
        <v>45</v>
      </c>
      <c r="E123" s="346"/>
      <c r="F123" s="357" t="s">
        <v>45</v>
      </c>
      <c r="G123" s="350"/>
      <c r="H123" s="357" t="s">
        <v>45</v>
      </c>
      <c r="I123" s="346"/>
      <c r="J123" s="357" t="s">
        <v>45</v>
      </c>
      <c r="K123" s="356"/>
      <c r="L123" s="357" t="s">
        <v>45</v>
      </c>
      <c r="M123" s="346"/>
      <c r="N123" s="357" t="s">
        <v>45</v>
      </c>
      <c r="O123" s="356"/>
      <c r="P123" s="357" t="s">
        <v>45</v>
      </c>
      <c r="Q123" s="350" t="s">
        <v>386</v>
      </c>
      <c r="R123" s="357" t="s">
        <v>45</v>
      </c>
      <c r="S123" s="350"/>
      <c r="T123" s="357" t="s">
        <v>45</v>
      </c>
      <c r="U123" s="346"/>
      <c r="V123" s="357" t="s">
        <v>45</v>
      </c>
      <c r="W123" s="350"/>
      <c r="X123" s="357" t="s">
        <v>45</v>
      </c>
      <c r="Y123" s="346"/>
      <c r="Z123" s="357" t="s">
        <v>45</v>
      </c>
      <c r="AA123" s="356"/>
      <c r="AB123" s="357" t="s">
        <v>45</v>
      </c>
      <c r="AC123" s="346"/>
      <c r="AD123" s="357" t="s">
        <v>45</v>
      </c>
      <c r="AE123" s="356"/>
      <c r="AF123" s="357" t="s">
        <v>45</v>
      </c>
      <c r="AG123" s="350" t="s">
        <v>386</v>
      </c>
      <c r="AH123" s="357" t="s">
        <v>45</v>
      </c>
      <c r="AI123" s="356"/>
      <c r="AJ123" s="346" t="s">
        <v>45</v>
      </c>
      <c r="AK123" s="346"/>
      <c r="AL123" s="357" t="s">
        <v>45</v>
      </c>
      <c r="AM123" s="356"/>
      <c r="AN123" s="346" t="s">
        <v>45</v>
      </c>
      <c r="AO123" s="346"/>
      <c r="AP123" s="357">
        <v>6834</v>
      </c>
      <c r="AQ123" s="356"/>
      <c r="AR123" s="346">
        <v>0.38403743943571111</v>
      </c>
      <c r="AS123" s="350" t="s">
        <v>386</v>
      </c>
      <c r="AT123" s="356">
        <v>3056</v>
      </c>
      <c r="AU123" s="356"/>
      <c r="AV123" s="346">
        <v>0.14668915004293634</v>
      </c>
      <c r="AX123" s="363">
        <v>2994</v>
      </c>
      <c r="AZ123" s="346">
        <v>0.13122243737130865</v>
      </c>
      <c r="BB123" s="450">
        <v>2858</v>
      </c>
      <c r="BD123" s="346">
        <v>0.10875960018479239</v>
      </c>
      <c r="BF123" s="450">
        <f>SUM(BF124:BF125)</f>
        <v>18876</v>
      </c>
      <c r="BH123" s="346">
        <f>SUM(BF123/BF114)*100</f>
        <v>0.60986070711662477</v>
      </c>
    </row>
    <row r="124" spans="1:60" ht="9.9499999999999993" customHeight="1">
      <c r="A124" s="350" t="s">
        <v>49</v>
      </c>
      <c r="B124" s="357" t="s">
        <v>45</v>
      </c>
      <c r="C124" s="350"/>
      <c r="D124" s="357" t="s">
        <v>45</v>
      </c>
      <c r="E124" s="346"/>
      <c r="F124" s="357" t="s">
        <v>45</v>
      </c>
      <c r="G124" s="350"/>
      <c r="H124" s="357" t="s">
        <v>45</v>
      </c>
      <c r="I124" s="346"/>
      <c r="J124" s="357" t="s">
        <v>45</v>
      </c>
      <c r="K124" s="356"/>
      <c r="L124" s="357" t="s">
        <v>45</v>
      </c>
      <c r="M124" s="346"/>
      <c r="N124" s="357" t="s">
        <v>45</v>
      </c>
      <c r="O124" s="356"/>
      <c r="P124" s="357" t="s">
        <v>45</v>
      </c>
      <c r="Q124" s="350" t="s">
        <v>49</v>
      </c>
      <c r="R124" s="357" t="s">
        <v>45</v>
      </c>
      <c r="S124" s="350"/>
      <c r="T124" s="357" t="s">
        <v>45</v>
      </c>
      <c r="U124" s="346"/>
      <c r="V124" s="357" t="s">
        <v>45</v>
      </c>
      <c r="W124" s="350"/>
      <c r="X124" s="357" t="s">
        <v>45</v>
      </c>
      <c r="Y124" s="346"/>
      <c r="Z124" s="357" t="s">
        <v>45</v>
      </c>
      <c r="AA124" s="356"/>
      <c r="AB124" s="357" t="s">
        <v>45</v>
      </c>
      <c r="AC124" s="346"/>
      <c r="AD124" s="357" t="s">
        <v>45</v>
      </c>
      <c r="AE124" s="356"/>
      <c r="AF124" s="357" t="s">
        <v>45</v>
      </c>
      <c r="AG124" s="350" t="s">
        <v>49</v>
      </c>
      <c r="AH124" s="357" t="s">
        <v>45</v>
      </c>
      <c r="AI124" s="356"/>
      <c r="AJ124" s="346" t="s">
        <v>45</v>
      </c>
      <c r="AK124" s="346"/>
      <c r="AL124" s="357" t="s">
        <v>45</v>
      </c>
      <c r="AM124" s="356"/>
      <c r="AN124" s="346" t="s">
        <v>45</v>
      </c>
      <c r="AO124" s="346"/>
      <c r="AP124" s="357">
        <v>3080</v>
      </c>
      <c r="AQ124" s="356"/>
      <c r="AR124" s="346">
        <v>45.06877377816798</v>
      </c>
      <c r="AS124" s="350" t="s">
        <v>49</v>
      </c>
      <c r="AT124" s="356">
        <v>1390</v>
      </c>
      <c r="AU124" s="356"/>
      <c r="AV124" s="346">
        <v>45.484293193717278</v>
      </c>
      <c r="AX124" s="363">
        <v>1563</v>
      </c>
      <c r="AZ124" s="346">
        <v>52.204408817635276</v>
      </c>
      <c r="BB124" s="450">
        <v>1299</v>
      </c>
      <c r="BD124" s="346">
        <v>45.451364590622809</v>
      </c>
      <c r="BF124" s="450">
        <v>8490</v>
      </c>
      <c r="BH124" s="346">
        <f>SUM(BF124/BF123)*100</f>
        <v>44.977749523204068</v>
      </c>
    </row>
    <row r="125" spans="1:60" ht="9.9499999999999993" customHeight="1">
      <c r="A125" s="350" t="s">
        <v>50</v>
      </c>
      <c r="B125" s="357" t="s">
        <v>45</v>
      </c>
      <c r="C125" s="350"/>
      <c r="D125" s="357" t="s">
        <v>45</v>
      </c>
      <c r="E125" s="346"/>
      <c r="F125" s="357" t="s">
        <v>45</v>
      </c>
      <c r="G125" s="350"/>
      <c r="H125" s="357" t="s">
        <v>45</v>
      </c>
      <c r="I125" s="346"/>
      <c r="J125" s="357" t="s">
        <v>45</v>
      </c>
      <c r="K125" s="356"/>
      <c r="L125" s="357" t="s">
        <v>45</v>
      </c>
      <c r="M125" s="346"/>
      <c r="N125" s="357" t="s">
        <v>45</v>
      </c>
      <c r="O125" s="356"/>
      <c r="P125" s="357" t="s">
        <v>45</v>
      </c>
      <c r="Q125" s="350" t="s">
        <v>50</v>
      </c>
      <c r="R125" s="357" t="s">
        <v>45</v>
      </c>
      <c r="S125" s="350"/>
      <c r="T125" s="357" t="s">
        <v>45</v>
      </c>
      <c r="U125" s="346"/>
      <c r="V125" s="357" t="s">
        <v>45</v>
      </c>
      <c r="W125" s="350"/>
      <c r="X125" s="357" t="s">
        <v>45</v>
      </c>
      <c r="Y125" s="346"/>
      <c r="Z125" s="357" t="s">
        <v>45</v>
      </c>
      <c r="AA125" s="356"/>
      <c r="AB125" s="357" t="s">
        <v>45</v>
      </c>
      <c r="AC125" s="346"/>
      <c r="AD125" s="357" t="s">
        <v>45</v>
      </c>
      <c r="AE125" s="356"/>
      <c r="AF125" s="357" t="s">
        <v>45</v>
      </c>
      <c r="AG125" s="350" t="s">
        <v>50</v>
      </c>
      <c r="AH125" s="357" t="s">
        <v>45</v>
      </c>
      <c r="AI125" s="356"/>
      <c r="AJ125" s="346" t="s">
        <v>45</v>
      </c>
      <c r="AK125" s="346"/>
      <c r="AL125" s="357" t="s">
        <v>45</v>
      </c>
      <c r="AM125" s="356"/>
      <c r="AN125" s="346" t="s">
        <v>45</v>
      </c>
      <c r="AO125" s="346"/>
      <c r="AP125" s="357">
        <v>3754</v>
      </c>
      <c r="AQ125" s="356"/>
      <c r="AR125" s="346">
        <v>54.93122622183202</v>
      </c>
      <c r="AS125" s="350" t="s">
        <v>50</v>
      </c>
      <c r="AT125" s="356">
        <v>1666</v>
      </c>
      <c r="AU125" s="356"/>
      <c r="AV125" s="346">
        <v>54.515706806282729</v>
      </c>
      <c r="AX125" s="363">
        <v>1431</v>
      </c>
      <c r="AZ125" s="346">
        <v>47.795591182364724</v>
      </c>
      <c r="BB125" s="450">
        <v>1559</v>
      </c>
      <c r="BD125" s="346">
        <v>54.548635409377191</v>
      </c>
      <c r="BF125" s="450">
        <v>10386</v>
      </c>
      <c r="BH125" s="346">
        <f>SUM(BF125/BF123)*100</f>
        <v>55.022250476795932</v>
      </c>
    </row>
    <row r="126" spans="1:60" ht="6.95" customHeight="1">
      <c r="A126" s="350"/>
      <c r="B126" s="356"/>
      <c r="C126" s="350"/>
      <c r="D126" s="347"/>
      <c r="E126" s="347"/>
      <c r="F126" s="356"/>
      <c r="G126" s="350"/>
      <c r="H126" s="347"/>
      <c r="I126" s="347"/>
      <c r="J126" s="356"/>
      <c r="K126" s="356"/>
      <c r="L126" s="347"/>
      <c r="M126" s="347"/>
      <c r="N126" s="356"/>
      <c r="O126" s="356"/>
      <c r="P126" s="347"/>
      <c r="Q126" s="350"/>
      <c r="R126" s="356"/>
      <c r="S126" s="356"/>
      <c r="T126" s="347"/>
      <c r="U126" s="347"/>
      <c r="V126" s="356"/>
      <c r="W126" s="356"/>
      <c r="X126" s="347"/>
      <c r="Y126" s="350"/>
      <c r="Z126" s="356"/>
      <c r="AA126" s="356"/>
      <c r="AB126" s="347"/>
      <c r="AC126" s="347"/>
      <c r="AD126" s="356"/>
      <c r="AE126" s="356"/>
      <c r="AF126" s="347"/>
      <c r="AG126" s="350"/>
      <c r="AH126" s="356"/>
      <c r="AI126" s="356"/>
      <c r="AJ126" s="347"/>
      <c r="AK126" s="347"/>
      <c r="AL126" s="356"/>
      <c r="AM126" s="356"/>
      <c r="AN126" s="347"/>
      <c r="AO126" s="347"/>
      <c r="AP126" s="356"/>
      <c r="AQ126" s="356"/>
      <c r="AR126" s="347"/>
      <c r="AS126" s="350"/>
      <c r="AT126" s="356"/>
      <c r="AU126" s="356"/>
      <c r="AV126" s="356"/>
      <c r="AX126" s="363"/>
      <c r="AZ126" s="350"/>
      <c r="BB126" s="450"/>
      <c r="BD126" s="350"/>
      <c r="BF126" s="450"/>
      <c r="BH126" s="350"/>
    </row>
    <row r="127" spans="1:60" ht="9.9499999999999993" customHeight="1">
      <c r="A127" s="350" t="s">
        <v>22</v>
      </c>
      <c r="B127" s="356">
        <v>216489</v>
      </c>
      <c r="C127" s="350"/>
      <c r="D127" s="347">
        <v>100</v>
      </c>
      <c r="E127" s="347"/>
      <c r="F127" s="356">
        <v>239852</v>
      </c>
      <c r="G127" s="350"/>
      <c r="H127" s="347">
        <v>100</v>
      </c>
      <c r="I127" s="347"/>
      <c r="J127" s="356">
        <v>290344</v>
      </c>
      <c r="K127" s="356"/>
      <c r="L127" s="347">
        <v>100</v>
      </c>
      <c r="M127" s="347"/>
      <c r="N127" s="356">
        <v>296523</v>
      </c>
      <c r="O127" s="356"/>
      <c r="P127" s="347">
        <v>100.03891974652893</v>
      </c>
      <c r="Q127" s="350" t="s">
        <v>22</v>
      </c>
      <c r="R127" s="356">
        <v>348229</v>
      </c>
      <c r="S127" s="356"/>
      <c r="T127" s="347">
        <v>100</v>
      </c>
      <c r="U127" s="347"/>
      <c r="V127" s="356">
        <v>438415</v>
      </c>
      <c r="W127" s="356"/>
      <c r="X127" s="347">
        <v>100</v>
      </c>
      <c r="Y127" s="350"/>
      <c r="Z127" s="356">
        <v>684145</v>
      </c>
      <c r="AA127" s="356"/>
      <c r="AB127" s="347">
        <v>100</v>
      </c>
      <c r="AC127" s="347"/>
      <c r="AD127" s="356">
        <v>835091</v>
      </c>
      <c r="AE127" s="356"/>
      <c r="AF127" s="347">
        <v>100</v>
      </c>
      <c r="AG127" s="350" t="s">
        <v>22</v>
      </c>
      <c r="AH127" s="356">
        <v>1077857</v>
      </c>
      <c r="AI127" s="356"/>
      <c r="AJ127" s="347">
        <v>100</v>
      </c>
      <c r="AK127" s="347"/>
      <c r="AL127" s="356">
        <v>1163986</v>
      </c>
      <c r="AM127" s="356"/>
      <c r="AN127" s="347">
        <v>100</v>
      </c>
      <c r="AO127" s="347"/>
      <c r="AP127" s="356">
        <v>1550954</v>
      </c>
      <c r="AQ127" s="356"/>
      <c r="AR127" s="347">
        <v>100</v>
      </c>
      <c r="AS127" s="350" t="s">
        <v>22</v>
      </c>
      <c r="AT127" s="356">
        <v>1840586</v>
      </c>
      <c r="AU127" s="356"/>
      <c r="AV127" s="347">
        <v>100</v>
      </c>
      <c r="AX127" s="363">
        <v>1972457</v>
      </c>
      <c r="AZ127" s="369">
        <v>100</v>
      </c>
      <c r="BB127" s="450" t="s">
        <v>128</v>
      </c>
      <c r="BD127" s="369">
        <v>100</v>
      </c>
      <c r="BF127" s="450">
        <f>SUM(BF128:BF129)</f>
        <v>2320524</v>
      </c>
      <c r="BH127" s="369">
        <f>SUM(BH130,BH133,BH136)</f>
        <v>100</v>
      </c>
    </row>
    <row r="128" spans="1:60" ht="9.9499999999999993" customHeight="1">
      <c r="A128" s="350" t="s">
        <v>49</v>
      </c>
      <c r="B128" s="356">
        <v>110088</v>
      </c>
      <c r="C128" s="350"/>
      <c r="D128" s="346">
        <v>50.851544420270777</v>
      </c>
      <c r="E128" s="346"/>
      <c r="F128" s="356">
        <v>123657</v>
      </c>
      <c r="G128" s="350"/>
      <c r="H128" s="346">
        <v>51.55554258459383</v>
      </c>
      <c r="I128" s="346"/>
      <c r="J128" s="356">
        <v>148745</v>
      </c>
      <c r="K128" s="356"/>
      <c r="L128" s="346">
        <v>51.230609208387293</v>
      </c>
      <c r="M128" s="346"/>
      <c r="N128" s="356">
        <v>148760</v>
      </c>
      <c r="O128" s="356"/>
      <c r="P128" s="346">
        <v>50.16811512091811</v>
      </c>
      <c r="Q128" s="350" t="s">
        <v>49</v>
      </c>
      <c r="R128" s="356">
        <v>173401</v>
      </c>
      <c r="S128" s="356"/>
      <c r="T128" s="346">
        <v>49.795106093978383</v>
      </c>
      <c r="U128" s="346"/>
      <c r="V128" s="356">
        <v>218754</v>
      </c>
      <c r="W128" s="356"/>
      <c r="X128" s="346">
        <v>49.896559196195383</v>
      </c>
      <c r="Y128" s="350"/>
      <c r="Z128" s="356">
        <v>341371</v>
      </c>
      <c r="AA128" s="356"/>
      <c r="AB128" s="346">
        <v>49.897463257058078</v>
      </c>
      <c r="AC128" s="346"/>
      <c r="AD128" s="356">
        <v>421487</v>
      </c>
      <c r="AE128" s="356"/>
      <c r="AF128" s="346">
        <v>50.471984490313027</v>
      </c>
      <c r="AG128" s="350" t="s">
        <v>49</v>
      </c>
      <c r="AH128" s="356">
        <v>538384</v>
      </c>
      <c r="AI128" s="356"/>
      <c r="AJ128" s="346">
        <v>49.949483094696234</v>
      </c>
      <c r="AK128" s="346"/>
      <c r="AL128" s="356">
        <v>568857</v>
      </c>
      <c r="AM128" s="356"/>
      <c r="AN128" s="346">
        <v>48.871464089774278</v>
      </c>
      <c r="AO128" s="346"/>
      <c r="AP128" s="356">
        <v>762193</v>
      </c>
      <c r="AQ128" s="356"/>
      <c r="AR128" s="346">
        <v>49.143494907005625</v>
      </c>
      <c r="AS128" s="350" t="s">
        <v>49</v>
      </c>
      <c r="AT128" s="356">
        <v>907101</v>
      </c>
      <c r="AU128" s="356"/>
      <c r="AV128" s="346">
        <v>49.283271740630433</v>
      </c>
      <c r="AX128" s="363">
        <v>971574</v>
      </c>
      <c r="AZ128" s="346">
        <v>49.257043372808631</v>
      </c>
      <c r="BB128" s="450" t="s">
        <v>129</v>
      </c>
      <c r="BD128" s="346">
        <v>49.129666114846358</v>
      </c>
      <c r="BF128" s="450">
        <f>SUM(BF131,BF134,BF137)</f>
        <v>1141942</v>
      </c>
      <c r="BH128" s="346">
        <f>SUM(BF128/BF127)*100</f>
        <v>49.210523140463103</v>
      </c>
    </row>
    <row r="129" spans="1:60" ht="9.9499999999999993" customHeight="1">
      <c r="A129" s="350" t="s">
        <v>50</v>
      </c>
      <c r="B129" s="356">
        <v>106401</v>
      </c>
      <c r="C129" s="350"/>
      <c r="D129" s="346">
        <v>49.148455579729223</v>
      </c>
      <c r="E129" s="346"/>
      <c r="F129" s="356">
        <v>116195</v>
      </c>
      <c r="G129" s="350"/>
      <c r="H129" s="346">
        <v>48.44445741540617</v>
      </c>
      <c r="I129" s="346"/>
      <c r="J129" s="356">
        <v>141599</v>
      </c>
      <c r="K129" s="356"/>
      <c r="L129" s="346">
        <v>48.769390791612707</v>
      </c>
      <c r="M129" s="346"/>
      <c r="N129" s="356">
        <v>147763</v>
      </c>
      <c r="O129" s="356"/>
      <c r="P129" s="346">
        <v>49.831884879081898</v>
      </c>
      <c r="Q129" s="350" t="s">
        <v>50</v>
      </c>
      <c r="R129" s="356">
        <v>174828</v>
      </c>
      <c r="S129" s="356"/>
      <c r="T129" s="346">
        <v>50.20489390602161</v>
      </c>
      <c r="U129" s="346"/>
      <c r="V129" s="356">
        <v>219661</v>
      </c>
      <c r="W129" s="356"/>
      <c r="X129" s="346">
        <v>50.10344080380461</v>
      </c>
      <c r="Y129" s="350"/>
      <c r="Z129" s="356">
        <v>342774</v>
      </c>
      <c r="AA129" s="356"/>
      <c r="AB129" s="346">
        <v>50.102536742941915</v>
      </c>
      <c r="AC129" s="346"/>
      <c r="AD129" s="356">
        <v>413604</v>
      </c>
      <c r="AE129" s="356"/>
      <c r="AF129" s="346">
        <v>49.528015509686966</v>
      </c>
      <c r="AG129" s="350" t="s">
        <v>50</v>
      </c>
      <c r="AH129" s="356">
        <v>539473</v>
      </c>
      <c r="AI129" s="356"/>
      <c r="AJ129" s="346">
        <v>50.050516905303766</v>
      </c>
      <c r="AK129" s="346"/>
      <c r="AL129" s="356">
        <v>595129</v>
      </c>
      <c r="AM129" s="356"/>
      <c r="AN129" s="346">
        <v>51.128535910225722</v>
      </c>
      <c r="AO129" s="346"/>
      <c r="AP129" s="356">
        <v>788761</v>
      </c>
      <c r="AQ129" s="356"/>
      <c r="AR129" s="346">
        <v>50.856505092994375</v>
      </c>
      <c r="AS129" s="350" t="s">
        <v>50</v>
      </c>
      <c r="AT129" s="356">
        <v>933485</v>
      </c>
      <c r="AU129" s="356"/>
      <c r="AV129" s="346">
        <v>50.716728259369567</v>
      </c>
      <c r="AX129" s="363">
        <v>1000883</v>
      </c>
      <c r="AZ129" s="346">
        <v>50.742956627191369</v>
      </c>
      <c r="BB129" s="450" t="s">
        <v>130</v>
      </c>
      <c r="BD129" s="346">
        <v>50.870333885153642</v>
      </c>
      <c r="BF129" s="450">
        <f>SUM(BF132,BF135,BF138)</f>
        <v>1178582</v>
      </c>
      <c r="BH129" s="346">
        <f>SUM(BF129/BF127)*100</f>
        <v>50.789476859536897</v>
      </c>
    </row>
    <row r="130" spans="1:60" ht="9.9499999999999993" customHeight="1">
      <c r="A130" s="350" t="s">
        <v>52</v>
      </c>
      <c r="B130" s="356">
        <v>50748</v>
      </c>
      <c r="C130" s="350"/>
      <c r="D130" s="347">
        <v>23.441375774288765</v>
      </c>
      <c r="E130" s="347"/>
      <c r="F130" s="356">
        <v>75388</v>
      </c>
      <c r="G130" s="350"/>
      <c r="H130" s="347">
        <v>31.431049146973965</v>
      </c>
      <c r="I130" s="347"/>
      <c r="J130" s="356">
        <v>114247</v>
      </c>
      <c r="K130" s="356"/>
      <c r="L130" s="347">
        <v>39.348841374369712</v>
      </c>
      <c r="M130" s="347"/>
      <c r="N130" s="356">
        <v>95365</v>
      </c>
      <c r="O130" s="356"/>
      <c r="P130" s="347">
        <v>32.200000000000003</v>
      </c>
      <c r="Q130" s="350" t="s">
        <v>52</v>
      </c>
      <c r="R130" s="356">
        <v>194797</v>
      </c>
      <c r="S130" s="356"/>
      <c r="T130" s="347">
        <v>55.939338768454093</v>
      </c>
      <c r="U130" s="347"/>
      <c r="V130" s="356">
        <v>290847</v>
      </c>
      <c r="W130" s="356"/>
      <c r="X130" s="347">
        <v>66.3405677269254</v>
      </c>
      <c r="Y130" s="350"/>
      <c r="Z130" s="356">
        <v>498413</v>
      </c>
      <c r="AA130" s="356"/>
      <c r="AB130" s="347">
        <v>72.851953898661833</v>
      </c>
      <c r="AC130" s="347"/>
      <c r="AD130" s="356">
        <v>669806</v>
      </c>
      <c r="AE130" s="356"/>
      <c r="AF130" s="347">
        <v>80.207546243463284</v>
      </c>
      <c r="AG130" s="350" t="s">
        <v>52</v>
      </c>
      <c r="AH130" s="356">
        <v>938465</v>
      </c>
      <c r="AI130" s="356"/>
      <c r="AJ130" s="347">
        <v>87.067672242236213</v>
      </c>
      <c r="AK130" s="347"/>
      <c r="AL130" s="356">
        <v>1061015</v>
      </c>
      <c r="AM130" s="356"/>
      <c r="AN130" s="347">
        <v>91.153587757928349</v>
      </c>
      <c r="AO130" s="347"/>
      <c r="AP130" s="356">
        <v>1453411</v>
      </c>
      <c r="AQ130" s="356"/>
      <c r="AR130" s="347">
        <v>93.710774142882386</v>
      </c>
      <c r="AS130" s="350" t="s">
        <v>52</v>
      </c>
      <c r="AT130" s="356">
        <v>1738146</v>
      </c>
      <c r="AU130" s="356"/>
      <c r="AV130" s="346">
        <v>94.434381224240539</v>
      </c>
      <c r="AX130" s="363">
        <v>1876151</v>
      </c>
      <c r="AZ130" s="346">
        <v>95.117460101791835</v>
      </c>
      <c r="BB130" s="450" t="s">
        <v>131</v>
      </c>
      <c r="BD130" s="346">
        <v>95.300107229255588</v>
      </c>
      <c r="BF130" s="450">
        <f>SUM(BF131:BF132)</f>
        <v>2213734</v>
      </c>
      <c r="BH130" s="346">
        <f>SUM(BF130/BF127)*100</f>
        <v>95.398022170854517</v>
      </c>
    </row>
    <row r="131" spans="1:60" ht="9.9499999999999993" customHeight="1">
      <c r="A131" s="350" t="s">
        <v>49</v>
      </c>
      <c r="B131" s="356">
        <v>29194</v>
      </c>
      <c r="C131" s="350"/>
      <c r="D131" s="346">
        <v>57.52739024197998</v>
      </c>
      <c r="E131" s="346"/>
      <c r="F131" s="356">
        <v>40728</v>
      </c>
      <c r="G131" s="350"/>
      <c r="H131" s="346">
        <v>54.024513185122302</v>
      </c>
      <c r="I131" s="346"/>
      <c r="J131" s="356">
        <v>60142</v>
      </c>
      <c r="K131" s="356"/>
      <c r="L131" s="346">
        <v>52.64208250544872</v>
      </c>
      <c r="M131" s="346"/>
      <c r="N131" s="356">
        <v>48438</v>
      </c>
      <c r="O131" s="356"/>
      <c r="P131" s="346">
        <v>50.792219367692546</v>
      </c>
      <c r="Q131" s="350" t="s">
        <v>49</v>
      </c>
      <c r="R131" s="356">
        <v>97557</v>
      </c>
      <c r="S131" s="356"/>
      <c r="T131" s="346">
        <v>50.081366756161536</v>
      </c>
      <c r="U131" s="346"/>
      <c r="V131" s="356">
        <v>143357</v>
      </c>
      <c r="W131" s="356"/>
      <c r="X131" s="346">
        <v>49.289488975303165</v>
      </c>
      <c r="Y131" s="350"/>
      <c r="Z131" s="356">
        <v>244834</v>
      </c>
      <c r="AA131" s="356"/>
      <c r="AB131" s="346">
        <v>49.122715498993806</v>
      </c>
      <c r="AC131" s="346"/>
      <c r="AD131" s="356">
        <v>336045</v>
      </c>
      <c r="AE131" s="356"/>
      <c r="AF131" s="346">
        <v>50.170497129019445</v>
      </c>
      <c r="AG131" s="350" t="s">
        <v>49</v>
      </c>
      <c r="AH131" s="356">
        <v>468547</v>
      </c>
      <c r="AI131" s="356"/>
      <c r="AJ131" s="346">
        <v>49.926955187460379</v>
      </c>
      <c r="AK131" s="346"/>
      <c r="AL131" s="356">
        <v>519207</v>
      </c>
      <c r="AM131" s="356"/>
      <c r="AN131" s="346">
        <v>48.93493494436931</v>
      </c>
      <c r="AO131" s="346"/>
      <c r="AP131" s="356">
        <v>715187</v>
      </c>
      <c r="AQ131" s="356"/>
      <c r="AR131" s="346">
        <v>49.207485012842206</v>
      </c>
      <c r="AS131" s="350" t="s">
        <v>49</v>
      </c>
      <c r="AT131" s="356">
        <v>857357</v>
      </c>
      <c r="AU131" s="356"/>
      <c r="AV131" s="346">
        <v>49.325948453121889</v>
      </c>
      <c r="AX131" s="363">
        <v>925299</v>
      </c>
      <c r="AZ131" s="346">
        <v>49.319004706977211</v>
      </c>
      <c r="BB131" s="450" t="s">
        <v>132</v>
      </c>
      <c r="BD131" s="346">
        <v>49.179054000444317</v>
      </c>
      <c r="BF131" s="450">
        <v>1090633</v>
      </c>
      <c r="BH131" s="346">
        <f>SUM(BF131/BF130)*100</f>
        <v>49.266668895178917</v>
      </c>
    </row>
    <row r="132" spans="1:60" ht="9.9499999999999993" customHeight="1">
      <c r="A132" s="350" t="s">
        <v>50</v>
      </c>
      <c r="B132" s="356">
        <v>21554</v>
      </c>
      <c r="C132" s="350"/>
      <c r="D132" s="346">
        <v>42.47260975802002</v>
      </c>
      <c r="E132" s="346"/>
      <c r="F132" s="356">
        <v>34660</v>
      </c>
      <c r="G132" s="350"/>
      <c r="H132" s="346">
        <v>45.975486814877698</v>
      </c>
      <c r="I132" s="346"/>
      <c r="J132" s="356">
        <v>54105</v>
      </c>
      <c r="K132" s="356"/>
      <c r="L132" s="346">
        <v>47.35791749455128</v>
      </c>
      <c r="M132" s="346"/>
      <c r="N132" s="356">
        <v>46927</v>
      </c>
      <c r="O132" s="356"/>
      <c r="P132" s="346">
        <v>49.207780632307454</v>
      </c>
      <c r="Q132" s="350" t="s">
        <v>50</v>
      </c>
      <c r="R132" s="356">
        <v>97240</v>
      </c>
      <c r="S132" s="356"/>
      <c r="T132" s="346">
        <v>49.918633243838457</v>
      </c>
      <c r="U132" s="346"/>
      <c r="V132" s="356">
        <v>147490</v>
      </c>
      <c r="W132" s="356"/>
      <c r="X132" s="346">
        <v>50.710511024696835</v>
      </c>
      <c r="Y132" s="350"/>
      <c r="Z132" s="356">
        <v>253579</v>
      </c>
      <c r="AA132" s="356"/>
      <c r="AB132" s="346">
        <v>50.877284501006194</v>
      </c>
      <c r="AC132" s="346"/>
      <c r="AD132" s="356">
        <v>333761</v>
      </c>
      <c r="AE132" s="356"/>
      <c r="AF132" s="346">
        <v>49.829502870980555</v>
      </c>
      <c r="AG132" s="350" t="s">
        <v>50</v>
      </c>
      <c r="AH132" s="356">
        <v>469918</v>
      </c>
      <c r="AI132" s="356"/>
      <c r="AJ132" s="346">
        <v>50.073044812539621</v>
      </c>
      <c r="AK132" s="346"/>
      <c r="AL132" s="356">
        <v>541808</v>
      </c>
      <c r="AM132" s="356"/>
      <c r="AN132" s="346">
        <v>51.065065055630697</v>
      </c>
      <c r="AO132" s="346"/>
      <c r="AP132" s="356">
        <v>738224</v>
      </c>
      <c r="AQ132" s="356"/>
      <c r="AR132" s="346">
        <v>50.792514987157801</v>
      </c>
      <c r="AS132" s="350" t="s">
        <v>50</v>
      </c>
      <c r="AT132" s="356">
        <v>880789</v>
      </c>
      <c r="AU132" s="356"/>
      <c r="AV132" s="346">
        <v>50.674051546878104</v>
      </c>
      <c r="AX132" s="363">
        <v>950852</v>
      </c>
      <c r="AZ132" s="346">
        <v>50.680995293022789</v>
      </c>
      <c r="BB132" s="450" t="s">
        <v>133</v>
      </c>
      <c r="BD132" s="346">
        <v>50.820945999555676</v>
      </c>
      <c r="BF132" s="450">
        <v>1123101</v>
      </c>
      <c r="BH132" s="346">
        <f>SUM(BF132/BF130)*100</f>
        <v>50.73333110482109</v>
      </c>
    </row>
    <row r="133" spans="1:60" ht="9.9499999999999993" customHeight="1">
      <c r="A133" s="350" t="s">
        <v>51</v>
      </c>
      <c r="B133" s="356">
        <v>165741</v>
      </c>
      <c r="C133" s="350"/>
      <c r="D133" s="347">
        <v>76.558624225711242</v>
      </c>
      <c r="E133" s="347"/>
      <c r="F133" s="356">
        <v>164464</v>
      </c>
      <c r="G133" s="350"/>
      <c r="H133" s="347">
        <v>68.568950853026038</v>
      </c>
      <c r="I133" s="347"/>
      <c r="J133" s="356">
        <v>176097</v>
      </c>
      <c r="K133" s="356"/>
      <c r="L133" s="347">
        <v>60.651158625630288</v>
      </c>
      <c r="M133" s="347"/>
      <c r="N133" s="356">
        <v>201158</v>
      </c>
      <c r="O133" s="356"/>
      <c r="P133" s="347">
        <v>67.83891974652893</v>
      </c>
      <c r="Q133" s="350" t="s">
        <v>51</v>
      </c>
      <c r="R133" s="356">
        <v>153432</v>
      </c>
      <c r="S133" s="356"/>
      <c r="T133" s="347">
        <v>44.060661231545907</v>
      </c>
      <c r="U133" s="347"/>
      <c r="V133" s="356">
        <v>147568</v>
      </c>
      <c r="W133" s="356"/>
      <c r="X133" s="347">
        <v>33.6594322730746</v>
      </c>
      <c r="Y133" s="350"/>
      <c r="Z133" s="356">
        <v>185732</v>
      </c>
      <c r="AA133" s="356"/>
      <c r="AB133" s="347">
        <v>27.148046101338171</v>
      </c>
      <c r="AC133" s="347"/>
      <c r="AD133" s="356">
        <v>165285</v>
      </c>
      <c r="AE133" s="356"/>
      <c r="AF133" s="347">
        <v>19.792453756536712</v>
      </c>
      <c r="AG133" s="350" t="s">
        <v>51</v>
      </c>
      <c r="AH133" s="356">
        <v>139392</v>
      </c>
      <c r="AI133" s="356"/>
      <c r="AJ133" s="347">
        <v>12.932327757763783</v>
      </c>
      <c r="AK133" s="347"/>
      <c r="AL133" s="356">
        <v>102971</v>
      </c>
      <c r="AM133" s="356"/>
      <c r="AN133" s="347">
        <v>8.84641224207164</v>
      </c>
      <c r="AO133" s="347"/>
      <c r="AP133" s="356">
        <v>94806</v>
      </c>
      <c r="AQ133" s="356"/>
      <c r="AR133" s="346">
        <v>6.1127538276441467</v>
      </c>
      <c r="AS133" s="350" t="s">
        <v>51</v>
      </c>
      <c r="AT133" s="356">
        <v>98904</v>
      </c>
      <c r="AU133" s="356"/>
      <c r="AV133" s="347">
        <v>5.3838491059034865</v>
      </c>
      <c r="AX133" s="363">
        <v>94487</v>
      </c>
      <c r="AZ133" s="346">
        <v>4.7903198903702338</v>
      </c>
      <c r="BB133" s="450" t="s">
        <v>134</v>
      </c>
      <c r="BD133" s="346">
        <v>4.4100571495543299</v>
      </c>
      <c r="BF133" s="450">
        <f>SUM(BF134:BF135)</f>
        <v>84969</v>
      </c>
      <c r="BH133" s="346">
        <f>SUM(BF133/BF127)*100</f>
        <v>3.6616298732527657</v>
      </c>
    </row>
    <row r="134" spans="1:60" ht="9.9499999999999993" customHeight="1">
      <c r="A134" s="350" t="s">
        <v>49</v>
      </c>
      <c r="B134" s="356">
        <v>80894</v>
      </c>
      <c r="C134" s="350"/>
      <c r="D134" s="346">
        <v>48.80747672573473</v>
      </c>
      <c r="E134" s="346"/>
      <c r="F134" s="356">
        <v>82929</v>
      </c>
      <c r="G134" s="350"/>
      <c r="H134" s="346">
        <v>50.423800953400132</v>
      </c>
      <c r="I134" s="346"/>
      <c r="J134" s="356">
        <v>88603</v>
      </c>
      <c r="K134" s="356"/>
      <c r="L134" s="346">
        <v>50.314883274558909</v>
      </c>
      <c r="M134" s="346"/>
      <c r="N134" s="356">
        <v>100322</v>
      </c>
      <c r="O134" s="356"/>
      <c r="P134" s="346">
        <v>49.872239731952</v>
      </c>
      <c r="Q134" s="350" t="s">
        <v>49</v>
      </c>
      <c r="R134" s="356">
        <v>75844</v>
      </c>
      <c r="S134" s="356"/>
      <c r="T134" s="346">
        <v>49.431670055790192</v>
      </c>
      <c r="U134" s="346"/>
      <c r="V134" s="356">
        <v>75397</v>
      </c>
      <c r="W134" s="356"/>
      <c r="X134" s="346">
        <v>51.093055404965845</v>
      </c>
      <c r="Y134" s="350"/>
      <c r="Z134" s="356">
        <v>96537</v>
      </c>
      <c r="AA134" s="356"/>
      <c r="AB134" s="346">
        <v>51.976503779639479</v>
      </c>
      <c r="AC134" s="346"/>
      <c r="AD134" s="356">
        <v>85442</v>
      </c>
      <c r="AE134" s="356"/>
      <c r="AF134" s="346">
        <v>51.693741113833681</v>
      </c>
      <c r="AG134" s="350" t="s">
        <v>49</v>
      </c>
      <c r="AH134" s="356">
        <v>69837</v>
      </c>
      <c r="AI134" s="356"/>
      <c r="AJ134" s="346">
        <v>50.101153581267219</v>
      </c>
      <c r="AK134" s="346"/>
      <c r="AL134" s="356">
        <v>49650</v>
      </c>
      <c r="AM134" s="356"/>
      <c r="AN134" s="346">
        <v>48.217459284652961</v>
      </c>
      <c r="AO134" s="346"/>
      <c r="AP134" s="356">
        <v>45634</v>
      </c>
      <c r="AQ134" s="356"/>
      <c r="AR134" s="346">
        <v>48.134084340653544</v>
      </c>
      <c r="AS134" s="350" t="s">
        <v>49</v>
      </c>
      <c r="AT134" s="356">
        <v>48026</v>
      </c>
      <c r="AU134" s="356"/>
      <c r="AV134" s="346">
        <v>48.558197848418665</v>
      </c>
      <c r="AX134" s="363">
        <v>45332</v>
      </c>
      <c r="AZ134" s="346">
        <v>47.97697037687724</v>
      </c>
      <c r="BB134" s="450" t="s">
        <v>135</v>
      </c>
      <c r="BD134" s="346">
        <v>47.901798152553631</v>
      </c>
      <c r="BF134" s="450">
        <v>40631</v>
      </c>
      <c r="BH134" s="346">
        <f>SUM(BF134/BF133)*100</f>
        <v>47.818616201202794</v>
      </c>
    </row>
    <row r="135" spans="1:60" ht="9.9499999999999993" customHeight="1">
      <c r="A135" s="350" t="s">
        <v>50</v>
      </c>
      <c r="B135" s="356">
        <v>84847</v>
      </c>
      <c r="C135" s="350"/>
      <c r="D135" s="346">
        <v>51.19252327426527</v>
      </c>
      <c r="E135" s="346"/>
      <c r="F135" s="356">
        <v>81535</v>
      </c>
      <c r="G135" s="350"/>
      <c r="H135" s="346">
        <v>49.576199046599861</v>
      </c>
      <c r="I135" s="346"/>
      <c r="J135" s="356">
        <v>87494</v>
      </c>
      <c r="K135" s="356"/>
      <c r="L135" s="346">
        <v>49.685116725441091</v>
      </c>
      <c r="M135" s="346"/>
      <c r="N135" s="356">
        <v>100836</v>
      </c>
      <c r="O135" s="356"/>
      <c r="P135" s="346">
        <v>50.127760268048007</v>
      </c>
      <c r="Q135" s="350" t="s">
        <v>50</v>
      </c>
      <c r="R135" s="356">
        <v>77588</v>
      </c>
      <c r="S135" s="356"/>
      <c r="T135" s="346">
        <v>50.568329944209808</v>
      </c>
      <c r="U135" s="346"/>
      <c r="V135" s="356">
        <v>72171</v>
      </c>
      <c r="W135" s="356"/>
      <c r="X135" s="346">
        <v>48.906944595034155</v>
      </c>
      <c r="Y135" s="350"/>
      <c r="Z135" s="356">
        <v>89195</v>
      </c>
      <c r="AA135" s="356"/>
      <c r="AB135" s="346">
        <v>48.023496220360521</v>
      </c>
      <c r="AC135" s="346"/>
      <c r="AD135" s="356">
        <v>79843</v>
      </c>
      <c r="AE135" s="356"/>
      <c r="AF135" s="346">
        <v>48.306258886166319</v>
      </c>
      <c r="AG135" s="350" t="s">
        <v>50</v>
      </c>
      <c r="AH135" s="356">
        <v>69555</v>
      </c>
      <c r="AI135" s="356"/>
      <c r="AJ135" s="346">
        <v>49.898846418732781</v>
      </c>
      <c r="AK135" s="346"/>
      <c r="AL135" s="356">
        <v>53321</v>
      </c>
      <c r="AM135" s="356"/>
      <c r="AN135" s="346">
        <v>51.782540715347039</v>
      </c>
      <c r="AO135" s="346"/>
      <c r="AP135" s="356">
        <v>49172</v>
      </c>
      <c r="AQ135" s="356"/>
      <c r="AR135" s="346">
        <v>51.865915659346449</v>
      </c>
      <c r="AS135" s="350" t="s">
        <v>50</v>
      </c>
      <c r="AT135" s="356">
        <v>50878</v>
      </c>
      <c r="AU135" s="356"/>
      <c r="AV135" s="346">
        <v>51.441802151581328</v>
      </c>
      <c r="AX135" s="363">
        <v>49155</v>
      </c>
      <c r="AZ135" s="346">
        <v>52.02302962312276</v>
      </c>
      <c r="BB135" s="450" t="s">
        <v>136</v>
      </c>
      <c r="BD135" s="346">
        <v>52.098201847446369</v>
      </c>
      <c r="BF135" s="450">
        <v>44338</v>
      </c>
      <c r="BH135" s="346">
        <f>SUM(BF135/BF133)*100</f>
        <v>52.181383798797206</v>
      </c>
    </row>
    <row r="136" spans="1:60" ht="9.9499999999999993" customHeight="1">
      <c r="A136" s="350" t="s">
        <v>386</v>
      </c>
      <c r="B136" s="357" t="s">
        <v>45</v>
      </c>
      <c r="C136" s="350"/>
      <c r="D136" s="357" t="s">
        <v>45</v>
      </c>
      <c r="E136" s="346"/>
      <c r="F136" s="357" t="s">
        <v>45</v>
      </c>
      <c r="G136" s="350"/>
      <c r="H136" s="357" t="s">
        <v>45</v>
      </c>
      <c r="I136" s="346"/>
      <c r="J136" s="357" t="s">
        <v>45</v>
      </c>
      <c r="K136" s="356"/>
      <c r="L136" s="357" t="s">
        <v>45</v>
      </c>
      <c r="M136" s="346"/>
      <c r="N136" s="357" t="s">
        <v>45</v>
      </c>
      <c r="O136" s="356"/>
      <c r="P136" s="357" t="s">
        <v>45</v>
      </c>
      <c r="Q136" s="350" t="s">
        <v>386</v>
      </c>
      <c r="R136" s="357" t="s">
        <v>45</v>
      </c>
      <c r="S136" s="350"/>
      <c r="T136" s="357" t="s">
        <v>45</v>
      </c>
      <c r="U136" s="346"/>
      <c r="V136" s="357" t="s">
        <v>45</v>
      </c>
      <c r="W136" s="350"/>
      <c r="X136" s="357" t="s">
        <v>45</v>
      </c>
      <c r="Y136" s="346"/>
      <c r="Z136" s="357" t="s">
        <v>45</v>
      </c>
      <c r="AA136" s="356"/>
      <c r="AB136" s="357" t="s">
        <v>45</v>
      </c>
      <c r="AC136" s="346"/>
      <c r="AD136" s="357" t="s">
        <v>45</v>
      </c>
      <c r="AE136" s="356"/>
      <c r="AF136" s="357" t="s">
        <v>45</v>
      </c>
      <c r="AG136" s="350" t="s">
        <v>386</v>
      </c>
      <c r="AH136" s="357" t="s">
        <v>45</v>
      </c>
      <c r="AI136" s="356"/>
      <c r="AJ136" s="346" t="s">
        <v>45</v>
      </c>
      <c r="AK136" s="346"/>
      <c r="AL136" s="357" t="s">
        <v>45</v>
      </c>
      <c r="AM136" s="356"/>
      <c r="AN136" s="346" t="s">
        <v>45</v>
      </c>
      <c r="AO136" s="346"/>
      <c r="AP136" s="356">
        <v>2737</v>
      </c>
      <c r="AQ136" s="356"/>
      <c r="AR136" s="346">
        <v>0.17647202947347246</v>
      </c>
      <c r="AS136" s="350" t="s">
        <v>386</v>
      </c>
      <c r="AT136" s="356">
        <v>3536</v>
      </c>
      <c r="AU136" s="356"/>
      <c r="AV136" s="346">
        <v>0.19211272931555495</v>
      </c>
      <c r="AX136" s="363">
        <v>1819</v>
      </c>
      <c r="AZ136" s="346">
        <v>9.2220007837940196E-2</v>
      </c>
      <c r="BB136" s="450">
        <v>6133</v>
      </c>
      <c r="BD136" s="346">
        <v>0.28983562119008877</v>
      </c>
      <c r="BF136" s="450">
        <f>SUM(BF137:BF138)</f>
        <v>21821</v>
      </c>
      <c r="BH136" s="346">
        <f>SUM(BF136/BF127)*100</f>
        <v>0.9403479558927208</v>
      </c>
    </row>
    <row r="137" spans="1:60" ht="9.9499999999999993" customHeight="1">
      <c r="A137" s="350" t="s">
        <v>49</v>
      </c>
      <c r="B137" s="357" t="s">
        <v>45</v>
      </c>
      <c r="C137" s="350"/>
      <c r="D137" s="357" t="s">
        <v>45</v>
      </c>
      <c r="E137" s="346"/>
      <c r="F137" s="357" t="s">
        <v>45</v>
      </c>
      <c r="G137" s="350"/>
      <c r="H137" s="357" t="s">
        <v>45</v>
      </c>
      <c r="I137" s="346"/>
      <c r="J137" s="357" t="s">
        <v>45</v>
      </c>
      <c r="K137" s="356"/>
      <c r="L137" s="357" t="s">
        <v>45</v>
      </c>
      <c r="M137" s="346"/>
      <c r="N137" s="357" t="s">
        <v>45</v>
      </c>
      <c r="O137" s="356"/>
      <c r="P137" s="357" t="s">
        <v>45</v>
      </c>
      <c r="Q137" s="350" t="s">
        <v>49</v>
      </c>
      <c r="R137" s="357" t="s">
        <v>45</v>
      </c>
      <c r="S137" s="350"/>
      <c r="T137" s="357" t="s">
        <v>45</v>
      </c>
      <c r="U137" s="346"/>
      <c r="V137" s="357" t="s">
        <v>45</v>
      </c>
      <c r="W137" s="350"/>
      <c r="X137" s="357" t="s">
        <v>45</v>
      </c>
      <c r="Y137" s="346"/>
      <c r="Z137" s="357" t="s">
        <v>45</v>
      </c>
      <c r="AA137" s="356"/>
      <c r="AB137" s="357" t="s">
        <v>45</v>
      </c>
      <c r="AC137" s="346"/>
      <c r="AD137" s="357" t="s">
        <v>45</v>
      </c>
      <c r="AE137" s="356"/>
      <c r="AF137" s="357" t="s">
        <v>45</v>
      </c>
      <c r="AG137" s="350" t="s">
        <v>49</v>
      </c>
      <c r="AH137" s="357" t="s">
        <v>45</v>
      </c>
      <c r="AI137" s="356"/>
      <c r="AJ137" s="346" t="s">
        <v>45</v>
      </c>
      <c r="AK137" s="346"/>
      <c r="AL137" s="357" t="s">
        <v>45</v>
      </c>
      <c r="AM137" s="356"/>
      <c r="AN137" s="346" t="s">
        <v>45</v>
      </c>
      <c r="AO137" s="346"/>
      <c r="AP137" s="356">
        <v>1372</v>
      </c>
      <c r="AQ137" s="356"/>
      <c r="AR137" s="346">
        <v>50.127877237851656</v>
      </c>
      <c r="AS137" s="350" t="s">
        <v>49</v>
      </c>
      <c r="AT137" s="356">
        <v>1718</v>
      </c>
      <c r="AU137" s="356"/>
      <c r="AV137" s="346">
        <v>48.585972850678729</v>
      </c>
      <c r="AX137" s="363">
        <v>943</v>
      </c>
      <c r="AZ137" s="346">
        <v>51.841671247938429</v>
      </c>
      <c r="BB137" s="450">
        <v>3163</v>
      </c>
      <c r="BD137" s="346">
        <v>51.573455079080389</v>
      </c>
      <c r="BF137" s="450">
        <v>10678</v>
      </c>
      <c r="BH137" s="346">
        <f>SUM(BF137/BF136)*100</f>
        <v>48.934512625452548</v>
      </c>
    </row>
    <row r="138" spans="1:60" ht="9.9499999999999993" customHeight="1">
      <c r="A138" s="350" t="s">
        <v>50</v>
      </c>
      <c r="B138" s="357" t="s">
        <v>45</v>
      </c>
      <c r="C138" s="350"/>
      <c r="D138" s="357" t="s">
        <v>45</v>
      </c>
      <c r="E138" s="346"/>
      <c r="F138" s="357" t="s">
        <v>45</v>
      </c>
      <c r="G138" s="350"/>
      <c r="H138" s="357" t="s">
        <v>45</v>
      </c>
      <c r="I138" s="346"/>
      <c r="J138" s="357" t="s">
        <v>45</v>
      </c>
      <c r="K138" s="356"/>
      <c r="L138" s="357" t="s">
        <v>45</v>
      </c>
      <c r="M138" s="346"/>
      <c r="N138" s="357" t="s">
        <v>45</v>
      </c>
      <c r="O138" s="356"/>
      <c r="P138" s="357" t="s">
        <v>45</v>
      </c>
      <c r="Q138" s="350" t="s">
        <v>50</v>
      </c>
      <c r="R138" s="357" t="s">
        <v>45</v>
      </c>
      <c r="S138" s="350"/>
      <c r="T138" s="357" t="s">
        <v>45</v>
      </c>
      <c r="U138" s="346"/>
      <c r="V138" s="357" t="s">
        <v>45</v>
      </c>
      <c r="W138" s="350"/>
      <c r="X138" s="357" t="s">
        <v>45</v>
      </c>
      <c r="Y138" s="346"/>
      <c r="Z138" s="357" t="s">
        <v>45</v>
      </c>
      <c r="AA138" s="356"/>
      <c r="AB138" s="357" t="s">
        <v>45</v>
      </c>
      <c r="AC138" s="346"/>
      <c r="AD138" s="357" t="s">
        <v>45</v>
      </c>
      <c r="AE138" s="356"/>
      <c r="AF138" s="357" t="s">
        <v>45</v>
      </c>
      <c r="AG138" s="350" t="s">
        <v>50</v>
      </c>
      <c r="AH138" s="357" t="s">
        <v>45</v>
      </c>
      <c r="AI138" s="356"/>
      <c r="AJ138" s="346" t="s">
        <v>45</v>
      </c>
      <c r="AK138" s="346"/>
      <c r="AL138" s="357" t="s">
        <v>45</v>
      </c>
      <c r="AM138" s="356"/>
      <c r="AN138" s="346" t="s">
        <v>45</v>
      </c>
      <c r="AO138" s="346"/>
      <c r="AP138" s="356">
        <v>1365</v>
      </c>
      <c r="AQ138" s="356"/>
      <c r="AR138" s="346">
        <v>49.872122762148337</v>
      </c>
      <c r="AS138" s="350" t="s">
        <v>50</v>
      </c>
      <c r="AT138" s="356">
        <v>1818</v>
      </c>
      <c r="AU138" s="356"/>
      <c r="AV138" s="346">
        <v>51.414027149321264</v>
      </c>
      <c r="AX138" s="363">
        <v>876</v>
      </c>
      <c r="AZ138" s="346">
        <v>48.158328752061571</v>
      </c>
      <c r="BB138" s="450">
        <v>2970</v>
      </c>
      <c r="BD138" s="346">
        <v>48.426544920919618</v>
      </c>
      <c r="BF138" s="450">
        <v>11143</v>
      </c>
      <c r="BH138" s="346">
        <f>SUM(BF138/BF136)*100</f>
        <v>51.065487374547459</v>
      </c>
    </row>
    <row r="139" spans="1:60" ht="6.95" customHeight="1">
      <c r="A139" s="350"/>
      <c r="B139" s="356"/>
      <c r="C139" s="350"/>
      <c r="D139" s="347"/>
      <c r="E139" s="347"/>
      <c r="F139" s="356"/>
      <c r="G139" s="350"/>
      <c r="H139" s="347"/>
      <c r="I139" s="347"/>
      <c r="J139" s="356"/>
      <c r="K139" s="356"/>
      <c r="L139" s="347"/>
      <c r="M139" s="347"/>
      <c r="N139" s="356"/>
      <c r="O139" s="356"/>
      <c r="P139" s="347"/>
      <c r="Q139" s="350"/>
      <c r="R139" s="356"/>
      <c r="S139" s="356"/>
      <c r="T139" s="347"/>
      <c r="U139" s="347"/>
      <c r="V139" s="356"/>
      <c r="W139" s="356"/>
      <c r="X139" s="347"/>
      <c r="Y139" s="350"/>
      <c r="Z139" s="356"/>
      <c r="AA139" s="356"/>
      <c r="AB139" s="347"/>
      <c r="AC139" s="347"/>
      <c r="AD139" s="356"/>
      <c r="AE139" s="356"/>
      <c r="AF139" s="347"/>
      <c r="AG139" s="350"/>
      <c r="AH139" s="356"/>
      <c r="AI139" s="356"/>
      <c r="AJ139" s="347"/>
      <c r="AK139" s="347"/>
      <c r="AL139" s="356"/>
      <c r="AM139" s="356"/>
      <c r="AN139" s="347"/>
      <c r="AO139" s="347"/>
      <c r="AP139" s="356"/>
      <c r="AQ139" s="356"/>
      <c r="AR139" s="347"/>
      <c r="AS139" s="350"/>
      <c r="AT139" s="356"/>
      <c r="AU139" s="356"/>
      <c r="AV139" s="356"/>
      <c r="AX139" s="363"/>
      <c r="AZ139" s="350"/>
      <c r="BB139" s="450"/>
      <c r="BD139" s="350"/>
      <c r="BF139" s="450"/>
      <c r="BH139" s="350"/>
    </row>
    <row r="140" spans="1:60" ht="9.9499999999999993" customHeight="1">
      <c r="A140" s="350" t="s">
        <v>23</v>
      </c>
      <c r="B140" s="356">
        <v>399439</v>
      </c>
      <c r="C140" s="350"/>
      <c r="D140" s="347">
        <v>100</v>
      </c>
      <c r="E140" s="347"/>
      <c r="F140" s="356">
        <v>421836</v>
      </c>
      <c r="G140" s="350"/>
      <c r="H140" s="347">
        <v>100</v>
      </c>
      <c r="I140" s="347"/>
      <c r="J140" s="356">
        <v>559960</v>
      </c>
      <c r="K140" s="356"/>
      <c r="L140" s="347">
        <v>100</v>
      </c>
      <c r="M140" s="347"/>
      <c r="N140" s="356">
        <v>716229</v>
      </c>
      <c r="O140" s="356"/>
      <c r="P140" s="347">
        <v>100</v>
      </c>
      <c r="Q140" s="350" t="s">
        <v>23</v>
      </c>
      <c r="R140" s="356">
        <v>935035</v>
      </c>
      <c r="S140" s="356"/>
      <c r="T140" s="347">
        <v>100</v>
      </c>
      <c r="U140" s="347"/>
      <c r="V140" s="356">
        <v>1341999</v>
      </c>
      <c r="W140" s="356"/>
      <c r="X140" s="347">
        <v>100</v>
      </c>
      <c r="Y140" s="350"/>
      <c r="Z140" s="356">
        <v>2529827</v>
      </c>
      <c r="AA140" s="356"/>
      <c r="AB140" s="347">
        <v>100</v>
      </c>
      <c r="AC140" s="347"/>
      <c r="AD140" s="356">
        <v>3417831</v>
      </c>
      <c r="AE140" s="356"/>
      <c r="AF140" s="347">
        <v>100</v>
      </c>
      <c r="AG140" s="350" t="s">
        <v>23</v>
      </c>
      <c r="AH140" s="356">
        <v>4858810</v>
      </c>
      <c r="AI140" s="356"/>
      <c r="AJ140" s="347">
        <v>100</v>
      </c>
      <c r="AK140" s="347"/>
      <c r="AL140" s="356">
        <v>5556827</v>
      </c>
      <c r="AM140" s="356"/>
      <c r="AN140" s="347">
        <v>100</v>
      </c>
      <c r="AO140" s="347"/>
      <c r="AP140" s="356">
        <v>5697831</v>
      </c>
      <c r="AQ140" s="356"/>
      <c r="AR140" s="347">
        <v>100</v>
      </c>
      <c r="AS140" s="350" t="s">
        <v>23</v>
      </c>
      <c r="AT140" s="356">
        <v>6122378</v>
      </c>
      <c r="AU140" s="356"/>
      <c r="AV140" s="347">
        <v>100</v>
      </c>
      <c r="AX140" s="363">
        <v>6231227</v>
      </c>
      <c r="AZ140" s="369">
        <v>100</v>
      </c>
      <c r="BB140" s="450" t="s">
        <v>137</v>
      </c>
      <c r="BD140" s="369">
        <v>100</v>
      </c>
      <c r="BF140" s="450">
        <f>SUM(BF141:BF142)</f>
        <v>6715516</v>
      </c>
      <c r="BH140" s="369">
        <f>SUM(BH143,BH146,BH149)</f>
        <v>100</v>
      </c>
    </row>
    <row r="141" spans="1:60" ht="9.9499999999999993" customHeight="1">
      <c r="A141" s="350" t="s">
        <v>49</v>
      </c>
      <c r="B141" s="356">
        <v>169529</v>
      </c>
      <c r="C141" s="350"/>
      <c r="D141" s="346">
        <v>42.441774588860874</v>
      </c>
      <c r="E141" s="346"/>
      <c r="F141" s="356">
        <v>199375</v>
      </c>
      <c r="G141" s="350"/>
      <c r="H141" s="346">
        <v>47.263628519140141</v>
      </c>
      <c r="I141" s="346"/>
      <c r="J141" s="356">
        <v>261537</v>
      </c>
      <c r="K141" s="356"/>
      <c r="L141" s="346">
        <v>46.706371883705977</v>
      </c>
      <c r="M141" s="346"/>
      <c r="N141" s="356">
        <v>314854</v>
      </c>
      <c r="O141" s="356"/>
      <c r="P141" s="346">
        <v>43.959962525951894</v>
      </c>
      <c r="Q141" s="350" t="s">
        <v>49</v>
      </c>
      <c r="R141" s="356">
        <v>410941</v>
      </c>
      <c r="S141" s="356"/>
      <c r="T141" s="346">
        <v>43.949263931296692</v>
      </c>
      <c r="U141" s="346"/>
      <c r="V141" s="356">
        <v>598788</v>
      </c>
      <c r="W141" s="356"/>
      <c r="X141" s="346">
        <v>44.619109254179776</v>
      </c>
      <c r="Y141" s="350"/>
      <c r="Z141" s="356">
        <v>1158143</v>
      </c>
      <c r="AA141" s="356"/>
      <c r="AB141" s="346">
        <v>45.779533541226336</v>
      </c>
      <c r="AC141" s="346"/>
      <c r="AD141" s="356">
        <v>1595629</v>
      </c>
      <c r="AE141" s="356"/>
      <c r="AF141" s="346">
        <v>46.685427102744406</v>
      </c>
      <c r="AG141" s="350" t="s">
        <v>49</v>
      </c>
      <c r="AH141" s="356">
        <v>2296140</v>
      </c>
      <c r="AI141" s="356"/>
      <c r="AJ141" s="346">
        <v>47.257250232052705</v>
      </c>
      <c r="AK141" s="346"/>
      <c r="AL141" s="356">
        <v>2596589</v>
      </c>
      <c r="AM141" s="356"/>
      <c r="AN141" s="346">
        <v>46.727907851009221</v>
      </c>
      <c r="AO141" s="346"/>
      <c r="AP141" s="356">
        <v>2660537</v>
      </c>
      <c r="AQ141" s="356"/>
      <c r="AR141" s="346">
        <v>46.693855960276814</v>
      </c>
      <c r="AS141" s="350" t="s">
        <v>49</v>
      </c>
      <c r="AT141" s="356">
        <v>2875783</v>
      </c>
      <c r="AU141" s="356"/>
      <c r="AV141" s="346">
        <v>46.971666891524826</v>
      </c>
      <c r="AX141" s="363">
        <v>2907415</v>
      </c>
      <c r="AZ141" s="346">
        <v>46.658788068545732</v>
      </c>
      <c r="BB141" s="450" t="s">
        <v>138</v>
      </c>
      <c r="BD141" s="346">
        <v>46.8030383716412</v>
      </c>
      <c r="BF141" s="450">
        <f>SUM(BF144,BF147,BF150)</f>
        <v>3150628</v>
      </c>
      <c r="BH141" s="346">
        <f>SUM(BF141/BF140)*100</f>
        <v>46.915650264253706</v>
      </c>
    </row>
    <row r="142" spans="1:60" ht="9.9499999999999993" customHeight="1">
      <c r="A142" s="350" t="s">
        <v>50</v>
      </c>
      <c r="B142" s="356">
        <v>229910</v>
      </c>
      <c r="C142" s="350"/>
      <c r="D142" s="346">
        <v>57.558225411139119</v>
      </c>
      <c r="E142" s="346"/>
      <c r="F142" s="356">
        <v>222461</v>
      </c>
      <c r="G142" s="350"/>
      <c r="H142" s="346">
        <v>52.736371480859859</v>
      </c>
      <c r="I142" s="346"/>
      <c r="J142" s="356">
        <v>298423</v>
      </c>
      <c r="K142" s="356"/>
      <c r="L142" s="346">
        <v>53.293628116294023</v>
      </c>
      <c r="M142" s="346"/>
      <c r="N142" s="356">
        <v>401375</v>
      </c>
      <c r="O142" s="356"/>
      <c r="P142" s="346">
        <v>56.040037474048113</v>
      </c>
      <c r="Q142" s="350" t="s">
        <v>50</v>
      </c>
      <c r="R142" s="356">
        <v>524094</v>
      </c>
      <c r="S142" s="356"/>
      <c r="T142" s="346">
        <v>56.050736068703308</v>
      </c>
      <c r="U142" s="346"/>
      <c r="V142" s="356">
        <v>743211</v>
      </c>
      <c r="W142" s="356"/>
      <c r="X142" s="346">
        <v>55.380890745820231</v>
      </c>
      <c r="Y142" s="350"/>
      <c r="Z142" s="356">
        <v>1371684</v>
      </c>
      <c r="AA142" s="356"/>
      <c r="AB142" s="346">
        <v>54.220466458773664</v>
      </c>
      <c r="AC142" s="346"/>
      <c r="AD142" s="356">
        <v>1822202</v>
      </c>
      <c r="AE142" s="356"/>
      <c r="AF142" s="346">
        <v>53.314572897255594</v>
      </c>
      <c r="AG142" s="350" t="s">
        <v>50</v>
      </c>
      <c r="AH142" s="356">
        <v>2562670</v>
      </c>
      <c r="AI142" s="356"/>
      <c r="AJ142" s="346">
        <v>52.742749767947295</v>
      </c>
      <c r="AK142" s="346"/>
      <c r="AL142" s="356">
        <v>2960238</v>
      </c>
      <c r="AM142" s="356"/>
      <c r="AN142" s="346">
        <v>53.272092148990779</v>
      </c>
      <c r="AO142" s="346"/>
      <c r="AP142" s="356">
        <v>3037294</v>
      </c>
      <c r="AQ142" s="356"/>
      <c r="AR142" s="346">
        <v>53.306144039723193</v>
      </c>
      <c r="AS142" s="350" t="s">
        <v>50</v>
      </c>
      <c r="AT142" s="356">
        <v>3246595</v>
      </c>
      <c r="AU142" s="356"/>
      <c r="AV142" s="346">
        <v>53.028333108475167</v>
      </c>
      <c r="AX142" s="363">
        <v>3323812</v>
      </c>
      <c r="AZ142" s="346">
        <v>53.341211931454268</v>
      </c>
      <c r="BB142" s="450" t="s">
        <v>139</v>
      </c>
      <c r="BD142" s="346">
        <v>53.1969616283588</v>
      </c>
      <c r="BF142" s="450">
        <f>SUM(BF145,BF148,BF151)</f>
        <v>3564888</v>
      </c>
      <c r="BH142" s="346">
        <f>SUM(BF142/BF140)*100</f>
        <v>53.084349735746294</v>
      </c>
    </row>
    <row r="143" spans="1:60" ht="9.9499999999999993" customHeight="1">
      <c r="A143" s="350" t="s">
        <v>52</v>
      </c>
      <c r="B143" s="356">
        <v>179026</v>
      </c>
      <c r="C143" s="350"/>
      <c r="D143" s="347">
        <v>44.819359151209568</v>
      </c>
      <c r="E143" s="347"/>
      <c r="F143" s="356">
        <v>208742</v>
      </c>
      <c r="G143" s="350"/>
      <c r="H143" s="347">
        <v>49.484159720839379</v>
      </c>
      <c r="I143" s="347"/>
      <c r="J143" s="356">
        <v>361901</v>
      </c>
      <c r="K143" s="356"/>
      <c r="L143" s="347">
        <v>64.629794985356099</v>
      </c>
      <c r="M143" s="347"/>
      <c r="N143" s="356">
        <v>523584</v>
      </c>
      <c r="O143" s="356"/>
      <c r="P143" s="347">
        <v>73.102876314698221</v>
      </c>
      <c r="Q143" s="350" t="s">
        <v>52</v>
      </c>
      <c r="R143" s="356">
        <v>702459</v>
      </c>
      <c r="S143" s="356"/>
      <c r="T143" s="347">
        <v>75.12649259118642</v>
      </c>
      <c r="U143" s="347"/>
      <c r="V143" s="356">
        <v>1060027</v>
      </c>
      <c r="W143" s="356"/>
      <c r="X143" s="347">
        <v>78.988657964722776</v>
      </c>
      <c r="Y143" s="350"/>
      <c r="Z143" s="356">
        <v>2067970</v>
      </c>
      <c r="AA143" s="356"/>
      <c r="AB143" s="347">
        <v>81.743534241669494</v>
      </c>
      <c r="AC143" s="347"/>
      <c r="AD143" s="356">
        <v>2968868</v>
      </c>
      <c r="AE143" s="356"/>
      <c r="AF143" s="347">
        <v>86.864095971977548</v>
      </c>
      <c r="AG143" s="350" t="s">
        <v>52</v>
      </c>
      <c r="AH143" s="356">
        <v>4417195</v>
      </c>
      <c r="AI143" s="356"/>
      <c r="AJ143" s="347">
        <v>90.911046120346342</v>
      </c>
      <c r="AK143" s="347"/>
      <c r="AL143" s="356">
        <v>5230018</v>
      </c>
      <c r="AM143" s="356"/>
      <c r="AN143" s="347">
        <v>94.118783975099461</v>
      </c>
      <c r="AO143" s="347"/>
      <c r="AP143" s="356">
        <v>5462684</v>
      </c>
      <c r="AQ143" s="356"/>
      <c r="AR143" s="347">
        <v>95.873043619580855</v>
      </c>
      <c r="AS143" s="350" t="s">
        <v>52</v>
      </c>
      <c r="AT143" s="356">
        <v>5930922</v>
      </c>
      <c r="AU143" s="356"/>
      <c r="AV143" s="346">
        <v>96.872849079230321</v>
      </c>
      <c r="AX143" s="363">
        <v>6042370</v>
      </c>
      <c r="AZ143" s="346">
        <v>96.969184399797982</v>
      </c>
      <c r="BB143" s="450" t="s">
        <v>140</v>
      </c>
      <c r="BD143" s="346">
        <v>97.05869247315313</v>
      </c>
      <c r="BF143" s="450">
        <f>SUM(BF144:BF145)</f>
        <v>6515192</v>
      </c>
      <c r="BH143" s="346">
        <f>SUM(BF143/BF140)*100</f>
        <v>97.016997651409071</v>
      </c>
    </row>
    <row r="144" spans="1:60" ht="9.9499999999999993" customHeight="1">
      <c r="A144" s="350" t="s">
        <v>49</v>
      </c>
      <c r="B144" s="356">
        <v>80370</v>
      </c>
      <c r="C144" s="350"/>
      <c r="D144" s="346">
        <v>44.892920581368067</v>
      </c>
      <c r="E144" s="346"/>
      <c r="F144" s="356">
        <v>113435</v>
      </c>
      <c r="G144" s="350"/>
      <c r="H144" s="346">
        <v>54.342202335897902</v>
      </c>
      <c r="I144" s="346"/>
      <c r="J144" s="356">
        <v>187430</v>
      </c>
      <c r="K144" s="356"/>
      <c r="L144" s="346">
        <v>51.790406768701935</v>
      </c>
      <c r="M144" s="346"/>
      <c r="N144" s="356">
        <v>247355</v>
      </c>
      <c r="O144" s="356"/>
      <c r="P144" s="346">
        <v>47.242658293607136</v>
      </c>
      <c r="Q144" s="350" t="s">
        <v>49</v>
      </c>
      <c r="R144" s="356">
        <v>344084</v>
      </c>
      <c r="S144" s="356"/>
      <c r="T144" s="346">
        <v>48.98278760753297</v>
      </c>
      <c r="U144" s="346"/>
      <c r="V144" s="356">
        <v>515222</v>
      </c>
      <c r="W144" s="356"/>
      <c r="X144" s="346">
        <v>48.6046110146251</v>
      </c>
      <c r="Y144" s="350"/>
      <c r="Z144" s="356">
        <v>1001860</v>
      </c>
      <c r="AA144" s="356"/>
      <c r="AB144" s="346">
        <v>48.446544195515408</v>
      </c>
      <c r="AC144" s="346"/>
      <c r="AD144" s="356">
        <v>1470781</v>
      </c>
      <c r="AE144" s="356"/>
      <c r="AF144" s="346">
        <v>49.540127752395861</v>
      </c>
      <c r="AG144" s="350" t="s">
        <v>49</v>
      </c>
      <c r="AH144" s="356">
        <v>2165692</v>
      </c>
      <c r="AI144" s="356"/>
      <c r="AJ144" s="346">
        <v>49.028670909932657</v>
      </c>
      <c r="AK144" s="346"/>
      <c r="AL144" s="356">
        <v>2515859</v>
      </c>
      <c r="AM144" s="356"/>
      <c r="AN144" s="346">
        <v>48.104213025653067</v>
      </c>
      <c r="AO144" s="346"/>
      <c r="AP144" s="356">
        <v>2600587</v>
      </c>
      <c r="AQ144" s="356"/>
      <c r="AR144" s="346">
        <v>47.606396416120724</v>
      </c>
      <c r="AS144" s="350" t="s">
        <v>49</v>
      </c>
      <c r="AT144" s="356">
        <v>2822141</v>
      </c>
      <c r="AU144" s="356"/>
      <c r="AV144" s="346">
        <v>47.583512310564871</v>
      </c>
      <c r="AX144" s="363">
        <v>2855314</v>
      </c>
      <c r="AZ144" s="346">
        <v>47.254868536683453</v>
      </c>
      <c r="BB144" s="450" t="s">
        <v>141</v>
      </c>
      <c r="BD144" s="346">
        <v>47.278660188402178</v>
      </c>
      <c r="BF144" s="450">
        <v>3082273</v>
      </c>
      <c r="BH144" s="346">
        <f>SUM(BF144/BF143)*100</f>
        <v>47.309012535624426</v>
      </c>
    </row>
    <row r="145" spans="1:60" ht="9.9499999999999993" customHeight="1">
      <c r="A145" s="350" t="s">
        <v>50</v>
      </c>
      <c r="B145" s="356">
        <v>98656</v>
      </c>
      <c r="C145" s="350"/>
      <c r="D145" s="346">
        <v>55.107079418631933</v>
      </c>
      <c r="E145" s="346"/>
      <c r="F145" s="356">
        <v>95307</v>
      </c>
      <c r="G145" s="350"/>
      <c r="H145" s="346">
        <v>45.657797664102098</v>
      </c>
      <c r="I145" s="346"/>
      <c r="J145" s="356">
        <v>174471</v>
      </c>
      <c r="K145" s="356"/>
      <c r="L145" s="346">
        <v>48.209593231298065</v>
      </c>
      <c r="M145" s="346"/>
      <c r="N145" s="356">
        <v>276229</v>
      </c>
      <c r="O145" s="356"/>
      <c r="P145" s="346">
        <v>52.757341706392857</v>
      </c>
      <c r="Q145" s="350" t="s">
        <v>50</v>
      </c>
      <c r="R145" s="356">
        <v>358375</v>
      </c>
      <c r="S145" s="356"/>
      <c r="T145" s="346">
        <v>51.017212392467037</v>
      </c>
      <c r="U145" s="346"/>
      <c r="V145" s="356">
        <v>544805</v>
      </c>
      <c r="W145" s="356"/>
      <c r="X145" s="346">
        <v>51.3953889853749</v>
      </c>
      <c r="Y145" s="350"/>
      <c r="Z145" s="356">
        <v>1066110</v>
      </c>
      <c r="AA145" s="356"/>
      <c r="AB145" s="346">
        <v>51.553455804484592</v>
      </c>
      <c r="AC145" s="346"/>
      <c r="AD145" s="356">
        <v>1498087</v>
      </c>
      <c r="AE145" s="356"/>
      <c r="AF145" s="346">
        <v>50.459872247604146</v>
      </c>
      <c r="AG145" s="350" t="s">
        <v>50</v>
      </c>
      <c r="AH145" s="356">
        <v>2251503</v>
      </c>
      <c r="AI145" s="356"/>
      <c r="AJ145" s="346">
        <v>50.971329090067343</v>
      </c>
      <c r="AK145" s="346"/>
      <c r="AL145" s="356">
        <v>2714159</v>
      </c>
      <c r="AM145" s="356"/>
      <c r="AN145" s="346">
        <v>51.895786974346933</v>
      </c>
      <c r="AO145" s="346"/>
      <c r="AP145" s="356">
        <v>2862097</v>
      </c>
      <c r="AQ145" s="356"/>
      <c r="AR145" s="346">
        <v>52.393603583879276</v>
      </c>
      <c r="AS145" s="350" t="s">
        <v>50</v>
      </c>
      <c r="AT145" s="356">
        <v>3108781</v>
      </c>
      <c r="AU145" s="356"/>
      <c r="AV145" s="346">
        <v>52.416487689435129</v>
      </c>
      <c r="AX145" s="363">
        <v>3187056</v>
      </c>
      <c r="AZ145" s="346">
        <v>52.74513146331654</v>
      </c>
      <c r="BB145" s="450" t="s">
        <v>142</v>
      </c>
      <c r="BD145" s="346">
        <v>52.721339811597822</v>
      </c>
      <c r="BF145" s="450">
        <v>3432919</v>
      </c>
      <c r="BH145" s="346">
        <f>SUM(BF145/BF143)*100</f>
        <v>52.690987464375574</v>
      </c>
    </row>
    <row r="146" spans="1:60" ht="9.9499999999999993" customHeight="1">
      <c r="A146" s="350" t="s">
        <v>51</v>
      </c>
      <c r="B146" s="356">
        <v>220413</v>
      </c>
      <c r="C146" s="350"/>
      <c r="D146" s="347">
        <v>55.180640848790432</v>
      </c>
      <c r="E146" s="347"/>
      <c r="F146" s="356">
        <v>213094</v>
      </c>
      <c r="G146" s="350"/>
      <c r="H146" s="347">
        <v>50.515840279160621</v>
      </c>
      <c r="I146" s="347"/>
      <c r="J146" s="356">
        <v>198059</v>
      </c>
      <c r="K146" s="356"/>
      <c r="L146" s="347">
        <v>35.370205014643901</v>
      </c>
      <c r="M146" s="347"/>
      <c r="N146" s="356">
        <v>192645</v>
      </c>
      <c r="O146" s="356"/>
      <c r="P146" s="347">
        <v>26.897123685301764</v>
      </c>
      <c r="Q146" s="350" t="s">
        <v>51</v>
      </c>
      <c r="R146" s="356">
        <v>232576</v>
      </c>
      <c r="S146" s="356"/>
      <c r="T146" s="347">
        <v>24.873507408813573</v>
      </c>
      <c r="U146" s="347"/>
      <c r="V146" s="356">
        <v>281972</v>
      </c>
      <c r="W146" s="356"/>
      <c r="X146" s="347">
        <v>21.011342035277224</v>
      </c>
      <c r="Y146" s="350"/>
      <c r="Z146" s="356">
        <v>461857</v>
      </c>
      <c r="AA146" s="356"/>
      <c r="AB146" s="347">
        <v>18.25646575833051</v>
      </c>
      <c r="AC146" s="347"/>
      <c r="AD146" s="356">
        <v>448963</v>
      </c>
      <c r="AE146" s="356"/>
      <c r="AF146" s="347">
        <v>13.135904028022448</v>
      </c>
      <c r="AG146" s="350" t="s">
        <v>51</v>
      </c>
      <c r="AH146" s="356">
        <v>441615</v>
      </c>
      <c r="AI146" s="356"/>
      <c r="AJ146" s="347">
        <v>9.0889538796536602</v>
      </c>
      <c r="AK146" s="347"/>
      <c r="AL146" s="356">
        <v>326809</v>
      </c>
      <c r="AM146" s="356"/>
      <c r="AN146" s="347">
        <v>5.8812160249005414</v>
      </c>
      <c r="AO146" s="347"/>
      <c r="AP146" s="356">
        <v>227608</v>
      </c>
      <c r="AQ146" s="356"/>
      <c r="AR146" s="346">
        <v>3.9946428737531874</v>
      </c>
      <c r="AS146" s="350" t="s">
        <v>51</v>
      </c>
      <c r="AT146" s="356">
        <v>182185</v>
      </c>
      <c r="AU146" s="356"/>
      <c r="AV146" s="346">
        <v>2.9757228318800308</v>
      </c>
      <c r="AX146" s="363">
        <v>180901</v>
      </c>
      <c r="AZ146" s="346">
        <v>2.9031360918162665</v>
      </c>
      <c r="BB146" s="450" t="s">
        <v>143</v>
      </c>
      <c r="BD146" s="346">
        <v>2.5854577079345473</v>
      </c>
      <c r="BF146" s="450">
        <f>SUM(BF147:BF148)</f>
        <v>140199</v>
      </c>
      <c r="BH146" s="346">
        <f>SUM(BF146/BF140)*100</f>
        <v>2.0876876773132551</v>
      </c>
    </row>
    <row r="147" spans="1:60" ht="9.9499999999999993" customHeight="1">
      <c r="A147" s="350" t="s">
        <v>49</v>
      </c>
      <c r="B147" s="356">
        <v>89159</v>
      </c>
      <c r="C147" s="350"/>
      <c r="D147" s="346">
        <v>40.45088084641106</v>
      </c>
      <c r="E147" s="346"/>
      <c r="F147" s="356">
        <v>85940</v>
      </c>
      <c r="G147" s="350"/>
      <c r="H147" s="346">
        <v>40.329619792204383</v>
      </c>
      <c r="I147" s="346"/>
      <c r="J147" s="356">
        <v>74107</v>
      </c>
      <c r="K147" s="356"/>
      <c r="L147" s="346">
        <v>37.41662837841249</v>
      </c>
      <c r="M147" s="346"/>
      <c r="N147" s="356">
        <v>67499</v>
      </c>
      <c r="O147" s="356"/>
      <c r="P147" s="346">
        <v>35.038023307119317</v>
      </c>
      <c r="Q147" s="350" t="s">
        <v>49</v>
      </c>
      <c r="R147" s="356">
        <v>66857</v>
      </c>
      <c r="S147" s="356"/>
      <c r="T147" s="346">
        <v>28.746302283984594</v>
      </c>
      <c r="U147" s="346"/>
      <c r="V147" s="356">
        <v>83566</v>
      </c>
      <c r="W147" s="356"/>
      <c r="X147" s="346">
        <v>29.636275942292144</v>
      </c>
      <c r="Y147" s="350"/>
      <c r="Z147" s="356">
        <v>156283</v>
      </c>
      <c r="AA147" s="356"/>
      <c r="AB147" s="346">
        <v>33.837962832651662</v>
      </c>
      <c r="AC147" s="346"/>
      <c r="AD147" s="356">
        <v>124848</v>
      </c>
      <c r="AE147" s="356"/>
      <c r="AF147" s="346">
        <v>27.808082180491489</v>
      </c>
      <c r="AG147" s="350" t="s">
        <v>49</v>
      </c>
      <c r="AH147" s="356">
        <v>130448</v>
      </c>
      <c r="AI147" s="356"/>
      <c r="AJ147" s="346">
        <v>29.538851714728892</v>
      </c>
      <c r="AK147" s="346"/>
      <c r="AL147" s="356">
        <v>80730</v>
      </c>
      <c r="AM147" s="356"/>
      <c r="AN147" s="346">
        <v>24.702502073076325</v>
      </c>
      <c r="AO147" s="346"/>
      <c r="AP147" s="356">
        <v>56517</v>
      </c>
      <c r="AQ147" s="356"/>
      <c r="AR147" s="346">
        <v>24.830849530772205</v>
      </c>
      <c r="AS147" s="350" t="s">
        <v>49</v>
      </c>
      <c r="AT147" s="356">
        <v>49193</v>
      </c>
      <c r="AU147" s="356"/>
      <c r="AV147" s="346">
        <v>27.001674122457942</v>
      </c>
      <c r="AX147" s="363">
        <v>47981</v>
      </c>
      <c r="AZ147" s="346">
        <v>26.523347024062886</v>
      </c>
      <c r="BB147" s="450" t="s">
        <v>144</v>
      </c>
      <c r="BD147" s="346">
        <v>28.66354115194099</v>
      </c>
      <c r="BF147" s="450">
        <v>40340</v>
      </c>
      <c r="BH147" s="346">
        <f>SUM(BF147/BF146)*100</f>
        <v>28.77338640075892</v>
      </c>
    </row>
    <row r="148" spans="1:60" ht="9.9499999999999993" customHeight="1">
      <c r="A148" s="355" t="s">
        <v>50</v>
      </c>
      <c r="B148" s="358">
        <v>131254</v>
      </c>
      <c r="C148" s="355"/>
      <c r="D148" s="346">
        <v>59.549119153588947</v>
      </c>
      <c r="E148" s="359"/>
      <c r="F148" s="358">
        <v>127154</v>
      </c>
      <c r="G148" s="355"/>
      <c r="H148" s="346">
        <v>59.670380207795624</v>
      </c>
      <c r="I148" s="359"/>
      <c r="J148" s="358">
        <v>123952</v>
      </c>
      <c r="K148" s="358"/>
      <c r="L148" s="346">
        <v>62.583371621587503</v>
      </c>
      <c r="M148" s="359"/>
      <c r="N148" s="358">
        <v>125146</v>
      </c>
      <c r="O148" s="358"/>
      <c r="P148" s="346">
        <v>64.961976692880683</v>
      </c>
      <c r="Q148" s="355" t="s">
        <v>50</v>
      </c>
      <c r="R148" s="358">
        <v>165719</v>
      </c>
      <c r="S148" s="358"/>
      <c r="T148" s="346">
        <v>71.253697716015409</v>
      </c>
      <c r="U148" s="359"/>
      <c r="V148" s="358">
        <v>198406</v>
      </c>
      <c r="W148" s="358"/>
      <c r="X148" s="346">
        <v>70.363724057707856</v>
      </c>
      <c r="Y148" s="350"/>
      <c r="Z148" s="358">
        <v>305574</v>
      </c>
      <c r="AA148" s="358"/>
      <c r="AB148" s="346">
        <v>66.162037167348331</v>
      </c>
      <c r="AC148" s="359"/>
      <c r="AD148" s="358">
        <v>324115</v>
      </c>
      <c r="AE148" s="358"/>
      <c r="AF148" s="346">
        <v>72.191917819508518</v>
      </c>
      <c r="AG148" s="355" t="s">
        <v>50</v>
      </c>
      <c r="AH148" s="358">
        <v>311167</v>
      </c>
      <c r="AI148" s="358"/>
      <c r="AJ148" s="346">
        <v>70.461148285271108</v>
      </c>
      <c r="AK148" s="359"/>
      <c r="AL148" s="358">
        <v>246079</v>
      </c>
      <c r="AM148" s="358"/>
      <c r="AN148" s="346">
        <v>75.297497926923668</v>
      </c>
      <c r="AO148" s="359"/>
      <c r="AP148" s="358">
        <v>171091</v>
      </c>
      <c r="AQ148" s="358"/>
      <c r="AR148" s="346">
        <v>75.169150469227802</v>
      </c>
      <c r="AS148" s="355" t="s">
        <v>50</v>
      </c>
      <c r="AT148" s="358">
        <v>132992</v>
      </c>
      <c r="AU148" s="358"/>
      <c r="AV148" s="346">
        <v>72.998325877542058</v>
      </c>
      <c r="AX148" s="363">
        <v>132920</v>
      </c>
      <c r="AZ148" s="346">
        <v>73.476652975937114</v>
      </c>
      <c r="BB148" s="450" t="s">
        <v>145</v>
      </c>
      <c r="BD148" s="346">
        <v>71.33645884805901</v>
      </c>
      <c r="BF148" s="450">
        <v>99859</v>
      </c>
      <c r="BH148" s="346">
        <f>SUM(BF148/BF146)*100</f>
        <v>71.226613599241091</v>
      </c>
    </row>
    <row r="149" spans="1:60" ht="9.9499999999999993" customHeight="1">
      <c r="A149" s="350" t="s">
        <v>386</v>
      </c>
      <c r="B149" s="375" t="s">
        <v>45</v>
      </c>
      <c r="C149" s="355"/>
      <c r="D149" s="375" t="s">
        <v>45</v>
      </c>
      <c r="E149" s="359"/>
      <c r="F149" s="375" t="s">
        <v>45</v>
      </c>
      <c r="G149" s="355"/>
      <c r="H149" s="375" t="s">
        <v>45</v>
      </c>
      <c r="I149" s="359"/>
      <c r="J149" s="375" t="s">
        <v>45</v>
      </c>
      <c r="K149" s="358"/>
      <c r="L149" s="375" t="s">
        <v>45</v>
      </c>
      <c r="M149" s="359"/>
      <c r="N149" s="375" t="s">
        <v>45</v>
      </c>
      <c r="O149" s="358"/>
      <c r="P149" s="375" t="s">
        <v>45</v>
      </c>
      <c r="Q149" s="350" t="s">
        <v>386</v>
      </c>
      <c r="R149" s="375" t="s">
        <v>45</v>
      </c>
      <c r="S149" s="355"/>
      <c r="T149" s="375" t="s">
        <v>45</v>
      </c>
      <c r="U149" s="359"/>
      <c r="V149" s="375" t="s">
        <v>45</v>
      </c>
      <c r="W149" s="355"/>
      <c r="X149" s="375" t="s">
        <v>45</v>
      </c>
      <c r="Y149" s="359"/>
      <c r="Z149" s="375" t="s">
        <v>45</v>
      </c>
      <c r="AA149" s="358"/>
      <c r="AB149" s="375" t="s">
        <v>45</v>
      </c>
      <c r="AC149" s="359"/>
      <c r="AD149" s="375" t="s">
        <v>45</v>
      </c>
      <c r="AE149" s="358"/>
      <c r="AF149" s="375" t="s">
        <v>45</v>
      </c>
      <c r="AG149" s="350" t="s">
        <v>386</v>
      </c>
      <c r="AH149" s="375" t="s">
        <v>45</v>
      </c>
      <c r="AI149" s="358"/>
      <c r="AJ149" s="359" t="s">
        <v>45</v>
      </c>
      <c r="AK149" s="359"/>
      <c r="AL149" s="375" t="s">
        <v>45</v>
      </c>
      <c r="AM149" s="358"/>
      <c r="AN149" s="359" t="s">
        <v>45</v>
      </c>
      <c r="AO149" s="359"/>
      <c r="AP149" s="358">
        <v>7539</v>
      </c>
      <c r="AQ149" s="358"/>
      <c r="AR149" s="346">
        <v>0.13231350666595762</v>
      </c>
      <c r="AS149" s="350" t="s">
        <v>386</v>
      </c>
      <c r="AT149" s="358">
        <v>9271</v>
      </c>
      <c r="AU149" s="358"/>
      <c r="AV149" s="346">
        <v>0.15142808888964387</v>
      </c>
      <c r="AX149" s="363">
        <v>7956</v>
      </c>
      <c r="AZ149" s="346">
        <v>0.12767950838574812</v>
      </c>
      <c r="BB149" s="450">
        <v>22840</v>
      </c>
      <c r="BD149" s="346">
        <v>0.35584981891232725</v>
      </c>
      <c r="BF149" s="450">
        <f>SUM(BF150:BF151)</f>
        <v>60125</v>
      </c>
      <c r="BH149" s="346">
        <f>SUM(BF149/BF140)*100</f>
        <v>0.89531467127767994</v>
      </c>
    </row>
    <row r="150" spans="1:60" ht="9.9499999999999993" customHeight="1">
      <c r="A150" s="350" t="s">
        <v>49</v>
      </c>
      <c r="B150" s="375" t="s">
        <v>45</v>
      </c>
      <c r="C150" s="355"/>
      <c r="D150" s="375" t="s">
        <v>45</v>
      </c>
      <c r="E150" s="359"/>
      <c r="F150" s="375" t="s">
        <v>45</v>
      </c>
      <c r="G150" s="355"/>
      <c r="H150" s="375" t="s">
        <v>45</v>
      </c>
      <c r="I150" s="359"/>
      <c r="J150" s="375" t="s">
        <v>45</v>
      </c>
      <c r="K150" s="358"/>
      <c r="L150" s="375" t="s">
        <v>45</v>
      </c>
      <c r="M150" s="359"/>
      <c r="N150" s="375" t="s">
        <v>45</v>
      </c>
      <c r="O150" s="358"/>
      <c r="P150" s="375" t="s">
        <v>45</v>
      </c>
      <c r="Q150" s="350" t="s">
        <v>49</v>
      </c>
      <c r="R150" s="375" t="s">
        <v>45</v>
      </c>
      <c r="S150" s="355"/>
      <c r="T150" s="375" t="s">
        <v>45</v>
      </c>
      <c r="U150" s="359"/>
      <c r="V150" s="375" t="s">
        <v>45</v>
      </c>
      <c r="W150" s="355"/>
      <c r="X150" s="375" t="s">
        <v>45</v>
      </c>
      <c r="Y150" s="359"/>
      <c r="Z150" s="375" t="s">
        <v>45</v>
      </c>
      <c r="AA150" s="358"/>
      <c r="AB150" s="375" t="s">
        <v>45</v>
      </c>
      <c r="AC150" s="359"/>
      <c r="AD150" s="375" t="s">
        <v>45</v>
      </c>
      <c r="AE150" s="358"/>
      <c r="AF150" s="375" t="s">
        <v>45</v>
      </c>
      <c r="AG150" s="350" t="s">
        <v>49</v>
      </c>
      <c r="AH150" s="375" t="s">
        <v>45</v>
      </c>
      <c r="AI150" s="358"/>
      <c r="AJ150" s="359" t="s">
        <v>45</v>
      </c>
      <c r="AK150" s="359"/>
      <c r="AL150" s="375" t="s">
        <v>45</v>
      </c>
      <c r="AM150" s="358"/>
      <c r="AN150" s="359" t="s">
        <v>45</v>
      </c>
      <c r="AO150" s="359"/>
      <c r="AP150" s="358">
        <v>3433</v>
      </c>
      <c r="AQ150" s="358"/>
      <c r="AR150" s="346">
        <v>45.536543308131051</v>
      </c>
      <c r="AS150" s="350" t="s">
        <v>49</v>
      </c>
      <c r="AT150" s="358">
        <v>4449</v>
      </c>
      <c r="AU150" s="358"/>
      <c r="AV150" s="346">
        <v>47.988350771222088</v>
      </c>
      <c r="AX150" s="363">
        <v>4120</v>
      </c>
      <c r="AZ150" s="346">
        <v>51.784816490698852</v>
      </c>
      <c r="BB150" s="450">
        <v>11162</v>
      </c>
      <c r="BD150" s="346">
        <v>48.870402802101573</v>
      </c>
      <c r="BF150" s="450">
        <v>28015</v>
      </c>
      <c r="BH150" s="346">
        <f>SUM(BF150/BF149)*100</f>
        <v>46.594594594594597</v>
      </c>
    </row>
    <row r="151" spans="1:60" ht="9.9499999999999993" customHeight="1">
      <c r="A151" s="350" t="s">
        <v>50</v>
      </c>
      <c r="B151" s="375" t="s">
        <v>45</v>
      </c>
      <c r="C151" s="355"/>
      <c r="D151" s="375" t="s">
        <v>45</v>
      </c>
      <c r="E151" s="359"/>
      <c r="F151" s="375" t="s">
        <v>45</v>
      </c>
      <c r="G151" s="355"/>
      <c r="H151" s="375" t="s">
        <v>45</v>
      </c>
      <c r="I151" s="359"/>
      <c r="J151" s="375" t="s">
        <v>45</v>
      </c>
      <c r="K151" s="358"/>
      <c r="L151" s="375" t="s">
        <v>45</v>
      </c>
      <c r="M151" s="359"/>
      <c r="N151" s="375" t="s">
        <v>45</v>
      </c>
      <c r="O151" s="358"/>
      <c r="P151" s="375" t="s">
        <v>45</v>
      </c>
      <c r="Q151" s="350" t="s">
        <v>50</v>
      </c>
      <c r="R151" s="375" t="s">
        <v>45</v>
      </c>
      <c r="S151" s="355"/>
      <c r="T151" s="375" t="s">
        <v>45</v>
      </c>
      <c r="U151" s="359"/>
      <c r="V151" s="375" t="s">
        <v>45</v>
      </c>
      <c r="W151" s="355"/>
      <c r="X151" s="375" t="s">
        <v>45</v>
      </c>
      <c r="Y151" s="359"/>
      <c r="Z151" s="375" t="s">
        <v>45</v>
      </c>
      <c r="AA151" s="358"/>
      <c r="AB151" s="375" t="s">
        <v>45</v>
      </c>
      <c r="AC151" s="359"/>
      <c r="AD151" s="375" t="s">
        <v>45</v>
      </c>
      <c r="AE151" s="358"/>
      <c r="AF151" s="375" t="s">
        <v>45</v>
      </c>
      <c r="AG151" s="350" t="s">
        <v>50</v>
      </c>
      <c r="AH151" s="375" t="s">
        <v>45</v>
      </c>
      <c r="AI151" s="358"/>
      <c r="AJ151" s="359" t="s">
        <v>45</v>
      </c>
      <c r="AK151" s="359"/>
      <c r="AL151" s="375" t="s">
        <v>45</v>
      </c>
      <c r="AM151" s="358"/>
      <c r="AN151" s="359" t="s">
        <v>45</v>
      </c>
      <c r="AO151" s="359"/>
      <c r="AP151" s="358">
        <v>4106</v>
      </c>
      <c r="AQ151" s="358"/>
      <c r="AR151" s="346">
        <v>54.463456691868949</v>
      </c>
      <c r="AS151" s="350" t="s">
        <v>50</v>
      </c>
      <c r="AT151" s="358">
        <v>4822</v>
      </c>
      <c r="AU151" s="358"/>
      <c r="AV151" s="346">
        <v>52.011649228777912</v>
      </c>
      <c r="AX151" s="363">
        <v>3836</v>
      </c>
      <c r="AZ151" s="346">
        <v>48.215183509301156</v>
      </c>
      <c r="BB151" s="450">
        <v>11678</v>
      </c>
      <c r="BD151" s="346">
        <v>51.129597197898427</v>
      </c>
      <c r="BF151" s="450">
        <v>32110</v>
      </c>
      <c r="BH151" s="346">
        <f>SUM(BF151/BF149)*100</f>
        <v>53.405405405405403</v>
      </c>
    </row>
    <row r="152" spans="1:60" ht="15" customHeight="1">
      <c r="A152" s="350"/>
      <c r="B152" s="375"/>
      <c r="C152" s="355"/>
      <c r="D152" s="375"/>
      <c r="E152" s="359"/>
      <c r="F152" s="375"/>
      <c r="G152" s="355"/>
      <c r="H152" s="375"/>
      <c r="I152" s="359"/>
      <c r="J152" s="375"/>
      <c r="K152" s="358"/>
      <c r="L152" s="375"/>
      <c r="M152" s="359"/>
      <c r="N152" s="375"/>
      <c r="O152" s="358"/>
      <c r="P152" s="375"/>
      <c r="Q152" s="350"/>
      <c r="R152" s="375"/>
      <c r="S152" s="355"/>
      <c r="T152" s="375"/>
      <c r="U152" s="359"/>
      <c r="V152" s="375"/>
      <c r="W152" s="355"/>
      <c r="X152" s="375"/>
      <c r="Y152" s="359"/>
      <c r="Z152" s="375"/>
      <c r="AA152" s="358"/>
      <c r="AB152" s="375"/>
      <c r="AC152" s="359"/>
      <c r="AD152" s="375"/>
      <c r="AE152" s="358"/>
      <c r="AF152" s="375"/>
      <c r="AG152" s="350"/>
      <c r="AH152" s="375"/>
      <c r="AI152" s="358"/>
      <c r="AJ152" s="359"/>
      <c r="AK152" s="359"/>
      <c r="AL152" s="375"/>
      <c r="AM152" s="358"/>
      <c r="AN152" s="359"/>
      <c r="AO152" s="359"/>
      <c r="AP152" s="358"/>
      <c r="AQ152" s="358"/>
      <c r="AR152" s="346"/>
      <c r="AS152" s="350"/>
      <c r="AT152" s="358"/>
      <c r="AU152" s="358"/>
      <c r="AV152" s="346"/>
      <c r="AX152" s="363"/>
      <c r="AZ152" s="346"/>
      <c r="BB152" s="363"/>
      <c r="BD152" s="346"/>
      <c r="BF152" s="257"/>
      <c r="BH152" s="346"/>
    </row>
    <row r="153" spans="1:60" ht="9.9499999999999993" customHeight="1">
      <c r="A153" s="71" t="s">
        <v>54</v>
      </c>
      <c r="B153" s="360"/>
      <c r="C153" s="360"/>
      <c r="D153" s="360"/>
      <c r="E153" s="360"/>
      <c r="F153" s="360"/>
      <c r="G153" s="360"/>
      <c r="H153" s="360"/>
      <c r="I153" s="360"/>
      <c r="J153" s="360"/>
      <c r="K153" s="360"/>
      <c r="L153" s="360"/>
      <c r="M153" s="360"/>
      <c r="N153" s="360"/>
      <c r="O153" s="360"/>
      <c r="P153" s="360"/>
      <c r="Q153" s="71" t="s">
        <v>54</v>
      </c>
      <c r="R153" s="360"/>
      <c r="S153" s="360"/>
      <c r="T153" s="360"/>
      <c r="U153" s="360"/>
      <c r="V153" s="360"/>
      <c r="W153" s="360"/>
      <c r="X153" s="360"/>
      <c r="Y153" s="360"/>
      <c r="Z153" s="360"/>
      <c r="AA153" s="360"/>
      <c r="AB153" s="360"/>
      <c r="AC153" s="360"/>
      <c r="AD153" s="360"/>
      <c r="AE153" s="360"/>
      <c r="AF153" s="360"/>
      <c r="AG153" s="71" t="s">
        <v>54</v>
      </c>
      <c r="AH153" s="360"/>
      <c r="AI153" s="360"/>
      <c r="AJ153" s="360"/>
      <c r="AK153" s="360"/>
      <c r="AL153" s="360"/>
      <c r="AM153" s="360"/>
      <c r="AN153" s="360"/>
      <c r="AO153" s="360"/>
      <c r="AP153" s="360"/>
      <c r="AQ153" s="360"/>
      <c r="AR153" s="360"/>
      <c r="AS153" s="71" t="s">
        <v>54</v>
      </c>
      <c r="AT153" s="360"/>
      <c r="AU153" s="360"/>
      <c r="AV153" s="360"/>
      <c r="AW153" s="360"/>
      <c r="AX153" s="360"/>
      <c r="AY153" s="360"/>
      <c r="AZ153" s="360"/>
      <c r="BA153" s="360"/>
      <c r="BB153" s="360"/>
      <c r="BC153" s="360"/>
      <c r="BD153" s="360"/>
      <c r="BE153" s="360"/>
      <c r="BF153" s="360"/>
      <c r="BG153" s="360"/>
      <c r="BH153" s="360"/>
    </row>
    <row r="154" spans="1:60" ht="5.0999999999999996" customHeight="1">
      <c r="A154" s="71"/>
      <c r="B154" s="360"/>
      <c r="C154" s="360"/>
      <c r="D154" s="360"/>
      <c r="E154" s="360"/>
      <c r="F154" s="360"/>
      <c r="G154" s="360"/>
      <c r="H154" s="360"/>
      <c r="I154" s="360"/>
      <c r="J154" s="360"/>
      <c r="K154" s="360"/>
      <c r="L154" s="360"/>
      <c r="M154" s="360"/>
      <c r="N154" s="360"/>
      <c r="O154" s="360"/>
      <c r="P154" s="360"/>
      <c r="Q154" s="71"/>
      <c r="R154" s="360"/>
      <c r="S154" s="360"/>
      <c r="T154" s="360"/>
      <c r="U154" s="360"/>
      <c r="V154" s="360"/>
      <c r="W154" s="360"/>
      <c r="X154" s="360"/>
      <c r="Y154" s="360"/>
      <c r="Z154" s="360"/>
      <c r="AA154" s="360"/>
      <c r="AB154" s="360"/>
      <c r="AC154" s="360"/>
      <c r="AD154" s="360"/>
      <c r="AE154" s="360"/>
      <c r="AF154" s="360"/>
      <c r="AG154" s="71"/>
      <c r="AH154" s="360"/>
      <c r="AI154" s="360"/>
      <c r="AJ154" s="360"/>
      <c r="AK154" s="360"/>
      <c r="AL154" s="360"/>
      <c r="AM154" s="360"/>
      <c r="AN154" s="360"/>
      <c r="AO154" s="360"/>
      <c r="AP154" s="360"/>
      <c r="AQ154" s="360"/>
      <c r="AR154" s="360"/>
      <c r="AS154" s="71"/>
      <c r="AT154" s="360"/>
      <c r="AU154" s="360"/>
      <c r="AV154" s="360"/>
      <c r="AW154" s="360"/>
      <c r="AX154" s="360"/>
      <c r="AY154" s="360"/>
      <c r="AZ154" s="360"/>
      <c r="BA154" s="360"/>
      <c r="BB154" s="360"/>
      <c r="BC154" s="360"/>
      <c r="BD154" s="360"/>
      <c r="BE154" s="360"/>
      <c r="BF154" s="360"/>
      <c r="BG154" s="360"/>
      <c r="BH154" s="360"/>
    </row>
    <row r="155" spans="1:60" ht="12.75" customHeight="1">
      <c r="A155" s="61" t="s">
        <v>682</v>
      </c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3"/>
      <c r="N155" s="63"/>
      <c r="P155" s="257" t="s">
        <v>426</v>
      </c>
      <c r="Q155" s="61" t="s">
        <v>682</v>
      </c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3"/>
      <c r="AD155" s="63"/>
      <c r="AF155" s="257" t="s">
        <v>426</v>
      </c>
      <c r="AG155" s="61" t="s">
        <v>682</v>
      </c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257" t="s">
        <v>426</v>
      </c>
      <c r="AS155" s="61" t="s">
        <v>682</v>
      </c>
      <c r="AT155" s="63"/>
      <c r="AV155" s="257"/>
      <c r="AW155" s="62"/>
      <c r="AX155" s="62"/>
      <c r="AY155" s="62"/>
      <c r="AZ155" s="62"/>
      <c r="BA155" s="63"/>
      <c r="BB155" s="62"/>
      <c r="BC155" s="62"/>
      <c r="BD155" s="62"/>
      <c r="BE155" s="63"/>
      <c r="BF155" s="63"/>
      <c r="BH155" s="257" t="s">
        <v>426</v>
      </c>
    </row>
    <row r="156" spans="1:60" ht="12.75" customHeight="1">
      <c r="A156" s="61" t="s">
        <v>531</v>
      </c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349"/>
      <c r="N156" s="349"/>
      <c r="O156" s="350"/>
      <c r="P156" s="257" t="s">
        <v>0</v>
      </c>
      <c r="Q156" s="61" t="s">
        <v>531</v>
      </c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349"/>
      <c r="AD156" s="349"/>
      <c r="AE156" s="350"/>
      <c r="AF156" s="257" t="s">
        <v>1</v>
      </c>
      <c r="AG156" s="61" t="s">
        <v>412</v>
      </c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257" t="s">
        <v>2</v>
      </c>
      <c r="AS156" s="61" t="s">
        <v>531</v>
      </c>
      <c r="AT156" s="349"/>
      <c r="AU156" s="350"/>
      <c r="AV156" s="257"/>
      <c r="AW156" s="62"/>
      <c r="AX156" s="62"/>
      <c r="AY156" s="62"/>
      <c r="AZ156" s="62"/>
      <c r="BA156" s="349"/>
      <c r="BB156" s="62"/>
      <c r="BC156" s="62"/>
      <c r="BD156" s="62"/>
      <c r="BE156" s="349"/>
      <c r="BF156" s="349"/>
      <c r="BG156" s="350"/>
      <c r="BH156" s="257" t="s">
        <v>509</v>
      </c>
    </row>
    <row r="157" spans="1:60" ht="3" customHeight="1">
      <c r="A157" s="351"/>
      <c r="B157" s="351"/>
      <c r="C157" s="351"/>
      <c r="D157" s="352"/>
      <c r="E157" s="352"/>
      <c r="F157" s="352"/>
      <c r="G157" s="352"/>
      <c r="H157" s="352"/>
      <c r="I157" s="352"/>
      <c r="J157" s="352"/>
      <c r="K157" s="352"/>
      <c r="L157" s="352"/>
      <c r="M157" s="352"/>
      <c r="N157" s="351"/>
      <c r="O157" s="351"/>
      <c r="P157" s="351"/>
      <c r="Q157" s="351"/>
      <c r="R157" s="351"/>
      <c r="S157" s="351"/>
      <c r="T157" s="351"/>
      <c r="U157" s="351"/>
      <c r="V157" s="351"/>
      <c r="W157" s="351"/>
      <c r="X157" s="351"/>
      <c r="Y157" s="351"/>
      <c r="Z157" s="351"/>
      <c r="AA157" s="351"/>
      <c r="AB157" s="351"/>
      <c r="AC157" s="351"/>
      <c r="AD157" s="351"/>
      <c r="AE157" s="351"/>
      <c r="AF157" s="351"/>
      <c r="AG157" s="351"/>
      <c r="AH157" s="351"/>
      <c r="AI157" s="351"/>
      <c r="AJ157" s="351"/>
      <c r="AK157" s="351"/>
      <c r="AL157" s="351"/>
      <c r="AM157" s="351"/>
      <c r="AN157" s="351"/>
      <c r="AO157" s="351"/>
      <c r="AP157" s="351"/>
      <c r="AQ157" s="351"/>
      <c r="AR157" s="351"/>
      <c r="AS157" s="351"/>
      <c r="AT157" s="351"/>
      <c r="AU157" s="351"/>
      <c r="AV157" s="351"/>
      <c r="AW157" s="83"/>
      <c r="AX157" s="377"/>
      <c r="AY157" s="83"/>
      <c r="AZ157" s="351"/>
      <c r="BA157" s="83"/>
      <c r="BB157" s="377"/>
      <c r="BC157" s="83"/>
      <c r="BD157" s="351"/>
      <c r="BE157" s="83"/>
      <c r="BF157" s="377"/>
      <c r="BG157" s="83"/>
      <c r="BH157" s="351"/>
    </row>
    <row r="158" spans="1:60" ht="3" customHeight="1">
      <c r="A158" s="353"/>
      <c r="B158" s="353"/>
      <c r="C158" s="353"/>
      <c r="D158" s="354"/>
      <c r="E158" s="354"/>
      <c r="F158" s="354"/>
      <c r="G158" s="354"/>
      <c r="H158" s="354"/>
      <c r="I158" s="354"/>
      <c r="J158" s="354"/>
      <c r="K158" s="354"/>
      <c r="L158" s="354"/>
      <c r="M158" s="354"/>
      <c r="N158" s="353"/>
      <c r="O158" s="353"/>
      <c r="P158" s="353"/>
      <c r="Q158" s="353"/>
      <c r="R158" s="353"/>
      <c r="S158" s="353"/>
      <c r="T158" s="353"/>
      <c r="U158" s="353"/>
      <c r="V158" s="353"/>
      <c r="W158" s="353"/>
      <c r="X158" s="353"/>
      <c r="Y158" s="353"/>
      <c r="Z158" s="353"/>
      <c r="AA158" s="353"/>
      <c r="AB158" s="353"/>
      <c r="AC158" s="353"/>
      <c r="AD158" s="353"/>
      <c r="AE158" s="353"/>
      <c r="AF158" s="353"/>
      <c r="AG158" s="353"/>
      <c r="AH158" s="353"/>
      <c r="AI158" s="353"/>
      <c r="AJ158" s="353"/>
      <c r="AK158" s="353"/>
      <c r="AL158" s="353"/>
      <c r="AM158" s="353"/>
      <c r="AN158" s="353"/>
      <c r="AO158" s="353"/>
      <c r="AP158" s="353"/>
      <c r="AQ158" s="353"/>
      <c r="AR158" s="353"/>
      <c r="AS158" s="353"/>
      <c r="AT158" s="353"/>
      <c r="AU158" s="353"/>
      <c r="AV158" s="353"/>
      <c r="AW158" s="84"/>
      <c r="AX158" s="378"/>
      <c r="AY158" s="84"/>
      <c r="AZ158" s="353"/>
      <c r="BA158" s="84"/>
      <c r="BB158" s="378"/>
      <c r="BC158" s="84"/>
      <c r="BD158" s="353"/>
      <c r="BE158" s="84"/>
      <c r="BF158" s="378"/>
      <c r="BG158" s="84"/>
      <c r="BH158" s="353"/>
    </row>
    <row r="159" spans="1:60" s="350" customFormat="1" ht="15" customHeight="1">
      <c r="A159" s="568" t="s">
        <v>4</v>
      </c>
      <c r="B159" s="65" t="s">
        <v>649</v>
      </c>
      <c r="C159" s="65"/>
      <c r="D159" s="65"/>
      <c r="E159" s="66"/>
      <c r="F159" s="65">
        <v>1900</v>
      </c>
      <c r="G159" s="65"/>
      <c r="H159" s="65"/>
      <c r="I159" s="66"/>
      <c r="J159" s="67">
        <v>1910</v>
      </c>
      <c r="K159" s="67"/>
      <c r="L159" s="67"/>
      <c r="M159" s="66"/>
      <c r="N159" s="67">
        <v>1921</v>
      </c>
      <c r="O159" s="67"/>
      <c r="P159" s="67"/>
      <c r="Q159" s="568" t="s">
        <v>4</v>
      </c>
      <c r="R159" s="67">
        <v>1930</v>
      </c>
      <c r="S159" s="67"/>
      <c r="T159" s="67"/>
      <c r="U159" s="259"/>
      <c r="V159" s="67" t="s">
        <v>650</v>
      </c>
      <c r="W159" s="78"/>
      <c r="X159" s="67"/>
      <c r="Y159" s="79"/>
      <c r="Z159" s="67" t="s">
        <v>651</v>
      </c>
      <c r="AA159" s="78"/>
      <c r="AB159" s="67"/>
      <c r="AC159" s="66"/>
      <c r="AD159" s="65">
        <v>1960</v>
      </c>
      <c r="AE159" s="65"/>
      <c r="AF159" s="65"/>
      <c r="AG159" s="568" t="s">
        <v>4</v>
      </c>
      <c r="AH159" s="67">
        <v>1970</v>
      </c>
      <c r="AI159" s="67"/>
      <c r="AJ159" s="67"/>
      <c r="AK159" s="66"/>
      <c r="AL159" s="67" t="s">
        <v>652</v>
      </c>
      <c r="AM159" s="78"/>
      <c r="AN159" s="67"/>
      <c r="AO159" s="66"/>
      <c r="AP159" s="67">
        <v>1990</v>
      </c>
      <c r="AQ159" s="67"/>
      <c r="AR159" s="67"/>
      <c r="AS159" s="568" t="s">
        <v>4</v>
      </c>
      <c r="AT159" s="67" t="s">
        <v>653</v>
      </c>
      <c r="AU159" s="78"/>
      <c r="AV159" s="67"/>
      <c r="AW159" s="80"/>
      <c r="AX159" s="67" t="s">
        <v>654</v>
      </c>
      <c r="AY159" s="78"/>
      <c r="AZ159" s="67"/>
      <c r="BA159" s="80"/>
      <c r="BB159" s="67" t="s">
        <v>655</v>
      </c>
      <c r="BC159" s="78"/>
      <c r="BD159" s="67"/>
      <c r="BE159" s="80"/>
      <c r="BF159" s="67" t="s">
        <v>656</v>
      </c>
      <c r="BG159" s="78"/>
      <c r="BH159" s="67"/>
    </row>
    <row r="160" spans="1:60" s="355" customFormat="1" ht="11.1" customHeight="1">
      <c r="A160" s="568"/>
      <c r="B160" s="68" t="s">
        <v>46</v>
      </c>
      <c r="C160" s="68"/>
      <c r="D160" s="68" t="s">
        <v>414</v>
      </c>
      <c r="E160" s="68"/>
      <c r="F160" s="68" t="s">
        <v>46</v>
      </c>
      <c r="G160" s="68"/>
      <c r="H160" s="68" t="s">
        <v>414</v>
      </c>
      <c r="I160" s="68"/>
      <c r="J160" s="68" t="s">
        <v>46</v>
      </c>
      <c r="K160" s="68"/>
      <c r="L160" s="68" t="s">
        <v>414</v>
      </c>
      <c r="M160" s="68"/>
      <c r="N160" s="68" t="s">
        <v>46</v>
      </c>
      <c r="O160" s="68"/>
      <c r="P160" s="68" t="s">
        <v>414</v>
      </c>
      <c r="Q160" s="568"/>
      <c r="R160" s="68" t="s">
        <v>46</v>
      </c>
      <c r="S160" s="68"/>
      <c r="T160" s="68" t="s">
        <v>414</v>
      </c>
      <c r="U160" s="68"/>
      <c r="V160" s="68" t="s">
        <v>46</v>
      </c>
      <c r="W160" s="68"/>
      <c r="X160" s="68" t="s">
        <v>414</v>
      </c>
      <c r="Y160" s="80"/>
      <c r="Z160" s="68" t="s">
        <v>46</v>
      </c>
      <c r="AA160" s="80"/>
      <c r="AB160" s="68" t="s">
        <v>414</v>
      </c>
      <c r="AC160" s="68"/>
      <c r="AD160" s="68" t="s">
        <v>46</v>
      </c>
      <c r="AE160" s="80"/>
      <c r="AF160" s="68" t="s">
        <v>414</v>
      </c>
      <c r="AG160" s="568"/>
      <c r="AH160" s="68" t="s">
        <v>46</v>
      </c>
      <c r="AI160" s="80"/>
      <c r="AJ160" s="68" t="s">
        <v>414</v>
      </c>
      <c r="AK160" s="68"/>
      <c r="AL160" s="68" t="s">
        <v>46</v>
      </c>
      <c r="AM160" s="80"/>
      <c r="AN160" s="68" t="s">
        <v>414</v>
      </c>
      <c r="AO160" s="68"/>
      <c r="AP160" s="68" t="s">
        <v>46</v>
      </c>
      <c r="AQ160" s="80"/>
      <c r="AR160" s="68" t="s">
        <v>414</v>
      </c>
      <c r="AS160" s="568"/>
      <c r="AT160" s="68" t="s">
        <v>46</v>
      </c>
      <c r="AU160" s="80"/>
      <c r="AV160" s="68" t="s">
        <v>414</v>
      </c>
      <c r="AW160" s="80"/>
      <c r="AX160" s="68" t="s">
        <v>46</v>
      </c>
      <c r="AY160" s="80"/>
      <c r="AZ160" s="68" t="s">
        <v>414</v>
      </c>
      <c r="BA160" s="80"/>
      <c r="BB160" s="68" t="s">
        <v>46</v>
      </c>
      <c r="BC160" s="80"/>
      <c r="BD160" s="68" t="s">
        <v>414</v>
      </c>
      <c r="BE160" s="80"/>
      <c r="BF160" s="68" t="s">
        <v>46</v>
      </c>
      <c r="BG160" s="80"/>
      <c r="BH160" s="68" t="s">
        <v>414</v>
      </c>
    </row>
    <row r="161" spans="1:60" s="355" customFormat="1" ht="11.1" customHeight="1">
      <c r="A161" s="568"/>
      <c r="B161" s="68"/>
      <c r="C161" s="68"/>
      <c r="D161" s="68" t="s">
        <v>415</v>
      </c>
      <c r="E161" s="68"/>
      <c r="F161" s="68"/>
      <c r="G161" s="68"/>
      <c r="H161" s="68" t="s">
        <v>415</v>
      </c>
      <c r="I161" s="68"/>
      <c r="J161" s="68"/>
      <c r="K161" s="68"/>
      <c r="L161" s="68" t="s">
        <v>415</v>
      </c>
      <c r="M161" s="68"/>
      <c r="N161" s="68"/>
      <c r="O161" s="68"/>
      <c r="P161" s="68" t="s">
        <v>415</v>
      </c>
      <c r="Q161" s="568"/>
      <c r="R161" s="68"/>
      <c r="S161" s="68"/>
      <c r="T161" s="68" t="s">
        <v>415</v>
      </c>
      <c r="U161" s="68"/>
      <c r="V161" s="68"/>
      <c r="W161" s="68"/>
      <c r="X161" s="68" t="s">
        <v>415</v>
      </c>
      <c r="Y161" s="80"/>
      <c r="Z161" s="68"/>
      <c r="AA161" s="80"/>
      <c r="AB161" s="68" t="s">
        <v>415</v>
      </c>
      <c r="AC161" s="68"/>
      <c r="AD161" s="68"/>
      <c r="AE161" s="80"/>
      <c r="AF161" s="68" t="s">
        <v>415</v>
      </c>
      <c r="AG161" s="568"/>
      <c r="AH161" s="68"/>
      <c r="AI161" s="80"/>
      <c r="AJ161" s="68" t="s">
        <v>415</v>
      </c>
      <c r="AK161" s="68"/>
      <c r="AL161" s="68"/>
      <c r="AM161" s="80"/>
      <c r="AN161" s="68" t="s">
        <v>415</v>
      </c>
      <c r="AO161" s="68"/>
      <c r="AP161" s="68"/>
      <c r="AQ161" s="80"/>
      <c r="AR161" s="68" t="s">
        <v>415</v>
      </c>
      <c r="AS161" s="568"/>
      <c r="AT161" s="68"/>
      <c r="AU161" s="80"/>
      <c r="AV161" s="68" t="s">
        <v>415</v>
      </c>
      <c r="AW161" s="80"/>
      <c r="AX161" s="68"/>
      <c r="AY161" s="80"/>
      <c r="AZ161" s="68" t="s">
        <v>415</v>
      </c>
      <c r="BA161" s="80"/>
      <c r="BB161" s="68"/>
      <c r="BC161" s="80"/>
      <c r="BD161" s="68" t="s">
        <v>415</v>
      </c>
      <c r="BE161" s="80"/>
      <c r="BF161" s="68"/>
      <c r="BG161" s="80"/>
      <c r="BH161" s="68" t="s">
        <v>415</v>
      </c>
    </row>
    <row r="162" spans="1:60" ht="3" customHeight="1">
      <c r="A162" s="69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69"/>
      <c r="R162" s="70"/>
      <c r="S162" s="70"/>
      <c r="T162" s="70"/>
      <c r="U162" s="70"/>
      <c r="V162" s="70"/>
      <c r="W162" s="70"/>
      <c r="X162" s="70"/>
      <c r="Y162" s="351"/>
      <c r="Z162" s="70"/>
      <c r="AA162" s="351"/>
      <c r="AB162" s="70"/>
      <c r="AC162" s="70"/>
      <c r="AD162" s="70"/>
      <c r="AE162" s="351"/>
      <c r="AF162" s="70"/>
      <c r="AG162" s="69"/>
      <c r="AH162" s="70"/>
      <c r="AI162" s="351"/>
      <c r="AJ162" s="70"/>
      <c r="AK162" s="70"/>
      <c r="AL162" s="70"/>
      <c r="AM162" s="351"/>
      <c r="AN162" s="70"/>
      <c r="AO162" s="70"/>
      <c r="AP162" s="70"/>
      <c r="AQ162" s="351"/>
      <c r="AR162" s="70"/>
      <c r="AS162" s="69"/>
      <c r="AT162" s="70"/>
      <c r="AU162" s="351"/>
      <c r="AV162" s="70"/>
      <c r="AW162" s="351"/>
      <c r="AX162" s="70"/>
      <c r="AY162" s="351"/>
      <c r="AZ162" s="70"/>
      <c r="BA162" s="351"/>
      <c r="BB162" s="70"/>
      <c r="BC162" s="351"/>
      <c r="BD162" s="70"/>
      <c r="BE162" s="351"/>
      <c r="BF162" s="70"/>
      <c r="BG162" s="351"/>
      <c r="BH162" s="70"/>
    </row>
    <row r="163" spans="1:60" ht="3" customHeight="1">
      <c r="A163" s="7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1"/>
      <c r="R163" s="72"/>
      <c r="S163" s="72"/>
      <c r="T163" s="72"/>
      <c r="U163" s="72"/>
      <c r="V163" s="72"/>
      <c r="W163" s="72"/>
      <c r="X163" s="72"/>
      <c r="Y163" s="355"/>
      <c r="Z163" s="72"/>
      <c r="AA163" s="355"/>
      <c r="AB163" s="72"/>
      <c r="AC163" s="72"/>
      <c r="AD163" s="72"/>
      <c r="AE163" s="355"/>
      <c r="AF163" s="72"/>
      <c r="AG163" s="71"/>
      <c r="AH163" s="72"/>
      <c r="AI163" s="355"/>
      <c r="AJ163" s="72"/>
      <c r="AK163" s="72"/>
      <c r="AL163" s="72"/>
      <c r="AM163" s="355"/>
      <c r="AN163" s="72"/>
      <c r="AO163" s="72"/>
      <c r="AP163" s="72"/>
      <c r="AQ163" s="355"/>
      <c r="AR163" s="72"/>
      <c r="AS163" s="71"/>
      <c r="AT163" s="72"/>
      <c r="AU163" s="355"/>
      <c r="AV163" s="72"/>
      <c r="AW163" s="355"/>
      <c r="AX163" s="72"/>
      <c r="AY163" s="355"/>
      <c r="AZ163" s="72"/>
      <c r="BA163" s="355"/>
      <c r="BB163" s="72"/>
      <c r="BC163" s="355"/>
      <c r="BD163" s="72"/>
      <c r="BE163" s="355"/>
      <c r="BF163" s="72"/>
      <c r="BG163" s="355"/>
      <c r="BH163" s="72"/>
    </row>
    <row r="164" spans="1:60" ht="9.9499999999999993" customHeight="1">
      <c r="A164" s="350" t="s">
        <v>24</v>
      </c>
      <c r="B164" s="356">
        <v>248665</v>
      </c>
      <c r="C164" s="350"/>
      <c r="D164" s="347">
        <v>100</v>
      </c>
      <c r="E164" s="347"/>
      <c r="F164" s="356">
        <v>273377</v>
      </c>
      <c r="G164" s="350"/>
      <c r="H164" s="347">
        <v>100</v>
      </c>
      <c r="I164" s="347"/>
      <c r="J164" s="356">
        <v>348035</v>
      </c>
      <c r="K164" s="356"/>
      <c r="L164" s="347">
        <v>100</v>
      </c>
      <c r="M164" s="347"/>
      <c r="N164" s="356">
        <v>252956</v>
      </c>
      <c r="O164" s="356"/>
      <c r="P164" s="347">
        <v>100</v>
      </c>
      <c r="Q164" s="350" t="s">
        <v>24</v>
      </c>
      <c r="R164" s="356">
        <v>285206</v>
      </c>
      <c r="S164" s="356"/>
      <c r="T164" s="347">
        <v>100</v>
      </c>
      <c r="U164" s="347"/>
      <c r="V164" s="356">
        <v>335283</v>
      </c>
      <c r="W164" s="356"/>
      <c r="X164" s="347">
        <v>100</v>
      </c>
      <c r="Y164" s="350"/>
      <c r="Z164" s="356">
        <v>505813</v>
      </c>
      <c r="AA164" s="356"/>
      <c r="AB164" s="347">
        <v>100</v>
      </c>
      <c r="AC164" s="347"/>
      <c r="AD164" s="356">
        <v>511738</v>
      </c>
      <c r="AE164" s="356"/>
      <c r="AF164" s="347">
        <v>99.957782693487673</v>
      </c>
      <c r="AG164" s="350" t="s">
        <v>24</v>
      </c>
      <c r="AH164" s="356">
        <v>610939</v>
      </c>
      <c r="AI164" s="356"/>
      <c r="AJ164" s="347">
        <v>100</v>
      </c>
      <c r="AK164" s="347"/>
      <c r="AL164" s="375">
        <v>630469</v>
      </c>
      <c r="AM164" s="375"/>
      <c r="AN164" s="347">
        <v>100</v>
      </c>
      <c r="AO164" s="347"/>
      <c r="AP164" s="356">
        <v>796484</v>
      </c>
      <c r="AQ164" s="356"/>
      <c r="AR164" s="347">
        <v>100</v>
      </c>
      <c r="AS164" s="350" t="s">
        <v>24</v>
      </c>
      <c r="AT164" s="356">
        <v>897138</v>
      </c>
      <c r="AU164" s="356"/>
      <c r="AV164" s="347">
        <v>100</v>
      </c>
      <c r="AX164" s="363">
        <v>914584</v>
      </c>
      <c r="AZ164" s="369">
        <v>100</v>
      </c>
      <c r="BB164" s="450" t="s">
        <v>146</v>
      </c>
      <c r="BD164" s="369">
        <v>100</v>
      </c>
      <c r="BF164" s="450">
        <f>SUM(BF165:BF166)</f>
        <v>1108793</v>
      </c>
      <c r="BH164" s="369">
        <f>SUM(BH167,BH170,BH173)</f>
        <v>100</v>
      </c>
    </row>
    <row r="165" spans="1:60" ht="9.9499999999999993" customHeight="1">
      <c r="A165" s="350" t="s">
        <v>49</v>
      </c>
      <c r="B165" s="356">
        <v>125608</v>
      </c>
      <c r="C165" s="350"/>
      <c r="D165" s="346">
        <v>50.512939094766054</v>
      </c>
      <c r="E165" s="346"/>
      <c r="F165" s="356">
        <v>139019</v>
      </c>
      <c r="G165" s="350"/>
      <c r="H165" s="346">
        <v>50.852485761421043</v>
      </c>
      <c r="I165" s="346"/>
      <c r="J165" s="356">
        <v>177515</v>
      </c>
      <c r="K165" s="356"/>
      <c r="L165" s="346">
        <v>51.00492766532102</v>
      </c>
      <c r="M165" s="346"/>
      <c r="N165" s="356">
        <v>123746</v>
      </c>
      <c r="O165" s="356"/>
      <c r="P165" s="346">
        <v>48.919970271509669</v>
      </c>
      <c r="Q165" s="350" t="s">
        <v>49</v>
      </c>
      <c r="R165" s="356">
        <v>142154</v>
      </c>
      <c r="S165" s="356"/>
      <c r="T165" s="346">
        <v>49.842569931908862</v>
      </c>
      <c r="U165" s="346"/>
      <c r="V165" s="356">
        <v>168070</v>
      </c>
      <c r="W165" s="356"/>
      <c r="X165" s="346">
        <v>50.127802483275318</v>
      </c>
      <c r="Y165" s="350"/>
      <c r="Z165" s="356">
        <v>254061</v>
      </c>
      <c r="AA165" s="356"/>
      <c r="AB165" s="346">
        <v>50.228246407269097</v>
      </c>
      <c r="AC165" s="346"/>
      <c r="AD165" s="356">
        <v>259830</v>
      </c>
      <c r="AE165" s="356"/>
      <c r="AF165" s="346">
        <v>50.774028897599941</v>
      </c>
      <c r="AG165" s="350" t="s">
        <v>49</v>
      </c>
      <c r="AH165" s="356">
        <v>309367</v>
      </c>
      <c r="AI165" s="356"/>
      <c r="AJ165" s="346">
        <v>50.637952397866236</v>
      </c>
      <c r="AK165" s="346"/>
      <c r="AL165" s="375">
        <v>311473</v>
      </c>
      <c r="AM165" s="375"/>
      <c r="AN165" s="346">
        <v>49.403380657891191</v>
      </c>
      <c r="AO165" s="346"/>
      <c r="AP165" s="356">
        <v>385050</v>
      </c>
      <c r="AQ165" s="356"/>
      <c r="AR165" s="346">
        <v>48.343720652266711</v>
      </c>
      <c r="AS165" s="350" t="s">
        <v>49</v>
      </c>
      <c r="AT165" s="356">
        <v>437736</v>
      </c>
      <c r="AU165" s="356"/>
      <c r="AV165" s="346">
        <v>48.792493462544222</v>
      </c>
      <c r="AX165" s="363">
        <v>438577</v>
      </c>
      <c r="AZ165" s="346">
        <v>47.953714475652319</v>
      </c>
      <c r="BB165" s="450" t="s">
        <v>147</v>
      </c>
      <c r="BD165" s="346">
        <v>47.925072336650231</v>
      </c>
      <c r="BF165" s="450">
        <f>SUM(BF168,BF171,BF174)</f>
        <v>537849</v>
      </c>
      <c r="BH165" s="346">
        <f>SUM(BF165/BF164)*100</f>
        <v>48.507611429725841</v>
      </c>
    </row>
    <row r="166" spans="1:60" ht="9.9499999999999993" customHeight="1">
      <c r="A166" s="350" t="s">
        <v>50</v>
      </c>
      <c r="B166" s="356">
        <v>123057</v>
      </c>
      <c r="C166" s="350"/>
      <c r="D166" s="346">
        <v>49.487060905233946</v>
      </c>
      <c r="E166" s="346"/>
      <c r="F166" s="356">
        <v>134358</v>
      </c>
      <c r="G166" s="350"/>
      <c r="H166" s="346">
        <v>49.147514238578957</v>
      </c>
      <c r="I166" s="346"/>
      <c r="J166" s="356">
        <v>170520</v>
      </c>
      <c r="K166" s="356"/>
      <c r="L166" s="346">
        <v>48.995072334678987</v>
      </c>
      <c r="M166" s="346"/>
      <c r="N166" s="356">
        <v>129210</v>
      </c>
      <c r="O166" s="356"/>
      <c r="P166" s="346">
        <v>51.080029728490331</v>
      </c>
      <c r="Q166" s="350" t="s">
        <v>50</v>
      </c>
      <c r="R166" s="356">
        <v>143052</v>
      </c>
      <c r="S166" s="356"/>
      <c r="T166" s="346">
        <v>50.157430068091138</v>
      </c>
      <c r="U166" s="346"/>
      <c r="V166" s="356">
        <v>167213</v>
      </c>
      <c r="W166" s="356"/>
      <c r="X166" s="346">
        <v>49.872197516724675</v>
      </c>
      <c r="Y166" s="350"/>
      <c r="Z166" s="356">
        <v>251752</v>
      </c>
      <c r="AA166" s="356"/>
      <c r="AB166" s="346">
        <v>49.77175359273091</v>
      </c>
      <c r="AC166" s="346"/>
      <c r="AD166" s="356">
        <v>251908</v>
      </c>
      <c r="AE166" s="356"/>
      <c r="AF166" s="346">
        <v>49.225971102400059</v>
      </c>
      <c r="AG166" s="350" t="s">
        <v>50</v>
      </c>
      <c r="AH166" s="356">
        <v>301572</v>
      </c>
      <c r="AI166" s="356"/>
      <c r="AJ166" s="346">
        <v>49.362047602133764</v>
      </c>
      <c r="AK166" s="346"/>
      <c r="AL166" s="357">
        <v>318996</v>
      </c>
      <c r="AM166" s="357"/>
      <c r="AN166" s="346">
        <v>50.596619342108809</v>
      </c>
      <c r="AO166" s="346"/>
      <c r="AP166" s="356">
        <v>411434</v>
      </c>
      <c r="AQ166" s="356"/>
      <c r="AR166" s="346">
        <v>51.656279347733289</v>
      </c>
      <c r="AS166" s="350" t="s">
        <v>50</v>
      </c>
      <c r="AT166" s="356">
        <v>459402</v>
      </c>
      <c r="AU166" s="356"/>
      <c r="AV166" s="346">
        <v>51.207506537455771</v>
      </c>
      <c r="AX166" s="363">
        <v>476007</v>
      </c>
      <c r="AZ166" s="346">
        <v>52.046285524347681</v>
      </c>
      <c r="BB166" s="450" t="s">
        <v>148</v>
      </c>
      <c r="BD166" s="346">
        <v>52.074927663349769</v>
      </c>
      <c r="BF166" s="450">
        <f>SUM(BF169,BF172,BF175)</f>
        <v>570944</v>
      </c>
      <c r="BH166" s="346">
        <f>SUM(BF166/BF164)*100</f>
        <v>51.492388570274159</v>
      </c>
    </row>
    <row r="167" spans="1:60" ht="9.9499999999999993" customHeight="1">
      <c r="A167" s="350" t="s">
        <v>52</v>
      </c>
      <c r="B167" s="356">
        <v>47999</v>
      </c>
      <c r="C167" s="350"/>
      <c r="D167" s="347">
        <v>19.302676291396054</v>
      </c>
      <c r="E167" s="347"/>
      <c r="F167" s="356">
        <v>58668</v>
      </c>
      <c r="G167" s="350"/>
      <c r="H167" s="347">
        <v>21.460473997446748</v>
      </c>
      <c r="I167" s="347"/>
      <c r="J167" s="356">
        <v>88358</v>
      </c>
      <c r="K167" s="356"/>
      <c r="L167" s="347">
        <v>25.387676526786102</v>
      </c>
      <c r="M167" s="347"/>
      <c r="N167" s="356">
        <v>91985</v>
      </c>
      <c r="O167" s="356"/>
      <c r="P167" s="347">
        <v>36.364031689305648</v>
      </c>
      <c r="Q167" s="350" t="s">
        <v>52</v>
      </c>
      <c r="R167" s="356">
        <v>124502</v>
      </c>
      <c r="S167" s="356"/>
      <c r="T167" s="347">
        <v>43.653359326241379</v>
      </c>
      <c r="U167" s="347"/>
      <c r="V167" s="356">
        <v>184413</v>
      </c>
      <c r="W167" s="356"/>
      <c r="X167" s="347">
        <v>55.002192177951159</v>
      </c>
      <c r="Y167" s="350"/>
      <c r="Z167" s="356">
        <v>346924</v>
      </c>
      <c r="AA167" s="356"/>
      <c r="AB167" s="347">
        <v>68.587402854414577</v>
      </c>
      <c r="AC167" s="347"/>
      <c r="AD167" s="356">
        <v>413780</v>
      </c>
      <c r="AE167" s="356"/>
      <c r="AF167" s="347">
        <v>80.857782693487678</v>
      </c>
      <c r="AG167" s="350" t="s">
        <v>52</v>
      </c>
      <c r="AH167" s="356">
        <v>523409</v>
      </c>
      <c r="AI167" s="356"/>
      <c r="AJ167" s="347">
        <v>85.672874051255519</v>
      </c>
      <c r="AK167" s="347"/>
      <c r="AL167" s="357">
        <v>570757</v>
      </c>
      <c r="AM167" s="357"/>
      <c r="AN167" s="347">
        <v>90.528955428419152</v>
      </c>
      <c r="AO167" s="347"/>
      <c r="AP167" s="356">
        <v>740130</v>
      </c>
      <c r="AQ167" s="356"/>
      <c r="AR167" s="347">
        <v>92.924653853686962</v>
      </c>
      <c r="AS167" s="350" t="s">
        <v>52</v>
      </c>
      <c r="AT167" s="356">
        <v>841692</v>
      </c>
      <c r="AU167" s="356"/>
      <c r="AV167" s="346">
        <v>93.819679915464519</v>
      </c>
      <c r="AX167" s="363">
        <v>864516</v>
      </c>
      <c r="AZ167" s="346">
        <v>94.525598523481719</v>
      </c>
      <c r="BB167" s="450" t="s">
        <v>149</v>
      </c>
      <c r="BD167" s="346">
        <v>95.084031495427922</v>
      </c>
      <c r="BF167" s="450">
        <f>SUM(BF168:BF169)</f>
        <v>1059650</v>
      </c>
      <c r="BH167" s="346">
        <f>SUM(BF167/BF164)*100</f>
        <v>95.56788327487638</v>
      </c>
    </row>
    <row r="168" spans="1:60" ht="9.9499999999999993" customHeight="1">
      <c r="A168" s="350" t="s">
        <v>49</v>
      </c>
      <c r="B168" s="356">
        <v>26997</v>
      </c>
      <c r="C168" s="350"/>
      <c r="D168" s="346">
        <v>56.244921769203529</v>
      </c>
      <c r="E168" s="346"/>
      <c r="F168" s="356">
        <v>33538</v>
      </c>
      <c r="G168" s="350"/>
      <c r="H168" s="346">
        <v>57.16574623304016</v>
      </c>
      <c r="I168" s="346"/>
      <c r="J168" s="356">
        <v>47324</v>
      </c>
      <c r="K168" s="356"/>
      <c r="L168" s="346">
        <v>53.559383417460779</v>
      </c>
      <c r="M168" s="346"/>
      <c r="N168" s="356">
        <v>45543</v>
      </c>
      <c r="O168" s="356"/>
      <c r="P168" s="346">
        <v>49.511333369571126</v>
      </c>
      <c r="Q168" s="350" t="s">
        <v>49</v>
      </c>
      <c r="R168" s="356">
        <v>63694</v>
      </c>
      <c r="S168" s="356"/>
      <c r="T168" s="346">
        <v>51.159017525822883</v>
      </c>
      <c r="U168" s="346"/>
      <c r="V168" s="356">
        <v>92878</v>
      </c>
      <c r="W168" s="356"/>
      <c r="X168" s="346">
        <v>50.36412834236198</v>
      </c>
      <c r="Y168" s="350"/>
      <c r="Z168" s="356">
        <v>172667</v>
      </c>
      <c r="AA168" s="356"/>
      <c r="AB168" s="346">
        <v>49.770843181791982</v>
      </c>
      <c r="AC168" s="346"/>
      <c r="AD168" s="356">
        <v>210072</v>
      </c>
      <c r="AE168" s="356"/>
      <c r="AF168" s="346">
        <v>50.769007685243359</v>
      </c>
      <c r="AG168" s="350" t="s">
        <v>49</v>
      </c>
      <c r="AH168" s="356">
        <v>265115</v>
      </c>
      <c r="AI168" s="356"/>
      <c r="AJ168" s="346">
        <v>50.651593686772678</v>
      </c>
      <c r="AK168" s="346"/>
      <c r="AL168" s="357">
        <v>282978</v>
      </c>
      <c r="AM168" s="357"/>
      <c r="AN168" s="346">
        <v>49.579418211252772</v>
      </c>
      <c r="AO168" s="346"/>
      <c r="AP168" s="356">
        <v>359017</v>
      </c>
      <c r="AQ168" s="356"/>
      <c r="AR168" s="346">
        <v>48.50728925999487</v>
      </c>
      <c r="AS168" s="350" t="s">
        <v>49</v>
      </c>
      <c r="AT168" s="356">
        <v>411626</v>
      </c>
      <c r="AU168" s="356"/>
      <c r="AV168" s="346">
        <v>48.904587426279441</v>
      </c>
      <c r="AX168" s="363">
        <v>415073</v>
      </c>
      <c r="AZ168" s="346">
        <v>48.012182539131722</v>
      </c>
      <c r="BB168" s="450" t="s">
        <v>150</v>
      </c>
      <c r="BD168" s="346">
        <v>47.917835206000454</v>
      </c>
      <c r="BF168" s="450">
        <v>514270</v>
      </c>
      <c r="BH168" s="346">
        <f>SUM(BF168/BF167)*100</f>
        <v>48.532062473458218</v>
      </c>
    </row>
    <row r="169" spans="1:60" ht="9.9499999999999993" customHeight="1">
      <c r="A169" s="350" t="s">
        <v>50</v>
      </c>
      <c r="B169" s="356">
        <v>21002</v>
      </c>
      <c r="C169" s="350"/>
      <c r="D169" s="346">
        <v>43.755078230796471</v>
      </c>
      <c r="E169" s="346"/>
      <c r="F169" s="356">
        <v>25130</v>
      </c>
      <c r="G169" s="350"/>
      <c r="H169" s="346">
        <v>42.83425376695984</v>
      </c>
      <c r="I169" s="346"/>
      <c r="J169" s="356">
        <v>41034</v>
      </c>
      <c r="K169" s="356"/>
      <c r="L169" s="346">
        <v>46.440616582539221</v>
      </c>
      <c r="M169" s="346"/>
      <c r="N169" s="356">
        <v>46442</v>
      </c>
      <c r="O169" s="356"/>
      <c r="P169" s="346">
        <v>50.488666630428867</v>
      </c>
      <c r="Q169" s="350" t="s">
        <v>50</v>
      </c>
      <c r="R169" s="356">
        <v>60808</v>
      </c>
      <c r="S169" s="356"/>
      <c r="T169" s="346">
        <v>48.840982474177117</v>
      </c>
      <c r="U169" s="346"/>
      <c r="V169" s="356">
        <v>91535</v>
      </c>
      <c r="W169" s="356"/>
      <c r="X169" s="346">
        <v>49.63587165763802</v>
      </c>
      <c r="Y169" s="350"/>
      <c r="Z169" s="356">
        <v>174257</v>
      </c>
      <c r="AA169" s="356"/>
      <c r="AB169" s="346">
        <v>50.229156818208018</v>
      </c>
      <c r="AC169" s="346"/>
      <c r="AD169" s="356">
        <v>203708</v>
      </c>
      <c r="AE169" s="356"/>
      <c r="AF169" s="346">
        <v>49.230992314756634</v>
      </c>
      <c r="AG169" s="350" t="s">
        <v>50</v>
      </c>
      <c r="AH169" s="356">
        <v>258294</v>
      </c>
      <c r="AI169" s="356"/>
      <c r="AJ169" s="346">
        <v>49.348406313227322</v>
      </c>
      <c r="AK169" s="346"/>
      <c r="AL169" s="357">
        <v>287779</v>
      </c>
      <c r="AM169" s="357"/>
      <c r="AN169" s="346">
        <v>50.420581788747221</v>
      </c>
      <c r="AO169" s="346"/>
      <c r="AP169" s="356">
        <v>381113</v>
      </c>
      <c r="AQ169" s="356"/>
      <c r="AR169" s="346">
        <v>51.49271074000513</v>
      </c>
      <c r="AS169" s="350" t="s">
        <v>50</v>
      </c>
      <c r="AT169" s="356">
        <v>430066</v>
      </c>
      <c r="AU169" s="356"/>
      <c r="AV169" s="346">
        <v>51.095412573720559</v>
      </c>
      <c r="AX169" s="363">
        <v>449443</v>
      </c>
      <c r="AZ169" s="346">
        <v>51.987817460868278</v>
      </c>
      <c r="BB169" s="450" t="s">
        <v>151</v>
      </c>
      <c r="BD169" s="346">
        <v>52.082164793999553</v>
      </c>
      <c r="BF169" s="450">
        <v>545380</v>
      </c>
      <c r="BH169" s="346">
        <f>SUM(BF169/BF167)*100</f>
        <v>51.467937526541782</v>
      </c>
    </row>
    <row r="170" spans="1:60" ht="9.9499999999999993" customHeight="1">
      <c r="A170" s="350" t="s">
        <v>51</v>
      </c>
      <c r="B170" s="356">
        <v>200666</v>
      </c>
      <c r="C170" s="350"/>
      <c r="D170" s="347">
        <v>80.697323708603946</v>
      </c>
      <c r="E170" s="347"/>
      <c r="F170" s="356">
        <v>214709</v>
      </c>
      <c r="G170" s="350"/>
      <c r="H170" s="347">
        <v>78.539526002553245</v>
      </c>
      <c r="I170" s="347"/>
      <c r="J170" s="356">
        <v>259677</v>
      </c>
      <c r="K170" s="356"/>
      <c r="L170" s="347">
        <v>74.612323473213905</v>
      </c>
      <c r="M170" s="347"/>
      <c r="N170" s="356">
        <v>160971</v>
      </c>
      <c r="O170" s="356"/>
      <c r="P170" s="347">
        <v>63.635968310694345</v>
      </c>
      <c r="Q170" s="350" t="s">
        <v>51</v>
      </c>
      <c r="R170" s="356">
        <v>160704</v>
      </c>
      <c r="S170" s="356"/>
      <c r="T170" s="347">
        <v>56.346640673758621</v>
      </c>
      <c r="U170" s="347"/>
      <c r="V170" s="356">
        <v>150870</v>
      </c>
      <c r="W170" s="356"/>
      <c r="X170" s="347">
        <v>44.997807822048834</v>
      </c>
      <c r="Y170" s="350"/>
      <c r="Z170" s="356">
        <v>158889</v>
      </c>
      <c r="AA170" s="356"/>
      <c r="AB170" s="347">
        <v>31.412597145585426</v>
      </c>
      <c r="AC170" s="347"/>
      <c r="AD170" s="356">
        <v>97958</v>
      </c>
      <c r="AE170" s="356"/>
      <c r="AF170" s="347">
        <v>19.100000000000001</v>
      </c>
      <c r="AG170" s="350" t="s">
        <v>51</v>
      </c>
      <c r="AH170" s="356">
        <v>87530</v>
      </c>
      <c r="AI170" s="356"/>
      <c r="AJ170" s="347">
        <v>14.327125948744474</v>
      </c>
      <c r="AK170" s="347"/>
      <c r="AL170" s="357">
        <v>59712</v>
      </c>
      <c r="AM170" s="357"/>
      <c r="AN170" s="347">
        <v>9.4710445715808387</v>
      </c>
      <c r="AO170" s="347"/>
      <c r="AP170" s="356">
        <v>55624</v>
      </c>
      <c r="AQ170" s="356"/>
      <c r="AR170" s="346">
        <v>6.9836933321949974</v>
      </c>
      <c r="AS170" s="350" t="s">
        <v>51</v>
      </c>
      <c r="AT170" s="356">
        <v>54239</v>
      </c>
      <c r="AU170" s="356"/>
      <c r="AV170" s="346">
        <v>6.0457811395794181</v>
      </c>
      <c r="AX170" s="363">
        <v>49408</v>
      </c>
      <c r="AZ170" s="346">
        <v>5.4022375200090966</v>
      </c>
      <c r="BB170" s="450" t="s">
        <v>152</v>
      </c>
      <c r="BD170" s="346">
        <v>4.8327939590075513</v>
      </c>
      <c r="BF170" s="450">
        <f>SUM(BF171:BF172)</f>
        <v>42343</v>
      </c>
      <c r="BH170" s="346">
        <f>SUM(BF170/BF164)*100</f>
        <v>3.8188372401340915</v>
      </c>
    </row>
    <row r="171" spans="1:60" ht="9.9499999999999993" customHeight="1">
      <c r="A171" s="350" t="s">
        <v>49</v>
      </c>
      <c r="B171" s="356">
        <v>98611</v>
      </c>
      <c r="C171" s="350"/>
      <c r="D171" s="346">
        <v>49.141857614144897</v>
      </c>
      <c r="E171" s="346"/>
      <c r="F171" s="356">
        <v>105481</v>
      </c>
      <c r="G171" s="350"/>
      <c r="H171" s="346">
        <v>49.127423629191135</v>
      </c>
      <c r="I171" s="346"/>
      <c r="J171" s="356">
        <v>130191</v>
      </c>
      <c r="K171" s="356"/>
      <c r="L171" s="346">
        <v>50.135745560831339</v>
      </c>
      <c r="M171" s="346"/>
      <c r="N171" s="356">
        <v>78203</v>
      </c>
      <c r="O171" s="356"/>
      <c r="P171" s="346">
        <v>48.582042728193272</v>
      </c>
      <c r="Q171" s="350" t="s">
        <v>49</v>
      </c>
      <c r="R171" s="356">
        <v>78460</v>
      </c>
      <c r="S171" s="356"/>
      <c r="T171" s="346">
        <v>48.822680207088808</v>
      </c>
      <c r="U171" s="346"/>
      <c r="V171" s="356">
        <v>75192</v>
      </c>
      <c r="W171" s="356"/>
      <c r="X171" s="346">
        <v>49.838934181745877</v>
      </c>
      <c r="Y171" s="350"/>
      <c r="Z171" s="356">
        <v>81394</v>
      </c>
      <c r="AA171" s="356"/>
      <c r="AB171" s="346">
        <v>51.22695718394602</v>
      </c>
      <c r="AC171" s="346"/>
      <c r="AD171" s="356">
        <v>49758</v>
      </c>
      <c r="AE171" s="356"/>
      <c r="AF171" s="346">
        <v>50.795238775801877</v>
      </c>
      <c r="AG171" s="350" t="s">
        <v>49</v>
      </c>
      <c r="AH171" s="356">
        <v>44252</v>
      </c>
      <c r="AI171" s="356"/>
      <c r="AJ171" s="346">
        <v>50.556380669484746</v>
      </c>
      <c r="AK171" s="346"/>
      <c r="AL171" s="357">
        <v>28495</v>
      </c>
      <c r="AM171" s="357"/>
      <c r="AN171" s="346">
        <v>47.720726152197216</v>
      </c>
      <c r="AO171" s="346"/>
      <c r="AP171" s="356">
        <v>25646</v>
      </c>
      <c r="AQ171" s="356"/>
      <c r="AR171" s="346">
        <v>46.105997411189414</v>
      </c>
      <c r="AS171" s="350" t="s">
        <v>49</v>
      </c>
      <c r="AT171" s="356">
        <v>25538</v>
      </c>
      <c r="AU171" s="356"/>
      <c r="AV171" s="346">
        <v>47.084201404893157</v>
      </c>
      <c r="AX171" s="363">
        <v>23182</v>
      </c>
      <c r="AZ171" s="346">
        <v>46.919527202072537</v>
      </c>
      <c r="BB171" s="450" t="s">
        <v>153</v>
      </c>
      <c r="BD171" s="346">
        <v>48.091204939919891</v>
      </c>
      <c r="BF171" s="450">
        <v>20410</v>
      </c>
      <c r="BH171" s="346">
        <f>SUM(BF171/BF170)*100</f>
        <v>48.201591762510922</v>
      </c>
    </row>
    <row r="172" spans="1:60" ht="9.9499999999999993" customHeight="1">
      <c r="A172" s="350" t="s">
        <v>50</v>
      </c>
      <c r="B172" s="356">
        <v>102055</v>
      </c>
      <c r="C172" s="350"/>
      <c r="D172" s="346">
        <v>50.858142385855096</v>
      </c>
      <c r="E172" s="346"/>
      <c r="F172" s="356">
        <v>109228</v>
      </c>
      <c r="G172" s="350"/>
      <c r="H172" s="346">
        <v>50.872576370808865</v>
      </c>
      <c r="I172" s="346"/>
      <c r="J172" s="356">
        <v>129486</v>
      </c>
      <c r="K172" s="356"/>
      <c r="L172" s="346">
        <v>49.864254439168661</v>
      </c>
      <c r="M172" s="346"/>
      <c r="N172" s="356">
        <v>82768</v>
      </c>
      <c r="O172" s="356"/>
      <c r="P172" s="346">
        <v>51.417957271806728</v>
      </c>
      <c r="Q172" s="350" t="s">
        <v>50</v>
      </c>
      <c r="R172" s="356">
        <v>82244</v>
      </c>
      <c r="S172" s="356"/>
      <c r="T172" s="346">
        <v>51.177319792911192</v>
      </c>
      <c r="U172" s="346"/>
      <c r="V172" s="356">
        <v>75678</v>
      </c>
      <c r="W172" s="356"/>
      <c r="X172" s="346">
        <v>50.161065818254123</v>
      </c>
      <c r="Y172" s="350"/>
      <c r="Z172" s="356">
        <v>77495</v>
      </c>
      <c r="AA172" s="356"/>
      <c r="AB172" s="346">
        <v>48.773042816053973</v>
      </c>
      <c r="AC172" s="346"/>
      <c r="AD172" s="356">
        <v>48200</v>
      </c>
      <c r="AE172" s="356"/>
      <c r="AF172" s="346">
        <v>49.204761224198123</v>
      </c>
      <c r="AG172" s="350" t="s">
        <v>50</v>
      </c>
      <c r="AH172" s="356">
        <v>43278</v>
      </c>
      <c r="AI172" s="356"/>
      <c r="AJ172" s="346">
        <v>49.443619330515254</v>
      </c>
      <c r="AK172" s="346"/>
      <c r="AL172" s="357">
        <v>31217</v>
      </c>
      <c r="AM172" s="357"/>
      <c r="AN172" s="346">
        <v>52.279273847802784</v>
      </c>
      <c r="AO172" s="346"/>
      <c r="AP172" s="356">
        <v>29978</v>
      </c>
      <c r="AQ172" s="356"/>
      <c r="AR172" s="346">
        <v>53.894002588810586</v>
      </c>
      <c r="AS172" s="350" t="s">
        <v>50</v>
      </c>
      <c r="AT172" s="356">
        <v>28701</v>
      </c>
      <c r="AU172" s="356"/>
      <c r="AV172" s="346">
        <v>52.915798595106843</v>
      </c>
      <c r="AX172" s="363">
        <v>26226</v>
      </c>
      <c r="AZ172" s="346">
        <v>53.080472797927456</v>
      </c>
      <c r="BB172" s="450" t="s">
        <v>154</v>
      </c>
      <c r="BD172" s="346">
        <v>51.908795060080102</v>
      </c>
      <c r="BF172" s="450">
        <v>21933</v>
      </c>
      <c r="BH172" s="346">
        <f>SUM(BF172/BF170)*100</f>
        <v>51.798408237489078</v>
      </c>
    </row>
    <row r="173" spans="1:60" ht="9.9499999999999993" customHeight="1">
      <c r="A173" s="350" t="s">
        <v>386</v>
      </c>
      <c r="B173" s="357" t="s">
        <v>45</v>
      </c>
      <c r="C173" s="350"/>
      <c r="D173" s="357" t="s">
        <v>45</v>
      </c>
      <c r="E173" s="346"/>
      <c r="F173" s="357" t="s">
        <v>45</v>
      </c>
      <c r="G173" s="350"/>
      <c r="H173" s="357" t="s">
        <v>45</v>
      </c>
      <c r="I173" s="346"/>
      <c r="J173" s="357" t="s">
        <v>45</v>
      </c>
      <c r="K173" s="356"/>
      <c r="L173" s="357" t="s">
        <v>45</v>
      </c>
      <c r="M173" s="346"/>
      <c r="N173" s="357" t="s">
        <v>45</v>
      </c>
      <c r="O173" s="356"/>
      <c r="P173" s="357" t="s">
        <v>45</v>
      </c>
      <c r="Q173" s="350" t="s">
        <v>386</v>
      </c>
      <c r="R173" s="357" t="s">
        <v>45</v>
      </c>
      <c r="S173" s="350"/>
      <c r="T173" s="357" t="s">
        <v>45</v>
      </c>
      <c r="U173" s="346"/>
      <c r="V173" s="357" t="s">
        <v>45</v>
      </c>
      <c r="W173" s="350"/>
      <c r="X173" s="357" t="s">
        <v>45</v>
      </c>
      <c r="Y173" s="346"/>
      <c r="Z173" s="357" t="s">
        <v>45</v>
      </c>
      <c r="AA173" s="356"/>
      <c r="AB173" s="357" t="s">
        <v>45</v>
      </c>
      <c r="AC173" s="346"/>
      <c r="AD173" s="357" t="s">
        <v>45</v>
      </c>
      <c r="AE173" s="356"/>
      <c r="AF173" s="357" t="s">
        <v>45</v>
      </c>
      <c r="AG173" s="350" t="s">
        <v>386</v>
      </c>
      <c r="AH173" s="357" t="s">
        <v>45</v>
      </c>
      <c r="AI173" s="356"/>
      <c r="AJ173" s="346" t="s">
        <v>45</v>
      </c>
      <c r="AK173" s="346"/>
      <c r="AL173" s="357" t="s">
        <v>45</v>
      </c>
      <c r="AM173" s="357"/>
      <c r="AN173" s="346" t="s">
        <v>45</v>
      </c>
      <c r="AO173" s="346"/>
      <c r="AP173" s="356">
        <v>730</v>
      </c>
      <c r="AQ173" s="356"/>
      <c r="AR173" s="346">
        <v>9.165281411804882E-2</v>
      </c>
      <c r="AS173" s="350" t="s">
        <v>386</v>
      </c>
      <c r="AT173" s="356">
        <v>1207</v>
      </c>
      <c r="AU173" s="356"/>
      <c r="AV173" s="346">
        <v>0.13453894495607141</v>
      </c>
      <c r="AX173" s="363">
        <v>660</v>
      </c>
      <c r="AZ173" s="346">
        <v>7.2163956509188887E-2</v>
      </c>
      <c r="BB173" s="450">
        <v>825</v>
      </c>
      <c r="BD173" s="346">
        <v>8.3174545564528329E-2</v>
      </c>
      <c r="BF173" s="450">
        <f>SUM(BF174:BF175)</f>
        <v>6800</v>
      </c>
      <c r="BH173" s="346">
        <f>SUM(BF173/BF164)*100</f>
        <v>0.61327948498953366</v>
      </c>
    </row>
    <row r="174" spans="1:60" ht="9.9499999999999993" customHeight="1">
      <c r="A174" s="350" t="s">
        <v>49</v>
      </c>
      <c r="B174" s="357" t="s">
        <v>45</v>
      </c>
      <c r="C174" s="350"/>
      <c r="D174" s="357" t="s">
        <v>45</v>
      </c>
      <c r="E174" s="346"/>
      <c r="F174" s="357" t="s">
        <v>45</v>
      </c>
      <c r="G174" s="350"/>
      <c r="H174" s="357" t="s">
        <v>45</v>
      </c>
      <c r="I174" s="346"/>
      <c r="J174" s="357" t="s">
        <v>45</v>
      </c>
      <c r="K174" s="356"/>
      <c r="L174" s="357" t="s">
        <v>45</v>
      </c>
      <c r="M174" s="346"/>
      <c r="N174" s="357" t="s">
        <v>45</v>
      </c>
      <c r="O174" s="356"/>
      <c r="P174" s="357" t="s">
        <v>45</v>
      </c>
      <c r="Q174" s="350" t="s">
        <v>49</v>
      </c>
      <c r="R174" s="357" t="s">
        <v>45</v>
      </c>
      <c r="S174" s="350"/>
      <c r="T174" s="357" t="s">
        <v>45</v>
      </c>
      <c r="U174" s="346"/>
      <c r="V174" s="357" t="s">
        <v>45</v>
      </c>
      <c r="W174" s="350"/>
      <c r="X174" s="357" t="s">
        <v>45</v>
      </c>
      <c r="Y174" s="346"/>
      <c r="Z174" s="357" t="s">
        <v>45</v>
      </c>
      <c r="AA174" s="356"/>
      <c r="AB174" s="357" t="s">
        <v>45</v>
      </c>
      <c r="AC174" s="346"/>
      <c r="AD174" s="357" t="s">
        <v>45</v>
      </c>
      <c r="AE174" s="356"/>
      <c r="AF174" s="357" t="s">
        <v>45</v>
      </c>
      <c r="AG174" s="350" t="s">
        <v>49</v>
      </c>
      <c r="AH174" s="357" t="s">
        <v>45</v>
      </c>
      <c r="AI174" s="356"/>
      <c r="AJ174" s="346" t="s">
        <v>45</v>
      </c>
      <c r="AK174" s="346"/>
      <c r="AL174" s="357" t="s">
        <v>45</v>
      </c>
      <c r="AM174" s="357"/>
      <c r="AN174" s="346" t="s">
        <v>45</v>
      </c>
      <c r="AO174" s="346"/>
      <c r="AP174" s="356">
        <v>387</v>
      </c>
      <c r="AQ174" s="356"/>
      <c r="AR174" s="346">
        <v>53.013698630136986</v>
      </c>
      <c r="AS174" s="350" t="s">
        <v>49</v>
      </c>
      <c r="AT174" s="356">
        <v>572</v>
      </c>
      <c r="AU174" s="356"/>
      <c r="AV174" s="346">
        <v>47.39022369511185</v>
      </c>
      <c r="AX174" s="363">
        <v>322</v>
      </c>
      <c r="AZ174" s="346">
        <v>48.787878787878789</v>
      </c>
      <c r="BB174" s="450">
        <v>384</v>
      </c>
      <c r="BD174" s="346">
        <v>46.545454545454547</v>
      </c>
      <c r="BF174" s="450">
        <v>3169</v>
      </c>
      <c r="BH174" s="346">
        <f>SUM(BF174/BF173)*100</f>
        <v>46.602941176470587</v>
      </c>
    </row>
    <row r="175" spans="1:60" ht="9.9499999999999993" customHeight="1">
      <c r="A175" s="350" t="s">
        <v>50</v>
      </c>
      <c r="B175" s="357" t="s">
        <v>45</v>
      </c>
      <c r="C175" s="350"/>
      <c r="D175" s="357" t="s">
        <v>45</v>
      </c>
      <c r="E175" s="346"/>
      <c r="F175" s="357" t="s">
        <v>45</v>
      </c>
      <c r="G175" s="350"/>
      <c r="H175" s="357" t="s">
        <v>45</v>
      </c>
      <c r="I175" s="346"/>
      <c r="J175" s="357" t="s">
        <v>45</v>
      </c>
      <c r="K175" s="356"/>
      <c r="L175" s="357" t="s">
        <v>45</v>
      </c>
      <c r="M175" s="346"/>
      <c r="N175" s="357" t="s">
        <v>45</v>
      </c>
      <c r="O175" s="356"/>
      <c r="P175" s="357" t="s">
        <v>45</v>
      </c>
      <c r="Q175" s="350" t="s">
        <v>50</v>
      </c>
      <c r="R175" s="357" t="s">
        <v>45</v>
      </c>
      <c r="S175" s="350"/>
      <c r="T175" s="357" t="s">
        <v>45</v>
      </c>
      <c r="U175" s="346"/>
      <c r="V175" s="357" t="s">
        <v>45</v>
      </c>
      <c r="W175" s="350"/>
      <c r="X175" s="357" t="s">
        <v>45</v>
      </c>
      <c r="Y175" s="346"/>
      <c r="Z175" s="357" t="s">
        <v>45</v>
      </c>
      <c r="AA175" s="356"/>
      <c r="AB175" s="357" t="s">
        <v>45</v>
      </c>
      <c r="AC175" s="346"/>
      <c r="AD175" s="357" t="s">
        <v>45</v>
      </c>
      <c r="AE175" s="356"/>
      <c r="AF175" s="357" t="s">
        <v>45</v>
      </c>
      <c r="AG175" s="350" t="s">
        <v>50</v>
      </c>
      <c r="AH175" s="357" t="s">
        <v>45</v>
      </c>
      <c r="AI175" s="356"/>
      <c r="AJ175" s="346" t="s">
        <v>45</v>
      </c>
      <c r="AK175" s="346"/>
      <c r="AL175" s="357" t="s">
        <v>45</v>
      </c>
      <c r="AM175" s="357"/>
      <c r="AN175" s="346" t="s">
        <v>45</v>
      </c>
      <c r="AO175" s="346"/>
      <c r="AP175" s="356">
        <v>343</v>
      </c>
      <c r="AQ175" s="356"/>
      <c r="AR175" s="346">
        <v>46.986301369863014</v>
      </c>
      <c r="AS175" s="350" t="s">
        <v>50</v>
      </c>
      <c r="AT175" s="356">
        <v>635</v>
      </c>
      <c r="AU175" s="356"/>
      <c r="AV175" s="346">
        <v>52.609776304888157</v>
      </c>
      <c r="AX175" s="363">
        <v>338</v>
      </c>
      <c r="AZ175" s="346">
        <v>51.212121212121211</v>
      </c>
      <c r="BB175" s="450">
        <v>441</v>
      </c>
      <c r="BD175" s="346">
        <v>53.454545454545453</v>
      </c>
      <c r="BF175" s="450">
        <v>3631</v>
      </c>
      <c r="BH175" s="346">
        <f>SUM(BF175/BF173)*100</f>
        <v>53.397058823529406</v>
      </c>
    </row>
    <row r="176" spans="1:60" ht="6.95" customHeight="1">
      <c r="A176" s="350"/>
      <c r="B176" s="356"/>
      <c r="C176" s="350"/>
      <c r="D176" s="347"/>
      <c r="E176" s="347"/>
      <c r="F176" s="356"/>
      <c r="G176" s="350"/>
      <c r="H176" s="347"/>
      <c r="I176" s="347"/>
      <c r="J176" s="356"/>
      <c r="K176" s="356"/>
      <c r="L176" s="347"/>
      <c r="M176" s="347"/>
      <c r="N176" s="356"/>
      <c r="O176" s="356"/>
      <c r="P176" s="347"/>
      <c r="Q176" s="350"/>
      <c r="R176" s="356"/>
      <c r="S176" s="356"/>
      <c r="T176" s="347"/>
      <c r="U176" s="347"/>
      <c r="V176" s="356"/>
      <c r="W176" s="356"/>
      <c r="X176" s="347"/>
      <c r="Y176" s="350"/>
      <c r="Z176" s="356"/>
      <c r="AA176" s="356"/>
      <c r="AB176" s="347"/>
      <c r="AC176" s="347"/>
      <c r="AD176" s="356"/>
      <c r="AE176" s="356"/>
      <c r="AF176" s="347"/>
      <c r="AG176" s="350"/>
      <c r="AH176" s="356"/>
      <c r="AI176" s="356"/>
      <c r="AJ176" s="347"/>
      <c r="AK176" s="347"/>
      <c r="AL176" s="357"/>
      <c r="AM176" s="357"/>
      <c r="AN176" s="347"/>
      <c r="AO176" s="347"/>
      <c r="AP176" s="356"/>
      <c r="AQ176" s="356"/>
      <c r="AR176" s="347"/>
      <c r="AS176" s="350"/>
      <c r="AT176" s="356"/>
      <c r="AU176" s="356"/>
      <c r="AV176" s="356"/>
      <c r="AX176" s="363"/>
      <c r="AZ176" s="350"/>
      <c r="BB176" s="450"/>
      <c r="BD176" s="350"/>
      <c r="BF176" s="450"/>
      <c r="BH176" s="350"/>
    </row>
    <row r="177" spans="1:60" ht="9.9499999999999993" customHeight="1">
      <c r="A177" s="350" t="s">
        <v>25</v>
      </c>
      <c r="B177" s="356">
        <v>879435</v>
      </c>
      <c r="C177" s="350"/>
      <c r="D177" s="347">
        <v>100</v>
      </c>
      <c r="E177" s="347"/>
      <c r="F177" s="356">
        <v>792323</v>
      </c>
      <c r="G177" s="350"/>
      <c r="H177" s="347">
        <v>100</v>
      </c>
      <c r="I177" s="347"/>
      <c r="J177" s="356">
        <v>776593</v>
      </c>
      <c r="K177" s="356"/>
      <c r="L177" s="347">
        <v>100</v>
      </c>
      <c r="M177" s="347"/>
      <c r="N177" s="356">
        <v>648991</v>
      </c>
      <c r="O177" s="356"/>
      <c r="P177" s="347">
        <v>100</v>
      </c>
      <c r="Q177" s="350" t="s">
        <v>25</v>
      </c>
      <c r="R177" s="356">
        <v>694783</v>
      </c>
      <c r="S177" s="356"/>
      <c r="T177" s="347">
        <v>100</v>
      </c>
      <c r="U177" s="347"/>
      <c r="V177" s="356">
        <v>743241</v>
      </c>
      <c r="W177" s="356"/>
      <c r="X177" s="347">
        <v>100</v>
      </c>
      <c r="Y177" s="350"/>
      <c r="Z177" s="356">
        <v>1052914</v>
      </c>
      <c r="AA177" s="356"/>
      <c r="AB177" s="347">
        <v>100</v>
      </c>
      <c r="AC177" s="347"/>
      <c r="AD177" s="356">
        <v>1166156</v>
      </c>
      <c r="AE177" s="356"/>
      <c r="AF177" s="347">
        <v>100</v>
      </c>
      <c r="AG177" s="350" t="s">
        <v>25</v>
      </c>
      <c r="AH177" s="356">
        <v>1488365</v>
      </c>
      <c r="AI177" s="356"/>
      <c r="AJ177" s="347">
        <v>100</v>
      </c>
      <c r="AK177" s="347"/>
      <c r="AL177" s="357">
        <v>1633068</v>
      </c>
      <c r="AM177" s="357"/>
      <c r="AN177" s="347">
        <v>100</v>
      </c>
      <c r="AO177" s="347"/>
      <c r="AP177" s="356">
        <v>2296303</v>
      </c>
      <c r="AQ177" s="356"/>
      <c r="AR177" s="347">
        <v>100</v>
      </c>
      <c r="AS177" s="350" t="s">
        <v>25</v>
      </c>
      <c r="AT177" s="356">
        <v>2718536</v>
      </c>
      <c r="AU177" s="356"/>
      <c r="AV177" s="347">
        <v>100</v>
      </c>
      <c r="AX177" s="363">
        <v>2907596</v>
      </c>
      <c r="AZ177" s="369">
        <v>100</v>
      </c>
      <c r="BB177" s="450" t="s">
        <v>155</v>
      </c>
      <c r="BD177" s="369">
        <v>100</v>
      </c>
      <c r="BF177" s="450">
        <f>SUM(BF178:BF179)</f>
        <v>3748032</v>
      </c>
      <c r="BH177" s="369">
        <f>SUM(BH180,BH183,BH186)</f>
        <v>100</v>
      </c>
    </row>
    <row r="178" spans="1:60" ht="9.9499999999999993" customHeight="1">
      <c r="A178" s="350" t="s">
        <v>49</v>
      </c>
      <c r="B178" s="356">
        <v>444087</v>
      </c>
      <c r="C178" s="350"/>
      <c r="D178" s="346">
        <v>50.496853093179141</v>
      </c>
      <c r="E178" s="346"/>
      <c r="F178" s="356">
        <v>394158</v>
      </c>
      <c r="G178" s="350"/>
      <c r="H178" s="346">
        <v>49.747135953392743</v>
      </c>
      <c r="I178" s="346"/>
      <c r="J178" s="356">
        <v>375065</v>
      </c>
      <c r="K178" s="356"/>
      <c r="L178" s="346">
        <v>48.296211786611522</v>
      </c>
      <c r="M178" s="346"/>
      <c r="N178" s="356">
        <v>311153</v>
      </c>
      <c r="O178" s="356"/>
      <c r="P178" s="346">
        <v>47.944116328269573</v>
      </c>
      <c r="Q178" s="350" t="s">
        <v>49</v>
      </c>
      <c r="R178" s="356">
        <v>335020</v>
      </c>
      <c r="S178" s="356"/>
      <c r="T178" s="346">
        <v>48.219372091717844</v>
      </c>
      <c r="U178" s="346"/>
      <c r="V178" s="356">
        <v>366487</v>
      </c>
      <c r="W178" s="356"/>
      <c r="X178" s="346">
        <v>49.309308824459364</v>
      </c>
      <c r="Y178" s="350"/>
      <c r="Z178" s="356">
        <v>518955</v>
      </c>
      <c r="AA178" s="356"/>
      <c r="AB178" s="346">
        <v>49.287501163437852</v>
      </c>
      <c r="AC178" s="346"/>
      <c r="AD178" s="356">
        <v>578084</v>
      </c>
      <c r="AE178" s="356"/>
      <c r="AF178" s="346">
        <v>49.571755408367316</v>
      </c>
      <c r="AG178" s="350" t="s">
        <v>49</v>
      </c>
      <c r="AH178" s="356">
        <v>739858</v>
      </c>
      <c r="AI178" s="356"/>
      <c r="AJ178" s="346">
        <v>49.709446271579885</v>
      </c>
      <c r="AK178" s="346"/>
      <c r="AL178" s="357">
        <v>794109</v>
      </c>
      <c r="AM178" s="357"/>
      <c r="AN178" s="346">
        <v>48.626817744270298</v>
      </c>
      <c r="AO178" s="346"/>
      <c r="AP178" s="356">
        <v>1078705</v>
      </c>
      <c r="AQ178" s="356"/>
      <c r="AR178" s="346">
        <v>46.975725764413497</v>
      </c>
      <c r="AS178" s="350" t="s">
        <v>49</v>
      </c>
      <c r="AT178" s="356">
        <v>1286385</v>
      </c>
      <c r="AU178" s="356"/>
      <c r="AV178" s="346">
        <v>47.319034951164888</v>
      </c>
      <c r="AX178" s="363">
        <v>1347265</v>
      </c>
      <c r="AZ178" s="346">
        <v>46.336045310283822</v>
      </c>
      <c r="BB178" s="450" t="s">
        <v>156</v>
      </c>
      <c r="BD178" s="346">
        <v>46.016042797533444</v>
      </c>
      <c r="BF178" s="450">
        <f>SUM(BF181,BF184,BF187)</f>
        <v>1759356</v>
      </c>
      <c r="BH178" s="346">
        <f>SUM(BF178/BF177)*100</f>
        <v>46.940794528968802</v>
      </c>
    </row>
    <row r="179" spans="1:60" ht="9.9499999999999993" customHeight="1">
      <c r="A179" s="350" t="s">
        <v>50</v>
      </c>
      <c r="B179" s="356">
        <v>435348</v>
      </c>
      <c r="C179" s="350"/>
      <c r="D179" s="346">
        <v>49.503146906820852</v>
      </c>
      <c r="E179" s="346"/>
      <c r="F179" s="356">
        <v>398165</v>
      </c>
      <c r="G179" s="350"/>
      <c r="H179" s="346">
        <v>50.252864046607257</v>
      </c>
      <c r="I179" s="346"/>
      <c r="J179" s="356">
        <v>401528</v>
      </c>
      <c r="K179" s="356"/>
      <c r="L179" s="346">
        <v>51.703788213388478</v>
      </c>
      <c r="M179" s="346"/>
      <c r="N179" s="356">
        <v>337838</v>
      </c>
      <c r="O179" s="356"/>
      <c r="P179" s="346">
        <v>52.055883671730427</v>
      </c>
      <c r="Q179" s="350" t="s">
        <v>50</v>
      </c>
      <c r="R179" s="356">
        <v>359763</v>
      </c>
      <c r="S179" s="356"/>
      <c r="T179" s="346">
        <v>51.780627908282149</v>
      </c>
      <c r="U179" s="346"/>
      <c r="V179" s="356">
        <v>376754</v>
      </c>
      <c r="W179" s="356"/>
      <c r="X179" s="346">
        <v>50.690691175540636</v>
      </c>
      <c r="Y179" s="350"/>
      <c r="Z179" s="356">
        <v>533959</v>
      </c>
      <c r="AA179" s="356"/>
      <c r="AB179" s="346">
        <v>50.712498836562148</v>
      </c>
      <c r="AC179" s="346"/>
      <c r="AD179" s="356">
        <v>588072</v>
      </c>
      <c r="AE179" s="356"/>
      <c r="AF179" s="346">
        <v>50.428244591632676</v>
      </c>
      <c r="AG179" s="350" t="s">
        <v>50</v>
      </c>
      <c r="AH179" s="356">
        <v>748507</v>
      </c>
      <c r="AI179" s="356"/>
      <c r="AJ179" s="346">
        <v>50.290553728420107</v>
      </c>
      <c r="AK179" s="346"/>
      <c r="AL179" s="357">
        <v>838959</v>
      </c>
      <c r="AM179" s="357"/>
      <c r="AN179" s="346">
        <v>51.373182255729709</v>
      </c>
      <c r="AO179" s="346"/>
      <c r="AP179" s="356">
        <v>1217598</v>
      </c>
      <c r="AQ179" s="356"/>
      <c r="AR179" s="346">
        <v>53.02427423558651</v>
      </c>
      <c r="AS179" s="350" t="s">
        <v>50</v>
      </c>
      <c r="AT179" s="356">
        <v>1432151</v>
      </c>
      <c r="AU179" s="356"/>
      <c r="AV179" s="346">
        <v>52.680965048835105</v>
      </c>
      <c r="AX179" s="363">
        <v>1560331</v>
      </c>
      <c r="AZ179" s="346">
        <v>53.663954689716178</v>
      </c>
      <c r="BB179" s="450" t="s">
        <v>157</v>
      </c>
      <c r="BD179" s="346">
        <v>53.983957202466556</v>
      </c>
      <c r="BF179" s="450">
        <f>SUM(BF182,BF185,BF188)</f>
        <v>1988676</v>
      </c>
      <c r="BH179" s="346">
        <f>SUM(BF179/BF177)*100</f>
        <v>53.059205471031198</v>
      </c>
    </row>
    <row r="180" spans="1:60" ht="9.9499999999999993" customHeight="1">
      <c r="A180" s="350" t="s">
        <v>52</v>
      </c>
      <c r="B180" s="356">
        <v>110684</v>
      </c>
      <c r="C180" s="350"/>
      <c r="D180" s="347">
        <v>12.58580793350276</v>
      </c>
      <c r="E180" s="347"/>
      <c r="F180" s="356">
        <v>129467</v>
      </c>
      <c r="G180" s="350"/>
      <c r="H180" s="347">
        <v>16.340179447018453</v>
      </c>
      <c r="I180" s="347"/>
      <c r="J180" s="356">
        <v>156404</v>
      </c>
      <c r="K180" s="356"/>
      <c r="L180" s="347">
        <v>20.139764329578043</v>
      </c>
      <c r="M180" s="347"/>
      <c r="N180" s="356">
        <v>149276</v>
      </c>
      <c r="O180" s="356"/>
      <c r="P180" s="347">
        <v>23.001243468707578</v>
      </c>
      <c r="Q180" s="350" t="s">
        <v>52</v>
      </c>
      <c r="R180" s="356">
        <v>190874</v>
      </c>
      <c r="S180" s="356"/>
      <c r="T180" s="347">
        <v>27.472462625021048</v>
      </c>
      <c r="U180" s="347"/>
      <c r="V180" s="356">
        <v>236827</v>
      </c>
      <c r="W180" s="356"/>
      <c r="X180" s="347">
        <v>31.864092535261108</v>
      </c>
      <c r="Y180" s="350"/>
      <c r="Z180" s="356">
        <v>466282</v>
      </c>
      <c r="AA180" s="356"/>
      <c r="AB180" s="347">
        <v>44.284908359087254</v>
      </c>
      <c r="AC180" s="347"/>
      <c r="AD180" s="356">
        <v>648547</v>
      </c>
      <c r="AE180" s="356"/>
      <c r="AF180" s="347">
        <v>55.614085937044443</v>
      </c>
      <c r="AG180" s="350" t="s">
        <v>52</v>
      </c>
      <c r="AH180" s="356">
        <v>963024</v>
      </c>
      <c r="AI180" s="356"/>
      <c r="AJ180" s="347">
        <v>64.703483352537845</v>
      </c>
      <c r="AK180" s="347"/>
      <c r="AL180" s="357">
        <v>1240307</v>
      </c>
      <c r="AM180" s="357"/>
      <c r="AN180" s="347">
        <v>75.949501184274013</v>
      </c>
      <c r="AO180" s="347"/>
      <c r="AP180" s="356">
        <v>1910604</v>
      </c>
      <c r="AQ180" s="356"/>
      <c r="AR180" s="347">
        <v>83.203479680164165</v>
      </c>
      <c r="AS180" s="350" t="s">
        <v>52</v>
      </c>
      <c r="AT180" s="356">
        <v>2332118</v>
      </c>
      <c r="AU180" s="356"/>
      <c r="AV180" s="346">
        <v>85.78580530108853</v>
      </c>
      <c r="AX180" s="363">
        <v>2556463</v>
      </c>
      <c r="AZ180" s="346">
        <v>87.923597363595221</v>
      </c>
      <c r="BB180" s="450" t="s">
        <v>158</v>
      </c>
      <c r="BD180" s="346">
        <v>89.481565786078875</v>
      </c>
      <c r="BF180" s="450">
        <f>SUM(BF181:BF182)</f>
        <v>3421725</v>
      </c>
      <c r="BH180" s="346">
        <f>SUM(BF180/BF177)*100</f>
        <v>91.293911044516165</v>
      </c>
    </row>
    <row r="181" spans="1:60" ht="9.9499999999999993" customHeight="1">
      <c r="A181" s="350" t="s">
        <v>49</v>
      </c>
      <c r="B181" s="356">
        <v>68318</v>
      </c>
      <c r="C181" s="350"/>
      <c r="D181" s="346">
        <v>61.72346499945791</v>
      </c>
      <c r="E181" s="346"/>
      <c r="F181" s="356">
        <v>78030</v>
      </c>
      <c r="G181" s="350"/>
      <c r="H181" s="346">
        <v>60.270184680266013</v>
      </c>
      <c r="I181" s="346"/>
      <c r="J181" s="356">
        <v>90786</v>
      </c>
      <c r="K181" s="356"/>
      <c r="L181" s="346">
        <v>58.045830029922506</v>
      </c>
      <c r="M181" s="346"/>
      <c r="N181" s="356">
        <v>81109</v>
      </c>
      <c r="O181" s="356"/>
      <c r="P181" s="346">
        <v>54.334923229454169</v>
      </c>
      <c r="Q181" s="350" t="s">
        <v>49</v>
      </c>
      <c r="R181" s="356">
        <v>105073</v>
      </c>
      <c r="S181" s="356"/>
      <c r="T181" s="346">
        <v>55.048356507434228</v>
      </c>
      <c r="U181" s="346"/>
      <c r="V181" s="356">
        <v>127403</v>
      </c>
      <c r="W181" s="356"/>
      <c r="X181" s="346">
        <v>53.795808754913921</v>
      </c>
      <c r="Y181" s="350"/>
      <c r="Z181" s="356">
        <v>246138</v>
      </c>
      <c r="AA181" s="356"/>
      <c r="AB181" s="346">
        <v>52.787369017032617</v>
      </c>
      <c r="AC181" s="346"/>
      <c r="AD181" s="356">
        <v>343643</v>
      </c>
      <c r="AE181" s="356"/>
      <c r="AF181" s="346">
        <v>52.986599274994717</v>
      </c>
      <c r="AG181" s="350" t="s">
        <v>49</v>
      </c>
      <c r="AH181" s="356">
        <v>504270</v>
      </c>
      <c r="AI181" s="356"/>
      <c r="AJ181" s="346">
        <v>52.363180979913274</v>
      </c>
      <c r="AK181" s="346"/>
      <c r="AL181" s="357">
        <v>635690</v>
      </c>
      <c r="AM181" s="357"/>
      <c r="AN181" s="346">
        <v>51.252633420596673</v>
      </c>
      <c r="AO181" s="346"/>
      <c r="AP181" s="356">
        <v>933476</v>
      </c>
      <c r="AQ181" s="356"/>
      <c r="AR181" s="346">
        <v>48.857638736232104</v>
      </c>
      <c r="AS181" s="350" t="s">
        <v>49</v>
      </c>
      <c r="AT181" s="356">
        <v>1136627</v>
      </c>
      <c r="AU181" s="356"/>
      <c r="AV181" s="346">
        <v>48.737971234731688</v>
      </c>
      <c r="AX181" s="363">
        <v>1214279</v>
      </c>
      <c r="AZ181" s="346">
        <v>47.49839915539556</v>
      </c>
      <c r="BB181" s="450" t="s">
        <v>159</v>
      </c>
      <c r="BD181" s="346">
        <v>46.822488488573462</v>
      </c>
      <c r="BF181" s="450">
        <v>1629683</v>
      </c>
      <c r="BH181" s="346">
        <f>SUM(BF181/BF180)*100</f>
        <v>47.627527051414127</v>
      </c>
    </row>
    <row r="182" spans="1:60" ht="9.9499999999999993" customHeight="1">
      <c r="A182" s="350" t="s">
        <v>50</v>
      </c>
      <c r="B182" s="356">
        <v>42366</v>
      </c>
      <c r="C182" s="350"/>
      <c r="D182" s="346">
        <v>38.276535000542083</v>
      </c>
      <c r="E182" s="346"/>
      <c r="F182" s="356">
        <v>51437</v>
      </c>
      <c r="G182" s="350"/>
      <c r="H182" s="346">
        <v>39.729815319733987</v>
      </c>
      <c r="I182" s="346"/>
      <c r="J182" s="356">
        <v>65618</v>
      </c>
      <c r="K182" s="356"/>
      <c r="L182" s="346">
        <v>41.954169970077494</v>
      </c>
      <c r="M182" s="346"/>
      <c r="N182" s="356">
        <v>68167</v>
      </c>
      <c r="O182" s="356"/>
      <c r="P182" s="346">
        <v>45.665076770545838</v>
      </c>
      <c r="Q182" s="350" t="s">
        <v>50</v>
      </c>
      <c r="R182" s="356">
        <v>85801</v>
      </c>
      <c r="S182" s="356"/>
      <c r="T182" s="346">
        <v>44.951643492565772</v>
      </c>
      <c r="U182" s="346"/>
      <c r="V182" s="356">
        <v>109424</v>
      </c>
      <c r="W182" s="356"/>
      <c r="X182" s="346">
        <v>46.204191245086072</v>
      </c>
      <c r="Y182" s="350"/>
      <c r="Z182" s="356">
        <v>220144</v>
      </c>
      <c r="AA182" s="356"/>
      <c r="AB182" s="346">
        <v>47.21263098296739</v>
      </c>
      <c r="AC182" s="346"/>
      <c r="AD182" s="356">
        <v>304904</v>
      </c>
      <c r="AE182" s="356"/>
      <c r="AF182" s="346">
        <v>47.013400725005283</v>
      </c>
      <c r="AG182" s="350" t="s">
        <v>50</v>
      </c>
      <c r="AH182" s="356">
        <v>458754</v>
      </c>
      <c r="AI182" s="356"/>
      <c r="AJ182" s="346">
        <v>47.636819020086726</v>
      </c>
      <c r="AK182" s="346"/>
      <c r="AL182" s="357">
        <v>604617</v>
      </c>
      <c r="AM182" s="357"/>
      <c r="AN182" s="346">
        <v>48.74736657940332</v>
      </c>
      <c r="AO182" s="346"/>
      <c r="AP182" s="356">
        <v>977128</v>
      </c>
      <c r="AQ182" s="356"/>
      <c r="AR182" s="346">
        <v>51.142361263767896</v>
      </c>
      <c r="AS182" s="350" t="s">
        <v>50</v>
      </c>
      <c r="AT182" s="356">
        <v>1195491</v>
      </c>
      <c r="AU182" s="356"/>
      <c r="AV182" s="346">
        <v>51.262028765268312</v>
      </c>
      <c r="AX182" s="363">
        <v>1342184</v>
      </c>
      <c r="AZ182" s="346">
        <v>52.501600844604432</v>
      </c>
      <c r="BB182" s="450" t="s">
        <v>160</v>
      </c>
      <c r="BD182" s="346">
        <v>53.177511511426545</v>
      </c>
      <c r="BF182" s="450">
        <v>1792042</v>
      </c>
      <c r="BH182" s="346">
        <f>SUM(BF182/BF180)*100</f>
        <v>52.372472948585866</v>
      </c>
    </row>
    <row r="183" spans="1:60" ht="9.9499999999999993" customHeight="1">
      <c r="A183" s="350" t="s">
        <v>51</v>
      </c>
      <c r="B183" s="356">
        <v>768751</v>
      </c>
      <c r="C183" s="350"/>
      <c r="D183" s="347">
        <v>87.414192066497236</v>
      </c>
      <c r="E183" s="347"/>
      <c r="F183" s="356">
        <v>662856</v>
      </c>
      <c r="G183" s="350"/>
      <c r="H183" s="347">
        <v>83.659820552981543</v>
      </c>
      <c r="I183" s="347"/>
      <c r="J183" s="356">
        <v>620189</v>
      </c>
      <c r="K183" s="356"/>
      <c r="L183" s="347">
        <v>79.860235670421957</v>
      </c>
      <c r="M183" s="347"/>
      <c r="N183" s="356">
        <v>499715</v>
      </c>
      <c r="O183" s="356"/>
      <c r="P183" s="347">
        <v>76.998756531292429</v>
      </c>
      <c r="Q183" s="350" t="s">
        <v>51</v>
      </c>
      <c r="R183" s="356">
        <v>503809</v>
      </c>
      <c r="S183" s="356"/>
      <c r="T183" s="347">
        <v>72.527537374978948</v>
      </c>
      <c r="U183" s="347"/>
      <c r="V183" s="356">
        <v>506414</v>
      </c>
      <c r="W183" s="356"/>
      <c r="X183" s="347">
        <v>68.135907464738892</v>
      </c>
      <c r="Y183" s="350"/>
      <c r="Z183" s="356">
        <v>586632</v>
      </c>
      <c r="AA183" s="356"/>
      <c r="AB183" s="347">
        <v>55.715091640912739</v>
      </c>
      <c r="AC183" s="347"/>
      <c r="AD183" s="356">
        <v>517609</v>
      </c>
      <c r="AE183" s="356"/>
      <c r="AF183" s="347">
        <v>44.385914062955557</v>
      </c>
      <c r="AG183" s="350" t="s">
        <v>51</v>
      </c>
      <c r="AH183" s="356">
        <v>525341</v>
      </c>
      <c r="AI183" s="356"/>
      <c r="AJ183" s="347">
        <v>35.296516647462148</v>
      </c>
      <c r="AK183" s="347"/>
      <c r="AL183" s="357">
        <v>392761</v>
      </c>
      <c r="AM183" s="357"/>
      <c r="AN183" s="347">
        <v>24.05049881572598</v>
      </c>
      <c r="AO183" s="347"/>
      <c r="AP183" s="356">
        <v>379422</v>
      </c>
      <c r="AQ183" s="356"/>
      <c r="AR183" s="346">
        <v>16.523167892042121</v>
      </c>
      <c r="AS183" s="350" t="s">
        <v>51</v>
      </c>
      <c r="AT183" s="356">
        <v>382317</v>
      </c>
      <c r="AU183" s="356"/>
      <c r="AV183" s="346">
        <v>14.063341445542749</v>
      </c>
      <c r="AX183" s="363">
        <v>348336</v>
      </c>
      <c r="AZ183" s="346">
        <v>11.980206328527073</v>
      </c>
      <c r="BB183" s="450" t="s">
        <v>161</v>
      </c>
      <c r="BD183" s="346">
        <v>10.427253421084515</v>
      </c>
      <c r="BF183" s="450">
        <f>SUM(BF184:BF185)</f>
        <v>306713</v>
      </c>
      <c r="BH183" s="346">
        <f>SUM(BF183/BF177)*100</f>
        <v>8.1833079333367493</v>
      </c>
    </row>
    <row r="184" spans="1:60" ht="9.9499999999999993" customHeight="1">
      <c r="A184" s="350" t="s">
        <v>49</v>
      </c>
      <c r="B184" s="356">
        <v>375769</v>
      </c>
      <c r="C184" s="350"/>
      <c r="D184" s="346">
        <v>48.880456740869285</v>
      </c>
      <c r="E184" s="346"/>
      <c r="F184" s="356">
        <v>316128</v>
      </c>
      <c r="G184" s="350"/>
      <c r="H184" s="346">
        <v>47.691806365183389</v>
      </c>
      <c r="I184" s="346"/>
      <c r="J184" s="356">
        <v>284279</v>
      </c>
      <c r="K184" s="356"/>
      <c r="L184" s="346">
        <v>45.83747857507953</v>
      </c>
      <c r="M184" s="346"/>
      <c r="N184" s="356">
        <v>230044</v>
      </c>
      <c r="O184" s="356"/>
      <c r="P184" s="346">
        <v>46.035039972784489</v>
      </c>
      <c r="Q184" s="350" t="s">
        <v>49</v>
      </c>
      <c r="R184" s="356">
        <v>229947</v>
      </c>
      <c r="S184" s="356"/>
      <c r="T184" s="346">
        <v>45.64170151783712</v>
      </c>
      <c r="U184" s="346"/>
      <c r="V184" s="356">
        <v>239084</v>
      </c>
      <c r="W184" s="356"/>
      <c r="X184" s="346">
        <v>47.211175046503456</v>
      </c>
      <c r="Y184" s="350"/>
      <c r="Z184" s="356">
        <v>272817</v>
      </c>
      <c r="AA184" s="356"/>
      <c r="AB184" s="346">
        <v>46.505645788160209</v>
      </c>
      <c r="AC184" s="346"/>
      <c r="AD184" s="356">
        <v>234441</v>
      </c>
      <c r="AE184" s="356"/>
      <c r="AF184" s="346">
        <v>45.293068706301476</v>
      </c>
      <c r="AG184" s="350" t="s">
        <v>49</v>
      </c>
      <c r="AH184" s="356">
        <v>235588</v>
      </c>
      <c r="AI184" s="356"/>
      <c r="AJ184" s="346">
        <v>44.844777011503005</v>
      </c>
      <c r="AK184" s="346"/>
      <c r="AL184" s="357">
        <v>158419</v>
      </c>
      <c r="AM184" s="357"/>
      <c r="AN184" s="346">
        <v>40.334707366566434</v>
      </c>
      <c r="AO184" s="346"/>
      <c r="AP184" s="356">
        <v>142584</v>
      </c>
      <c r="AQ184" s="356"/>
      <c r="AR184" s="346">
        <v>37.579265303540652</v>
      </c>
      <c r="AS184" s="350" t="s">
        <v>49</v>
      </c>
      <c r="AT184" s="356">
        <v>147951</v>
      </c>
      <c r="AU184" s="356"/>
      <c r="AV184" s="346">
        <v>38.698514583447768</v>
      </c>
      <c r="AX184" s="363">
        <v>131446</v>
      </c>
      <c r="AZ184" s="346">
        <v>37.735404896421848</v>
      </c>
      <c r="BB184" s="450" t="s">
        <v>162</v>
      </c>
      <c r="BD184" s="346">
        <v>39.099364859576774</v>
      </c>
      <c r="BF184" s="450">
        <v>121307</v>
      </c>
      <c r="BH184" s="346">
        <f>SUM(BF184/BF183)*100</f>
        <v>39.550654846713378</v>
      </c>
    </row>
    <row r="185" spans="1:60" ht="9.9499999999999993" customHeight="1">
      <c r="A185" s="350" t="s">
        <v>50</v>
      </c>
      <c r="B185" s="356">
        <v>392982</v>
      </c>
      <c r="C185" s="350"/>
      <c r="D185" s="346">
        <v>51.119543259130715</v>
      </c>
      <c r="E185" s="346"/>
      <c r="F185" s="356">
        <v>346728</v>
      </c>
      <c r="G185" s="350"/>
      <c r="H185" s="346">
        <v>52.308193634816611</v>
      </c>
      <c r="I185" s="346"/>
      <c r="J185" s="356">
        <v>335910</v>
      </c>
      <c r="K185" s="356"/>
      <c r="L185" s="346">
        <v>54.162521424920463</v>
      </c>
      <c r="M185" s="346"/>
      <c r="N185" s="356">
        <v>269671</v>
      </c>
      <c r="O185" s="356"/>
      <c r="P185" s="346">
        <v>53.964960027215511</v>
      </c>
      <c r="Q185" s="350" t="s">
        <v>50</v>
      </c>
      <c r="R185" s="356">
        <v>273962</v>
      </c>
      <c r="S185" s="356"/>
      <c r="T185" s="346">
        <v>54.378147274066166</v>
      </c>
      <c r="U185" s="346"/>
      <c r="V185" s="356">
        <v>267330</v>
      </c>
      <c r="W185" s="356"/>
      <c r="X185" s="346">
        <v>52.788824953496551</v>
      </c>
      <c r="Y185" s="350"/>
      <c r="Z185" s="356">
        <v>313815</v>
      </c>
      <c r="AA185" s="356"/>
      <c r="AB185" s="346">
        <v>53.494354211839791</v>
      </c>
      <c r="AC185" s="346"/>
      <c r="AD185" s="356">
        <v>283168</v>
      </c>
      <c r="AE185" s="356"/>
      <c r="AF185" s="346">
        <v>54.706931293698524</v>
      </c>
      <c r="AG185" s="350" t="s">
        <v>50</v>
      </c>
      <c r="AH185" s="356">
        <v>289753</v>
      </c>
      <c r="AI185" s="356"/>
      <c r="AJ185" s="346">
        <v>55.155222988497002</v>
      </c>
      <c r="AK185" s="346"/>
      <c r="AL185" s="357">
        <v>234342</v>
      </c>
      <c r="AM185" s="357"/>
      <c r="AN185" s="346">
        <v>59.665292633433566</v>
      </c>
      <c r="AO185" s="346"/>
      <c r="AP185" s="356">
        <v>236838</v>
      </c>
      <c r="AQ185" s="356"/>
      <c r="AR185" s="346">
        <v>62.420734696459355</v>
      </c>
      <c r="AS185" s="350" t="s">
        <v>50</v>
      </c>
      <c r="AT185" s="356">
        <v>234366</v>
      </c>
      <c r="AU185" s="356"/>
      <c r="AV185" s="346">
        <v>61.301485416552239</v>
      </c>
      <c r="AX185" s="363">
        <v>216890</v>
      </c>
      <c r="AZ185" s="346">
        <v>62.264595103578159</v>
      </c>
      <c r="BB185" s="450" t="s">
        <v>163</v>
      </c>
      <c r="BD185" s="346">
        <v>60.900635140423233</v>
      </c>
      <c r="BF185" s="450">
        <v>185406</v>
      </c>
      <c r="BH185" s="346">
        <f>SUM(BF185/BF183)*100</f>
        <v>60.449345153286629</v>
      </c>
    </row>
    <row r="186" spans="1:60" ht="9.9499999999999993" customHeight="1">
      <c r="A186" s="350" t="s">
        <v>386</v>
      </c>
      <c r="B186" s="357" t="s">
        <v>45</v>
      </c>
      <c r="C186" s="350"/>
      <c r="D186" s="357" t="s">
        <v>45</v>
      </c>
      <c r="E186" s="346"/>
      <c r="F186" s="357" t="s">
        <v>45</v>
      </c>
      <c r="G186" s="350"/>
      <c r="H186" s="357" t="s">
        <v>45</v>
      </c>
      <c r="I186" s="346"/>
      <c r="J186" s="357" t="s">
        <v>45</v>
      </c>
      <c r="K186" s="356"/>
      <c r="L186" s="357" t="s">
        <v>45</v>
      </c>
      <c r="M186" s="346"/>
      <c r="N186" s="357" t="s">
        <v>45</v>
      </c>
      <c r="O186" s="356"/>
      <c r="P186" s="357" t="s">
        <v>45</v>
      </c>
      <c r="Q186" s="350" t="s">
        <v>386</v>
      </c>
      <c r="R186" s="357" t="s">
        <v>45</v>
      </c>
      <c r="S186" s="350"/>
      <c r="T186" s="357" t="s">
        <v>45</v>
      </c>
      <c r="U186" s="346"/>
      <c r="V186" s="357" t="s">
        <v>45</v>
      </c>
      <c r="W186" s="350"/>
      <c r="X186" s="357" t="s">
        <v>45</v>
      </c>
      <c r="Y186" s="346"/>
      <c r="Z186" s="357" t="s">
        <v>45</v>
      </c>
      <c r="AA186" s="356"/>
      <c r="AB186" s="357" t="s">
        <v>45</v>
      </c>
      <c r="AC186" s="346"/>
      <c r="AD186" s="357" t="s">
        <v>45</v>
      </c>
      <c r="AE186" s="356"/>
      <c r="AF186" s="357" t="s">
        <v>45</v>
      </c>
      <c r="AG186" s="350" t="s">
        <v>386</v>
      </c>
      <c r="AH186" s="357" t="s">
        <v>45</v>
      </c>
      <c r="AI186" s="356"/>
      <c r="AJ186" s="346" t="s">
        <v>45</v>
      </c>
      <c r="AK186" s="346"/>
      <c r="AL186" s="357" t="s">
        <v>45</v>
      </c>
      <c r="AM186" s="357"/>
      <c r="AN186" s="346" t="s">
        <v>45</v>
      </c>
      <c r="AO186" s="346"/>
      <c r="AP186" s="356">
        <v>6277</v>
      </c>
      <c r="AQ186" s="356"/>
      <c r="AR186" s="346">
        <v>0.27335242779371888</v>
      </c>
      <c r="AS186" s="350" t="s">
        <v>386</v>
      </c>
      <c r="AT186" s="356">
        <v>4101</v>
      </c>
      <c r="AU186" s="356"/>
      <c r="AV186" s="346">
        <v>0.15085325336872493</v>
      </c>
      <c r="AX186" s="363">
        <v>2797</v>
      </c>
      <c r="AZ186" s="346">
        <v>9.6196307877710663E-2</v>
      </c>
      <c r="BB186" s="450">
        <v>2905</v>
      </c>
      <c r="BD186" s="346">
        <v>9.118079283661093E-2</v>
      </c>
      <c r="BF186" s="450">
        <f>SUM(BF187:BF188)</f>
        <v>19594</v>
      </c>
      <c r="BH186" s="346">
        <f>SUM(BF186/BF177)*100</f>
        <v>0.52278102214708944</v>
      </c>
    </row>
    <row r="187" spans="1:60" ht="9.9499999999999993" customHeight="1">
      <c r="A187" s="350" t="s">
        <v>49</v>
      </c>
      <c r="B187" s="357" t="s">
        <v>45</v>
      </c>
      <c r="C187" s="350"/>
      <c r="D187" s="357" t="s">
        <v>45</v>
      </c>
      <c r="E187" s="346"/>
      <c r="F187" s="357" t="s">
        <v>45</v>
      </c>
      <c r="G187" s="350"/>
      <c r="H187" s="357" t="s">
        <v>45</v>
      </c>
      <c r="I187" s="346"/>
      <c r="J187" s="357" t="s">
        <v>45</v>
      </c>
      <c r="K187" s="356"/>
      <c r="L187" s="357" t="s">
        <v>45</v>
      </c>
      <c r="M187" s="346"/>
      <c r="N187" s="357" t="s">
        <v>45</v>
      </c>
      <c r="O187" s="356"/>
      <c r="P187" s="357" t="s">
        <v>45</v>
      </c>
      <c r="Q187" s="350" t="s">
        <v>49</v>
      </c>
      <c r="R187" s="357" t="s">
        <v>45</v>
      </c>
      <c r="S187" s="350"/>
      <c r="T187" s="357" t="s">
        <v>45</v>
      </c>
      <c r="U187" s="346"/>
      <c r="V187" s="357" t="s">
        <v>45</v>
      </c>
      <c r="W187" s="350"/>
      <c r="X187" s="357" t="s">
        <v>45</v>
      </c>
      <c r="Y187" s="346"/>
      <c r="Z187" s="357" t="s">
        <v>45</v>
      </c>
      <c r="AA187" s="356"/>
      <c r="AB187" s="357" t="s">
        <v>45</v>
      </c>
      <c r="AC187" s="346"/>
      <c r="AD187" s="357" t="s">
        <v>45</v>
      </c>
      <c r="AE187" s="356"/>
      <c r="AF187" s="357" t="s">
        <v>45</v>
      </c>
      <c r="AG187" s="350" t="s">
        <v>49</v>
      </c>
      <c r="AH187" s="357" t="s">
        <v>45</v>
      </c>
      <c r="AI187" s="356"/>
      <c r="AJ187" s="346" t="s">
        <v>45</v>
      </c>
      <c r="AK187" s="346"/>
      <c r="AL187" s="357" t="s">
        <v>45</v>
      </c>
      <c r="AM187" s="357"/>
      <c r="AN187" s="346" t="s">
        <v>45</v>
      </c>
      <c r="AO187" s="346"/>
      <c r="AP187" s="356">
        <v>2645</v>
      </c>
      <c r="AQ187" s="356"/>
      <c r="AR187" s="346">
        <v>42.137963995539266</v>
      </c>
      <c r="AS187" s="350" t="s">
        <v>49</v>
      </c>
      <c r="AT187" s="356">
        <v>1807</v>
      </c>
      <c r="AU187" s="356"/>
      <c r="AV187" s="346">
        <v>44.0624237990734</v>
      </c>
      <c r="AX187" s="363">
        <v>1540</v>
      </c>
      <c r="AZ187" s="346">
        <v>55.058991776903824</v>
      </c>
      <c r="BB187" s="450">
        <v>1324</v>
      </c>
      <c r="BD187" s="346">
        <v>45.57659208261618</v>
      </c>
      <c r="BF187" s="450">
        <v>8366</v>
      </c>
      <c r="BH187" s="346">
        <f>SUM(BF187/BF186)*100</f>
        <v>42.696743901194246</v>
      </c>
    </row>
    <row r="188" spans="1:60" ht="9.9499999999999993" customHeight="1">
      <c r="A188" s="350" t="s">
        <v>50</v>
      </c>
      <c r="B188" s="357" t="s">
        <v>45</v>
      </c>
      <c r="C188" s="350"/>
      <c r="D188" s="357" t="s">
        <v>45</v>
      </c>
      <c r="E188" s="346"/>
      <c r="F188" s="357" t="s">
        <v>45</v>
      </c>
      <c r="G188" s="350"/>
      <c r="H188" s="357" t="s">
        <v>45</v>
      </c>
      <c r="I188" s="346"/>
      <c r="J188" s="357" t="s">
        <v>45</v>
      </c>
      <c r="K188" s="356"/>
      <c r="L188" s="357" t="s">
        <v>45</v>
      </c>
      <c r="M188" s="346"/>
      <c r="N188" s="357" t="s">
        <v>45</v>
      </c>
      <c r="O188" s="356"/>
      <c r="P188" s="357" t="s">
        <v>45</v>
      </c>
      <c r="Q188" s="350" t="s">
        <v>50</v>
      </c>
      <c r="R188" s="357" t="s">
        <v>45</v>
      </c>
      <c r="S188" s="350"/>
      <c r="T188" s="357" t="s">
        <v>45</v>
      </c>
      <c r="U188" s="346"/>
      <c r="V188" s="357" t="s">
        <v>45</v>
      </c>
      <c r="W188" s="350"/>
      <c r="X188" s="357" t="s">
        <v>45</v>
      </c>
      <c r="Y188" s="346"/>
      <c r="Z188" s="357" t="s">
        <v>45</v>
      </c>
      <c r="AA188" s="356"/>
      <c r="AB188" s="357" t="s">
        <v>45</v>
      </c>
      <c r="AC188" s="346"/>
      <c r="AD188" s="357" t="s">
        <v>45</v>
      </c>
      <c r="AE188" s="356"/>
      <c r="AF188" s="357" t="s">
        <v>45</v>
      </c>
      <c r="AG188" s="350" t="s">
        <v>50</v>
      </c>
      <c r="AH188" s="357" t="s">
        <v>45</v>
      </c>
      <c r="AI188" s="356"/>
      <c r="AJ188" s="346" t="s">
        <v>45</v>
      </c>
      <c r="AK188" s="346"/>
      <c r="AL188" s="357" t="s">
        <v>45</v>
      </c>
      <c r="AM188" s="357"/>
      <c r="AN188" s="346" t="s">
        <v>45</v>
      </c>
      <c r="AO188" s="346"/>
      <c r="AP188" s="356">
        <v>3632</v>
      </c>
      <c r="AQ188" s="356"/>
      <c r="AR188" s="346">
        <v>57.862036004460727</v>
      </c>
      <c r="AS188" s="350" t="s">
        <v>50</v>
      </c>
      <c r="AT188" s="356">
        <v>2294</v>
      </c>
      <c r="AU188" s="356"/>
      <c r="AV188" s="346">
        <v>55.937576200926607</v>
      </c>
      <c r="AX188" s="363">
        <v>1257</v>
      </c>
      <c r="AZ188" s="346">
        <v>44.941008223096176</v>
      </c>
      <c r="BB188" s="450">
        <v>1581</v>
      </c>
      <c r="BD188" s="346">
        <v>54.423407917383827</v>
      </c>
      <c r="BF188" s="450">
        <v>11228</v>
      </c>
      <c r="BH188" s="346">
        <f>SUM(BF188/BF186)*100</f>
        <v>57.303256098805754</v>
      </c>
    </row>
    <row r="189" spans="1:60" ht="6.95" customHeight="1">
      <c r="A189" s="350"/>
      <c r="B189" s="356"/>
      <c r="C189" s="350"/>
      <c r="D189" s="347"/>
      <c r="E189" s="347"/>
      <c r="F189" s="356"/>
      <c r="G189" s="350"/>
      <c r="H189" s="347"/>
      <c r="I189" s="347"/>
      <c r="J189" s="356"/>
      <c r="K189" s="356"/>
      <c r="L189" s="347"/>
      <c r="M189" s="347"/>
      <c r="N189" s="356"/>
      <c r="O189" s="356"/>
      <c r="P189" s="347"/>
      <c r="Q189" s="350"/>
      <c r="R189" s="356"/>
      <c r="S189" s="356"/>
      <c r="T189" s="347"/>
      <c r="U189" s="347"/>
      <c r="V189" s="356"/>
      <c r="W189" s="356"/>
      <c r="X189" s="347"/>
      <c r="Y189" s="350"/>
      <c r="Z189" s="356"/>
      <c r="AA189" s="356"/>
      <c r="AB189" s="347"/>
      <c r="AC189" s="347"/>
      <c r="AD189" s="356"/>
      <c r="AE189" s="356"/>
      <c r="AF189" s="347"/>
      <c r="AG189" s="350"/>
      <c r="AH189" s="350"/>
      <c r="AI189" s="350"/>
      <c r="AJ189" s="350"/>
      <c r="AK189" s="350"/>
      <c r="AL189" s="350"/>
      <c r="AM189" s="350"/>
      <c r="AN189" s="350"/>
      <c r="AO189" s="350"/>
      <c r="AP189" s="350"/>
      <c r="AQ189" s="350"/>
      <c r="AR189" s="350"/>
      <c r="AS189" s="350"/>
      <c r="AT189" s="350"/>
      <c r="AU189" s="350"/>
      <c r="AV189" s="350"/>
      <c r="AX189" s="363"/>
      <c r="AZ189" s="350"/>
      <c r="BB189" s="450"/>
      <c r="BD189" s="350"/>
      <c r="BF189" s="450"/>
      <c r="BH189" s="350"/>
    </row>
    <row r="190" spans="1:60" ht="9.9499999999999993" customHeight="1">
      <c r="A190" s="350" t="s">
        <v>26</v>
      </c>
      <c r="B190" s="356">
        <v>344021</v>
      </c>
      <c r="C190" s="350"/>
      <c r="D190" s="347">
        <v>100</v>
      </c>
      <c r="E190" s="347"/>
      <c r="F190" s="356">
        <v>327980</v>
      </c>
      <c r="G190" s="350"/>
      <c r="H190" s="347">
        <v>100</v>
      </c>
      <c r="I190" s="347"/>
      <c r="J190" s="356">
        <v>404499</v>
      </c>
      <c r="K190" s="356"/>
      <c r="L190" s="347">
        <v>100</v>
      </c>
      <c r="M190" s="347"/>
      <c r="N190" s="356">
        <v>406294</v>
      </c>
      <c r="O190" s="356"/>
      <c r="P190" s="347">
        <v>100</v>
      </c>
      <c r="Q190" s="350" t="s">
        <v>26</v>
      </c>
      <c r="R190" s="356">
        <v>445149</v>
      </c>
      <c r="S190" s="356"/>
      <c r="T190" s="347">
        <v>100</v>
      </c>
      <c r="U190" s="347"/>
      <c r="V190" s="356">
        <v>505884</v>
      </c>
      <c r="W190" s="356"/>
      <c r="X190" s="347">
        <v>100</v>
      </c>
      <c r="Y190" s="350"/>
      <c r="Z190" s="356">
        <v>731112</v>
      </c>
      <c r="AA190" s="356"/>
      <c r="AB190" s="347">
        <v>100</v>
      </c>
      <c r="AC190" s="347"/>
      <c r="AD190" s="356">
        <v>803665</v>
      </c>
      <c r="AE190" s="356"/>
      <c r="AF190" s="347">
        <v>100</v>
      </c>
      <c r="AG190" s="350" t="s">
        <v>26</v>
      </c>
      <c r="AH190" s="356">
        <v>1047768</v>
      </c>
      <c r="AI190" s="356"/>
      <c r="AJ190" s="347">
        <v>100</v>
      </c>
      <c r="AK190" s="347"/>
      <c r="AL190" s="357">
        <v>1147108</v>
      </c>
      <c r="AM190" s="357"/>
      <c r="AN190" s="347">
        <v>100</v>
      </c>
      <c r="AO190" s="347"/>
      <c r="AP190" s="356">
        <v>1470387</v>
      </c>
      <c r="AQ190" s="356"/>
      <c r="AR190" s="347">
        <v>100</v>
      </c>
      <c r="AS190" s="350" t="s">
        <v>26</v>
      </c>
      <c r="AT190" s="356">
        <v>1729071</v>
      </c>
      <c r="AU190" s="356"/>
      <c r="AV190" s="347">
        <v>100</v>
      </c>
      <c r="AX190" s="363">
        <v>1840111</v>
      </c>
      <c r="AZ190" s="369">
        <v>100</v>
      </c>
      <c r="BB190" s="450" t="s">
        <v>164</v>
      </c>
      <c r="BD190" s="369">
        <v>100</v>
      </c>
      <c r="BF190" s="450">
        <f>SUM(BF191:BF192)</f>
        <v>2244576</v>
      </c>
      <c r="BH190" s="369">
        <f>SUM(BH193,BH196,BH199)</f>
        <v>100</v>
      </c>
    </row>
    <row r="191" spans="1:60" ht="9.9499999999999993" customHeight="1">
      <c r="A191" s="350" t="s">
        <v>49</v>
      </c>
      <c r="B191" s="356">
        <v>168462</v>
      </c>
      <c r="C191" s="350"/>
      <c r="D191" s="346">
        <v>48.96852227044279</v>
      </c>
      <c r="E191" s="346"/>
      <c r="F191" s="356">
        <v>157548</v>
      </c>
      <c r="G191" s="350"/>
      <c r="H191" s="346">
        <v>48.035855844868593</v>
      </c>
      <c r="I191" s="346"/>
      <c r="J191" s="356">
        <v>196622</v>
      </c>
      <c r="K191" s="356"/>
      <c r="L191" s="346">
        <v>48.60877282762133</v>
      </c>
      <c r="M191" s="346"/>
      <c r="N191" s="356">
        <v>194631</v>
      </c>
      <c r="O191" s="356"/>
      <c r="P191" s="346">
        <v>47.903980861149812</v>
      </c>
      <c r="Q191" s="350" t="s">
        <v>49</v>
      </c>
      <c r="R191" s="356">
        <v>215138</v>
      </c>
      <c r="S191" s="356"/>
      <c r="T191" s="346">
        <v>48.329435761958358</v>
      </c>
      <c r="U191" s="346"/>
      <c r="V191" s="356">
        <v>246472</v>
      </c>
      <c r="W191" s="356"/>
      <c r="X191" s="346">
        <v>48.721050675648961</v>
      </c>
      <c r="Y191" s="350"/>
      <c r="Z191" s="356">
        <v>358502</v>
      </c>
      <c r="AA191" s="356"/>
      <c r="AB191" s="346">
        <v>49.035168346299884</v>
      </c>
      <c r="AC191" s="346"/>
      <c r="AD191" s="356">
        <v>398171</v>
      </c>
      <c r="AE191" s="356"/>
      <c r="AF191" s="346">
        <v>49.544399718788299</v>
      </c>
      <c r="AG191" s="350" t="s">
        <v>49</v>
      </c>
      <c r="AH191" s="356">
        <v>517537</v>
      </c>
      <c r="AI191" s="356"/>
      <c r="AJ191" s="346">
        <v>49.394236128608618</v>
      </c>
      <c r="AK191" s="346"/>
      <c r="AL191" s="357">
        <v>563985</v>
      </c>
      <c r="AM191" s="357"/>
      <c r="AN191" s="346">
        <v>49.165815250176962</v>
      </c>
      <c r="AO191" s="346"/>
      <c r="AP191" s="356">
        <v>701664</v>
      </c>
      <c r="AQ191" s="356"/>
      <c r="AR191" s="346">
        <v>47.719681961279584</v>
      </c>
      <c r="AS191" s="350" t="s">
        <v>49</v>
      </c>
      <c r="AT191" s="356">
        <v>831313</v>
      </c>
      <c r="AU191" s="356"/>
      <c r="AV191" s="346">
        <v>48.078592492731644</v>
      </c>
      <c r="AX191" s="363">
        <v>864656</v>
      </c>
      <c r="AZ191" s="346">
        <v>46.989339230079054</v>
      </c>
      <c r="BB191" s="450" t="s">
        <v>165</v>
      </c>
      <c r="BD191" s="346">
        <v>46.68941716609919</v>
      </c>
      <c r="BF191" s="450">
        <f>SUM(BF194,BF197,BF200)</f>
        <v>1065308</v>
      </c>
      <c r="BH191" s="346">
        <f>SUM(BF191/BF190)*100</f>
        <v>47.461435923755758</v>
      </c>
    </row>
    <row r="192" spans="1:60" ht="9.9499999999999993" customHeight="1">
      <c r="A192" s="350" t="s">
        <v>50</v>
      </c>
      <c r="B192" s="356">
        <v>175559</v>
      </c>
      <c r="C192" s="350"/>
      <c r="D192" s="346">
        <v>51.03147772955721</v>
      </c>
      <c r="E192" s="346"/>
      <c r="F192" s="356">
        <v>170432</v>
      </c>
      <c r="G192" s="350"/>
      <c r="H192" s="346">
        <v>51.964144155131407</v>
      </c>
      <c r="I192" s="346"/>
      <c r="J192" s="356">
        <v>207877</v>
      </c>
      <c r="K192" s="356"/>
      <c r="L192" s="346">
        <v>51.39122717237867</v>
      </c>
      <c r="M192" s="346"/>
      <c r="N192" s="356">
        <v>211663</v>
      </c>
      <c r="O192" s="356"/>
      <c r="P192" s="346">
        <v>52.096019138850188</v>
      </c>
      <c r="Q192" s="350" t="s">
        <v>50</v>
      </c>
      <c r="R192" s="356">
        <v>230011</v>
      </c>
      <c r="S192" s="356"/>
      <c r="T192" s="346">
        <v>51.670564238041649</v>
      </c>
      <c r="U192" s="346"/>
      <c r="V192" s="356">
        <v>259412</v>
      </c>
      <c r="W192" s="356"/>
      <c r="X192" s="346">
        <v>51.278949324351039</v>
      </c>
      <c r="Y192" s="350"/>
      <c r="Z192" s="356">
        <v>372610</v>
      </c>
      <c r="AA192" s="356"/>
      <c r="AB192" s="346">
        <v>50.964831653700116</v>
      </c>
      <c r="AC192" s="346"/>
      <c r="AD192" s="356">
        <v>405494</v>
      </c>
      <c r="AE192" s="356"/>
      <c r="AF192" s="346">
        <v>50.455600281211701</v>
      </c>
      <c r="AG192" s="350" t="s">
        <v>50</v>
      </c>
      <c r="AH192" s="356">
        <v>530231</v>
      </c>
      <c r="AI192" s="356"/>
      <c r="AJ192" s="346">
        <v>50.605763871391375</v>
      </c>
      <c r="AK192" s="346"/>
      <c r="AL192" s="357">
        <v>583123</v>
      </c>
      <c r="AM192" s="357"/>
      <c r="AN192" s="346">
        <v>50.834184749823031</v>
      </c>
      <c r="AO192" s="346"/>
      <c r="AP192" s="356">
        <v>768723</v>
      </c>
      <c r="AQ192" s="356"/>
      <c r="AR192" s="346">
        <v>52.280318038720416</v>
      </c>
      <c r="AS192" s="350" t="s">
        <v>50</v>
      </c>
      <c r="AT192" s="356">
        <v>897758</v>
      </c>
      <c r="AU192" s="356"/>
      <c r="AV192" s="346">
        <v>51.921407507268356</v>
      </c>
      <c r="AX192" s="363">
        <v>975455</v>
      </c>
      <c r="AZ192" s="346">
        <v>53.010660769920946</v>
      </c>
      <c r="BB192" s="450" t="s">
        <v>166</v>
      </c>
      <c r="BD192" s="346">
        <v>53.31058283390081</v>
      </c>
      <c r="BF192" s="450">
        <f>SUM(BF195,BF198,BF201)</f>
        <v>1179268</v>
      </c>
      <c r="BH192" s="346">
        <f>SUM(BF192/BF190)*100</f>
        <v>52.538564076244242</v>
      </c>
    </row>
    <row r="193" spans="1:60" ht="9.9499999999999993" customHeight="1">
      <c r="A193" s="350" t="s">
        <v>52</v>
      </c>
      <c r="B193" s="356">
        <v>26327</v>
      </c>
      <c r="C193" s="350"/>
      <c r="D193" s="347">
        <v>7.6527305019170333</v>
      </c>
      <c r="E193" s="347"/>
      <c r="F193" s="356">
        <v>29244</v>
      </c>
      <c r="G193" s="350"/>
      <c r="H193" s="347">
        <v>8.9163973413013</v>
      </c>
      <c r="I193" s="347"/>
      <c r="J193" s="356">
        <v>49316</v>
      </c>
      <c r="K193" s="356"/>
      <c r="L193" s="347">
        <v>12.191871920573352</v>
      </c>
      <c r="M193" s="347"/>
      <c r="N193" s="356">
        <v>76148</v>
      </c>
      <c r="O193" s="356"/>
      <c r="P193" s="347">
        <v>18.742093164063462</v>
      </c>
      <c r="Q193" s="350" t="s">
        <v>52</v>
      </c>
      <c r="R193" s="356">
        <v>80315</v>
      </c>
      <c r="S193" s="356"/>
      <c r="T193" s="347">
        <v>18.042273485956386</v>
      </c>
      <c r="U193" s="347"/>
      <c r="V193" s="356">
        <v>109073</v>
      </c>
      <c r="W193" s="356"/>
      <c r="X193" s="347">
        <v>21.560871662278309</v>
      </c>
      <c r="Y193" s="350"/>
      <c r="Z193" s="356">
        <v>233976</v>
      </c>
      <c r="AA193" s="356"/>
      <c r="AB193" s="347">
        <v>32.002757443455998</v>
      </c>
      <c r="AC193" s="347"/>
      <c r="AD193" s="356">
        <v>326823</v>
      </c>
      <c r="AE193" s="356"/>
      <c r="AF193" s="347">
        <v>40.666571270367626</v>
      </c>
      <c r="AG193" s="350" t="s">
        <v>52</v>
      </c>
      <c r="AH193" s="356">
        <v>580506</v>
      </c>
      <c r="AI193" s="356"/>
      <c r="AJ193" s="347">
        <v>55.404058913805343</v>
      </c>
      <c r="AK193" s="347"/>
      <c r="AL193" s="357">
        <v>738840</v>
      </c>
      <c r="AM193" s="357"/>
      <c r="AN193" s="347">
        <v>64.408930981215377</v>
      </c>
      <c r="AO193" s="347"/>
      <c r="AP193" s="356">
        <v>1073014</v>
      </c>
      <c r="AQ193" s="356"/>
      <c r="AR193" s="347">
        <v>72.974937890500939</v>
      </c>
      <c r="AS193" s="350" t="s">
        <v>52</v>
      </c>
      <c r="AT193" s="356">
        <v>1313760</v>
      </c>
      <c r="AU193" s="356"/>
      <c r="AV193" s="347">
        <v>76.044104376576215</v>
      </c>
      <c r="AX193" s="363">
        <v>1441829</v>
      </c>
      <c r="AZ193" s="346">
        <v>78.355544855717937</v>
      </c>
      <c r="BB193" s="450" t="s">
        <v>167</v>
      </c>
      <c r="BD193" s="346">
        <v>80.012530749123101</v>
      </c>
      <c r="BF193" s="450">
        <f>SUM(BF194:BF195)</f>
        <v>1851152</v>
      </c>
      <c r="BH193" s="346">
        <f>SUM(BF193/BF190)*100</f>
        <v>82.472235290763152</v>
      </c>
    </row>
    <row r="194" spans="1:60" ht="9.9499999999999993" customHeight="1">
      <c r="A194" s="350" t="s">
        <v>49</v>
      </c>
      <c r="B194" s="356">
        <v>18899</v>
      </c>
      <c r="C194" s="350"/>
      <c r="D194" s="346">
        <v>71.785619326167051</v>
      </c>
      <c r="E194" s="346"/>
      <c r="F194" s="356">
        <v>20682</v>
      </c>
      <c r="G194" s="350"/>
      <c r="H194" s="346">
        <v>70.722199425523186</v>
      </c>
      <c r="I194" s="346"/>
      <c r="J194" s="356">
        <v>32965</v>
      </c>
      <c r="K194" s="356"/>
      <c r="L194" s="346">
        <v>66.844431827398822</v>
      </c>
      <c r="M194" s="346"/>
      <c r="N194" s="356">
        <v>43299</v>
      </c>
      <c r="O194" s="356"/>
      <c r="P194" s="346">
        <v>56.861637863108683</v>
      </c>
      <c r="Q194" s="350" t="s">
        <v>49</v>
      </c>
      <c r="R194" s="356">
        <v>48239</v>
      </c>
      <c r="S194" s="356"/>
      <c r="T194" s="346">
        <v>60.062254871443685</v>
      </c>
      <c r="U194" s="346"/>
      <c r="V194" s="356">
        <v>61845</v>
      </c>
      <c r="W194" s="356"/>
      <c r="X194" s="346">
        <v>56.700558341661086</v>
      </c>
      <c r="Y194" s="350"/>
      <c r="Z194" s="356">
        <v>128454</v>
      </c>
      <c r="AA194" s="356"/>
      <c r="AB194" s="346">
        <v>54.90050261565289</v>
      </c>
      <c r="AC194" s="346"/>
      <c r="AD194" s="356">
        <v>178682</v>
      </c>
      <c r="AE194" s="356"/>
      <c r="AF194" s="346">
        <v>54.672406776756844</v>
      </c>
      <c r="AG194" s="350" t="s">
        <v>49</v>
      </c>
      <c r="AH194" s="356">
        <v>308795</v>
      </c>
      <c r="AI194" s="356"/>
      <c r="AJ194" s="346">
        <v>53.194109966132999</v>
      </c>
      <c r="AK194" s="346"/>
      <c r="AL194" s="357">
        <v>392814</v>
      </c>
      <c r="AM194" s="357"/>
      <c r="AN194" s="346">
        <v>53.166314763683609</v>
      </c>
      <c r="AO194" s="346"/>
      <c r="AP194" s="356">
        <v>546405</v>
      </c>
      <c r="AQ194" s="356"/>
      <c r="AR194" s="346">
        <v>50.922448355753048</v>
      </c>
      <c r="AS194" s="350" t="s">
        <v>49</v>
      </c>
      <c r="AT194" s="356">
        <v>668260</v>
      </c>
      <c r="AU194" s="356"/>
      <c r="AV194" s="346">
        <v>50.866216051638048</v>
      </c>
      <c r="AX194" s="363">
        <v>712599</v>
      </c>
      <c r="AZ194" s="346">
        <v>49.423267252912794</v>
      </c>
      <c r="BB194" s="450" t="s">
        <v>168</v>
      </c>
      <c r="BD194" s="346">
        <v>48.598791280169856</v>
      </c>
      <c r="BF194" s="450">
        <v>909801</v>
      </c>
      <c r="BH194" s="346">
        <f>SUM(BF194/BF193)*100</f>
        <v>49.147827947137785</v>
      </c>
    </row>
    <row r="195" spans="1:60" ht="9.9499999999999993" customHeight="1">
      <c r="A195" s="350" t="s">
        <v>50</v>
      </c>
      <c r="B195" s="356">
        <v>7428</v>
      </c>
      <c r="C195" s="350"/>
      <c r="D195" s="346">
        <v>28.214380673832945</v>
      </c>
      <c r="E195" s="346"/>
      <c r="F195" s="356">
        <v>8562</v>
      </c>
      <c r="G195" s="350"/>
      <c r="H195" s="346">
        <v>29.277800574476814</v>
      </c>
      <c r="I195" s="346"/>
      <c r="J195" s="356">
        <v>16351</v>
      </c>
      <c r="K195" s="356"/>
      <c r="L195" s="346">
        <v>33.155568172601185</v>
      </c>
      <c r="M195" s="346"/>
      <c r="N195" s="356">
        <v>32849</v>
      </c>
      <c r="O195" s="356"/>
      <c r="P195" s="346">
        <v>43.138362136891317</v>
      </c>
      <c r="Q195" s="350" t="s">
        <v>50</v>
      </c>
      <c r="R195" s="356">
        <v>32076</v>
      </c>
      <c r="S195" s="356"/>
      <c r="T195" s="346">
        <v>39.937745128556308</v>
      </c>
      <c r="U195" s="346"/>
      <c r="V195" s="356">
        <v>47228</v>
      </c>
      <c r="W195" s="356"/>
      <c r="X195" s="346">
        <v>43.299441658338914</v>
      </c>
      <c r="Y195" s="350"/>
      <c r="Z195" s="356">
        <v>105522</v>
      </c>
      <c r="AA195" s="356"/>
      <c r="AB195" s="346">
        <v>45.099497384347117</v>
      </c>
      <c r="AC195" s="346"/>
      <c r="AD195" s="356">
        <v>148141</v>
      </c>
      <c r="AE195" s="356"/>
      <c r="AF195" s="346">
        <v>45.327593223243163</v>
      </c>
      <c r="AG195" s="350" t="s">
        <v>50</v>
      </c>
      <c r="AH195" s="356">
        <v>271711</v>
      </c>
      <c r="AI195" s="356"/>
      <c r="AJ195" s="346">
        <v>46.805890033867001</v>
      </c>
      <c r="AK195" s="346"/>
      <c r="AL195" s="357">
        <v>346026</v>
      </c>
      <c r="AM195" s="357"/>
      <c r="AN195" s="346">
        <v>46.833685236316384</v>
      </c>
      <c r="AO195" s="346"/>
      <c r="AP195" s="356">
        <v>526609</v>
      </c>
      <c r="AQ195" s="356"/>
      <c r="AR195" s="346">
        <v>49.077551644246952</v>
      </c>
      <c r="AS195" s="350" t="s">
        <v>50</v>
      </c>
      <c r="AT195" s="356">
        <v>645500</v>
      </c>
      <c r="AU195" s="356"/>
      <c r="AV195" s="346">
        <v>49.133783948361952</v>
      </c>
      <c r="AX195" s="363">
        <v>729230</v>
      </c>
      <c r="AZ195" s="346">
        <v>50.576732747087206</v>
      </c>
      <c r="BB195" s="450" t="s">
        <v>169</v>
      </c>
      <c r="BD195" s="346">
        <v>51.401208719830137</v>
      </c>
      <c r="BF195" s="450">
        <v>941351</v>
      </c>
      <c r="BH195" s="346">
        <f>SUM(BF195/BF193)*100</f>
        <v>50.852172052862223</v>
      </c>
    </row>
    <row r="196" spans="1:60" ht="9.9499999999999993" customHeight="1">
      <c r="A196" s="350" t="s">
        <v>51</v>
      </c>
      <c r="B196" s="356">
        <v>317694</v>
      </c>
      <c r="C196" s="350"/>
      <c r="D196" s="347">
        <v>92.347269498082966</v>
      </c>
      <c r="E196" s="347"/>
      <c r="F196" s="356">
        <v>298736</v>
      </c>
      <c r="G196" s="350"/>
      <c r="H196" s="347">
        <v>91.083602658698709</v>
      </c>
      <c r="I196" s="347"/>
      <c r="J196" s="356">
        <v>355183</v>
      </c>
      <c r="K196" s="356"/>
      <c r="L196" s="347">
        <v>87.808128079426652</v>
      </c>
      <c r="M196" s="347"/>
      <c r="N196" s="356">
        <v>330146</v>
      </c>
      <c r="O196" s="356"/>
      <c r="P196" s="347">
        <v>81.257906835936538</v>
      </c>
      <c r="Q196" s="350" t="s">
        <v>51</v>
      </c>
      <c r="R196" s="356">
        <v>364834</v>
      </c>
      <c r="S196" s="356"/>
      <c r="T196" s="347">
        <v>81.957726514043614</v>
      </c>
      <c r="U196" s="347"/>
      <c r="V196" s="356">
        <v>396811</v>
      </c>
      <c r="W196" s="356"/>
      <c r="X196" s="347">
        <v>78.439128337721684</v>
      </c>
      <c r="Y196" s="350"/>
      <c r="Z196" s="356">
        <v>497136</v>
      </c>
      <c r="AA196" s="356"/>
      <c r="AB196" s="347">
        <v>67.997242556543995</v>
      </c>
      <c r="AC196" s="347"/>
      <c r="AD196" s="356">
        <v>476842</v>
      </c>
      <c r="AE196" s="356"/>
      <c r="AF196" s="347">
        <v>59.333428729632374</v>
      </c>
      <c r="AG196" s="350" t="s">
        <v>51</v>
      </c>
      <c r="AH196" s="356">
        <v>467262</v>
      </c>
      <c r="AI196" s="356"/>
      <c r="AJ196" s="347">
        <v>44.595941086194649</v>
      </c>
      <c r="AK196" s="347"/>
      <c r="AL196" s="357">
        <v>408268</v>
      </c>
      <c r="AM196" s="357"/>
      <c r="AN196" s="347">
        <v>35.59106901878463</v>
      </c>
      <c r="AO196" s="347"/>
      <c r="AP196" s="356">
        <v>394310</v>
      </c>
      <c r="AQ196" s="356"/>
      <c r="AR196" s="346">
        <v>26.816749604015815</v>
      </c>
      <c r="AS196" s="350" t="s">
        <v>51</v>
      </c>
      <c r="AT196" s="356">
        <v>413869</v>
      </c>
      <c r="AU196" s="356"/>
      <c r="AV196" s="346">
        <v>23.935917032903799</v>
      </c>
      <c r="AX196" s="363">
        <v>396498</v>
      </c>
      <c r="AZ196" s="346">
        <v>21.547504471197662</v>
      </c>
      <c r="BB196" s="450" t="s">
        <v>170</v>
      </c>
      <c r="BD196" s="346">
        <v>19.858104672839602</v>
      </c>
      <c r="BF196" s="450">
        <f>SUM(BF197:BF198)</f>
        <v>374327</v>
      </c>
      <c r="BH196" s="346">
        <f>SUM(BF196/BF190)*100</f>
        <v>16.67695814265144</v>
      </c>
    </row>
    <row r="197" spans="1:60" ht="9.9499999999999993" customHeight="1">
      <c r="A197" s="350" t="s">
        <v>49</v>
      </c>
      <c r="B197" s="356">
        <v>149563</v>
      </c>
      <c r="C197" s="350"/>
      <c r="D197" s="346">
        <v>47.077691111572776</v>
      </c>
      <c r="E197" s="346"/>
      <c r="F197" s="356">
        <v>136866</v>
      </c>
      <c r="G197" s="350"/>
      <c r="H197" s="346">
        <v>45.815034009961977</v>
      </c>
      <c r="I197" s="346"/>
      <c r="J197" s="356">
        <v>163657</v>
      </c>
      <c r="K197" s="356"/>
      <c r="L197" s="346">
        <v>46.076811108639774</v>
      </c>
      <c r="M197" s="346"/>
      <c r="N197" s="356">
        <v>151332</v>
      </c>
      <c r="O197" s="356"/>
      <c r="P197" s="346">
        <v>45.8379020191067</v>
      </c>
      <c r="Q197" s="350" t="s">
        <v>49</v>
      </c>
      <c r="R197" s="356">
        <v>166899</v>
      </c>
      <c r="S197" s="356"/>
      <c r="T197" s="346">
        <v>45.746558708892266</v>
      </c>
      <c r="U197" s="346"/>
      <c r="V197" s="356">
        <v>184627</v>
      </c>
      <c r="W197" s="356"/>
      <c r="X197" s="346">
        <v>46.527692024666656</v>
      </c>
      <c r="Y197" s="350"/>
      <c r="Z197" s="356">
        <v>230048</v>
      </c>
      <c r="AA197" s="356"/>
      <c r="AB197" s="346">
        <v>46.274661259695534</v>
      </c>
      <c r="AC197" s="346"/>
      <c r="AD197" s="356">
        <v>219489</v>
      </c>
      <c r="AE197" s="356"/>
      <c r="AF197" s="346">
        <v>46.029712147839327</v>
      </c>
      <c r="AG197" s="350" t="s">
        <v>49</v>
      </c>
      <c r="AH197" s="356">
        <v>208742</v>
      </c>
      <c r="AI197" s="356"/>
      <c r="AJ197" s="346">
        <v>44.673438028343845</v>
      </c>
      <c r="AK197" s="346"/>
      <c r="AL197" s="357">
        <v>171171</v>
      </c>
      <c r="AM197" s="357"/>
      <c r="AN197" s="346">
        <v>41.926136753309102</v>
      </c>
      <c r="AO197" s="346"/>
      <c r="AP197" s="356">
        <v>153956</v>
      </c>
      <c r="AQ197" s="356"/>
      <c r="AR197" s="346">
        <v>39.044406685095481</v>
      </c>
      <c r="AS197" s="350" t="s">
        <v>49</v>
      </c>
      <c r="AT197" s="356">
        <v>162392</v>
      </c>
      <c r="AU197" s="356"/>
      <c r="AV197" s="346">
        <v>39.23753651517751</v>
      </c>
      <c r="AX197" s="363">
        <v>151177</v>
      </c>
      <c r="AZ197" s="346">
        <v>38.128061175592308</v>
      </c>
      <c r="BB197" s="450" t="s">
        <v>171</v>
      </c>
      <c r="BD197" s="346">
        <v>39.012721145963447</v>
      </c>
      <c r="BF197" s="450">
        <v>147184</v>
      </c>
      <c r="BH197" s="346">
        <f>SUM(BF197/BF196)*100</f>
        <v>39.319632300101247</v>
      </c>
    </row>
    <row r="198" spans="1:60" ht="9.9499999999999993" customHeight="1">
      <c r="A198" s="350" t="s">
        <v>50</v>
      </c>
      <c r="B198" s="356">
        <v>168131</v>
      </c>
      <c r="C198" s="350"/>
      <c r="D198" s="346">
        <v>52.922308888427224</v>
      </c>
      <c r="E198" s="346"/>
      <c r="F198" s="356">
        <v>161870</v>
      </c>
      <c r="G198" s="350"/>
      <c r="H198" s="346">
        <v>54.184965990038023</v>
      </c>
      <c r="I198" s="346"/>
      <c r="J198" s="356">
        <v>191526</v>
      </c>
      <c r="K198" s="356"/>
      <c r="L198" s="346">
        <v>53.923188891360226</v>
      </c>
      <c r="M198" s="346"/>
      <c r="N198" s="356">
        <v>178814</v>
      </c>
      <c r="O198" s="356"/>
      <c r="P198" s="346">
        <v>54.1620979808933</v>
      </c>
      <c r="Q198" s="350" t="s">
        <v>50</v>
      </c>
      <c r="R198" s="356">
        <v>197935</v>
      </c>
      <c r="S198" s="356"/>
      <c r="T198" s="346">
        <v>54.253441291107741</v>
      </c>
      <c r="U198" s="346"/>
      <c r="V198" s="356">
        <v>212184</v>
      </c>
      <c r="W198" s="356"/>
      <c r="X198" s="346">
        <v>53.472307975333344</v>
      </c>
      <c r="Y198" s="350"/>
      <c r="Z198" s="356">
        <v>267088</v>
      </c>
      <c r="AA198" s="356"/>
      <c r="AB198" s="346">
        <v>53.725338740304466</v>
      </c>
      <c r="AC198" s="346"/>
      <c r="AD198" s="356">
        <v>257353</v>
      </c>
      <c r="AE198" s="356"/>
      <c r="AF198" s="346">
        <v>53.970287852160666</v>
      </c>
      <c r="AG198" s="350" t="s">
        <v>50</v>
      </c>
      <c r="AH198" s="356">
        <v>258520</v>
      </c>
      <c r="AI198" s="356"/>
      <c r="AJ198" s="346">
        <v>55.326561971656162</v>
      </c>
      <c r="AK198" s="346"/>
      <c r="AL198" s="357">
        <v>237097</v>
      </c>
      <c r="AM198" s="357"/>
      <c r="AN198" s="346">
        <v>58.073863246690905</v>
      </c>
      <c r="AO198" s="346"/>
      <c r="AP198" s="356">
        <v>240354</v>
      </c>
      <c r="AQ198" s="356"/>
      <c r="AR198" s="346">
        <v>60.955593314904519</v>
      </c>
      <c r="AS198" s="350" t="s">
        <v>50</v>
      </c>
      <c r="AT198" s="356">
        <v>251477</v>
      </c>
      <c r="AU198" s="356"/>
      <c r="AV198" s="346">
        <v>60.76246348482249</v>
      </c>
      <c r="AX198" s="363">
        <v>245321</v>
      </c>
      <c r="AZ198" s="346">
        <v>61.871938824407692</v>
      </c>
      <c r="BB198" s="450" t="s">
        <v>172</v>
      </c>
      <c r="BD198" s="346">
        <v>60.987278854036553</v>
      </c>
      <c r="BF198" s="450">
        <v>227143</v>
      </c>
      <c r="BH198" s="346">
        <f>SUM(BF198/BF196)*100</f>
        <v>60.680367699898753</v>
      </c>
    </row>
    <row r="199" spans="1:60" ht="9.9499999999999993" customHeight="1">
      <c r="A199" s="350" t="s">
        <v>386</v>
      </c>
      <c r="B199" s="357" t="s">
        <v>45</v>
      </c>
      <c r="C199" s="350"/>
      <c r="D199" s="357" t="s">
        <v>45</v>
      </c>
      <c r="E199" s="346"/>
      <c r="F199" s="357" t="s">
        <v>45</v>
      </c>
      <c r="G199" s="350"/>
      <c r="H199" s="357" t="s">
        <v>45</v>
      </c>
      <c r="I199" s="346"/>
      <c r="J199" s="357" t="s">
        <v>45</v>
      </c>
      <c r="K199" s="356"/>
      <c r="L199" s="357" t="s">
        <v>45</v>
      </c>
      <c r="M199" s="346"/>
      <c r="N199" s="357" t="s">
        <v>45</v>
      </c>
      <c r="O199" s="356"/>
      <c r="P199" s="357" t="s">
        <v>45</v>
      </c>
      <c r="Q199" s="350" t="s">
        <v>386</v>
      </c>
      <c r="R199" s="357" t="s">
        <v>45</v>
      </c>
      <c r="S199" s="350"/>
      <c r="T199" s="357" t="s">
        <v>45</v>
      </c>
      <c r="U199" s="346"/>
      <c r="V199" s="357" t="s">
        <v>45</v>
      </c>
      <c r="W199" s="350"/>
      <c r="X199" s="357" t="s">
        <v>45</v>
      </c>
      <c r="Y199" s="346"/>
      <c r="Z199" s="357" t="s">
        <v>45</v>
      </c>
      <c r="AA199" s="356"/>
      <c r="AB199" s="357" t="s">
        <v>45</v>
      </c>
      <c r="AC199" s="346"/>
      <c r="AD199" s="357" t="s">
        <v>45</v>
      </c>
      <c r="AE199" s="356"/>
      <c r="AF199" s="357" t="s">
        <v>45</v>
      </c>
      <c r="AG199" s="350" t="s">
        <v>386</v>
      </c>
      <c r="AH199" s="357" t="s">
        <v>45</v>
      </c>
      <c r="AI199" s="356"/>
      <c r="AJ199" s="346" t="s">
        <v>45</v>
      </c>
      <c r="AK199" s="346"/>
      <c r="AL199" s="357" t="s">
        <v>45</v>
      </c>
      <c r="AM199" s="357"/>
      <c r="AN199" s="346" t="s">
        <v>45</v>
      </c>
      <c r="AO199" s="346"/>
      <c r="AP199" s="356">
        <v>3063</v>
      </c>
      <c r="AQ199" s="356"/>
      <c r="AR199" s="346">
        <v>0.20831250548325034</v>
      </c>
      <c r="AS199" s="350" t="s">
        <v>386</v>
      </c>
      <c r="AT199" s="356">
        <v>1442</v>
      </c>
      <c r="AU199" s="356"/>
      <c r="AV199" s="346">
        <v>8.3397385069786029E-2</v>
      </c>
      <c r="AX199" s="363">
        <v>1784</v>
      </c>
      <c r="AZ199" s="346">
        <v>9.695067308439545E-2</v>
      </c>
      <c r="BB199" s="450">
        <v>2519</v>
      </c>
      <c r="BD199" s="346">
        <v>0.1293645780372944</v>
      </c>
      <c r="BF199" s="450">
        <f>SUM(BF200:BF201)</f>
        <v>19097</v>
      </c>
      <c r="BH199" s="346">
        <f>SUM(BF199/BF190)*100</f>
        <v>0.8508065665854041</v>
      </c>
    </row>
    <row r="200" spans="1:60" ht="9.9499999999999993" customHeight="1">
      <c r="A200" s="350" t="s">
        <v>49</v>
      </c>
      <c r="B200" s="357" t="s">
        <v>45</v>
      </c>
      <c r="C200" s="350"/>
      <c r="D200" s="357" t="s">
        <v>45</v>
      </c>
      <c r="E200" s="346"/>
      <c r="F200" s="357" t="s">
        <v>45</v>
      </c>
      <c r="G200" s="350"/>
      <c r="H200" s="357" t="s">
        <v>45</v>
      </c>
      <c r="I200" s="346"/>
      <c r="J200" s="357" t="s">
        <v>45</v>
      </c>
      <c r="K200" s="356"/>
      <c r="L200" s="357" t="s">
        <v>45</v>
      </c>
      <c r="M200" s="346"/>
      <c r="N200" s="357" t="s">
        <v>45</v>
      </c>
      <c r="O200" s="356"/>
      <c r="P200" s="357" t="s">
        <v>45</v>
      </c>
      <c r="Q200" s="350" t="s">
        <v>49</v>
      </c>
      <c r="R200" s="357" t="s">
        <v>45</v>
      </c>
      <c r="S200" s="350"/>
      <c r="T200" s="357" t="s">
        <v>45</v>
      </c>
      <c r="U200" s="346"/>
      <c r="V200" s="357" t="s">
        <v>45</v>
      </c>
      <c r="W200" s="350"/>
      <c r="X200" s="357" t="s">
        <v>45</v>
      </c>
      <c r="Y200" s="346"/>
      <c r="Z200" s="357" t="s">
        <v>45</v>
      </c>
      <c r="AA200" s="356"/>
      <c r="AB200" s="357" t="s">
        <v>45</v>
      </c>
      <c r="AC200" s="346"/>
      <c r="AD200" s="357" t="s">
        <v>45</v>
      </c>
      <c r="AE200" s="356"/>
      <c r="AF200" s="357" t="s">
        <v>45</v>
      </c>
      <c r="AG200" s="350" t="s">
        <v>49</v>
      </c>
      <c r="AH200" s="357" t="s">
        <v>45</v>
      </c>
      <c r="AI200" s="356"/>
      <c r="AJ200" s="346" t="s">
        <v>45</v>
      </c>
      <c r="AK200" s="346"/>
      <c r="AL200" s="357" t="s">
        <v>45</v>
      </c>
      <c r="AM200" s="357"/>
      <c r="AN200" s="346" t="s">
        <v>45</v>
      </c>
      <c r="AO200" s="346"/>
      <c r="AP200" s="356">
        <v>1303</v>
      </c>
      <c r="AQ200" s="356"/>
      <c r="AR200" s="346">
        <v>42.539993470453801</v>
      </c>
      <c r="AS200" s="350" t="s">
        <v>49</v>
      </c>
      <c r="AT200" s="356">
        <v>661</v>
      </c>
      <c r="AU200" s="356"/>
      <c r="AV200" s="346">
        <v>45.839112343966718</v>
      </c>
      <c r="AX200" s="363">
        <v>880</v>
      </c>
      <c r="AZ200" s="346">
        <v>49.327354260089685</v>
      </c>
      <c r="BB200" s="450">
        <v>1112</v>
      </c>
      <c r="BD200" s="346">
        <v>44.144501786423184</v>
      </c>
      <c r="BF200" s="450">
        <v>8323</v>
      </c>
      <c r="BH200" s="346">
        <f>SUM(BF200/BF199)*100</f>
        <v>43.582761690317852</v>
      </c>
    </row>
    <row r="201" spans="1:60" ht="9.9499999999999993" customHeight="1">
      <c r="A201" s="350" t="s">
        <v>50</v>
      </c>
      <c r="B201" s="357" t="s">
        <v>45</v>
      </c>
      <c r="C201" s="350"/>
      <c r="D201" s="357" t="s">
        <v>45</v>
      </c>
      <c r="E201" s="346"/>
      <c r="F201" s="357" t="s">
        <v>45</v>
      </c>
      <c r="G201" s="350"/>
      <c r="H201" s="357" t="s">
        <v>45</v>
      </c>
      <c r="I201" s="346"/>
      <c r="J201" s="357" t="s">
        <v>45</v>
      </c>
      <c r="K201" s="356"/>
      <c r="L201" s="357" t="s">
        <v>45</v>
      </c>
      <c r="M201" s="346"/>
      <c r="N201" s="357" t="s">
        <v>45</v>
      </c>
      <c r="O201" s="356"/>
      <c r="P201" s="357" t="s">
        <v>45</v>
      </c>
      <c r="Q201" s="350" t="s">
        <v>50</v>
      </c>
      <c r="R201" s="357" t="s">
        <v>45</v>
      </c>
      <c r="S201" s="350"/>
      <c r="T201" s="357" t="s">
        <v>45</v>
      </c>
      <c r="U201" s="346"/>
      <c r="V201" s="357" t="s">
        <v>45</v>
      </c>
      <c r="W201" s="350"/>
      <c r="X201" s="357" t="s">
        <v>45</v>
      </c>
      <c r="Y201" s="346"/>
      <c r="Z201" s="357" t="s">
        <v>45</v>
      </c>
      <c r="AA201" s="356"/>
      <c r="AB201" s="357" t="s">
        <v>45</v>
      </c>
      <c r="AC201" s="346"/>
      <c r="AD201" s="357" t="s">
        <v>45</v>
      </c>
      <c r="AE201" s="356"/>
      <c r="AF201" s="357" t="s">
        <v>45</v>
      </c>
      <c r="AG201" s="350" t="s">
        <v>50</v>
      </c>
      <c r="AH201" s="357" t="s">
        <v>45</v>
      </c>
      <c r="AI201" s="356"/>
      <c r="AJ201" s="346" t="s">
        <v>45</v>
      </c>
      <c r="AK201" s="346"/>
      <c r="AL201" s="357" t="s">
        <v>45</v>
      </c>
      <c r="AM201" s="357"/>
      <c r="AN201" s="346" t="s">
        <v>45</v>
      </c>
      <c r="AO201" s="346"/>
      <c r="AP201" s="356">
        <v>1760</v>
      </c>
      <c r="AQ201" s="356"/>
      <c r="AR201" s="346">
        <v>57.460006529546192</v>
      </c>
      <c r="AS201" s="350" t="s">
        <v>50</v>
      </c>
      <c r="AT201" s="356">
        <v>781</v>
      </c>
      <c r="AU201" s="356"/>
      <c r="AV201" s="346">
        <v>54.160887656033282</v>
      </c>
      <c r="AX201" s="363">
        <v>904</v>
      </c>
      <c r="AZ201" s="346">
        <v>50.672645739910315</v>
      </c>
      <c r="BB201" s="450">
        <v>1407</v>
      </c>
      <c r="BD201" s="346">
        <v>55.855498213576816</v>
      </c>
      <c r="BF201" s="450">
        <v>10774</v>
      </c>
      <c r="BH201" s="346">
        <f>SUM(BF201/BF199)*100</f>
        <v>56.417238309682148</v>
      </c>
    </row>
    <row r="202" spans="1:60" ht="6.95" customHeight="1">
      <c r="A202" s="350"/>
      <c r="B202" s="356"/>
      <c r="C202" s="350"/>
      <c r="D202" s="347"/>
      <c r="E202" s="347"/>
      <c r="F202" s="356"/>
      <c r="G202" s="350"/>
      <c r="H202" s="347"/>
      <c r="I202" s="347"/>
      <c r="J202" s="356"/>
      <c r="K202" s="356"/>
      <c r="L202" s="347"/>
      <c r="M202" s="347"/>
      <c r="N202" s="356"/>
      <c r="O202" s="356"/>
      <c r="P202" s="347"/>
      <c r="Q202" s="350"/>
      <c r="R202" s="356"/>
      <c r="S202" s="356"/>
      <c r="T202" s="347"/>
      <c r="U202" s="347"/>
      <c r="V202" s="356"/>
      <c r="W202" s="356"/>
      <c r="X202" s="347"/>
      <c r="Y202" s="350"/>
      <c r="Z202" s="356"/>
      <c r="AA202" s="356"/>
      <c r="AB202" s="347"/>
      <c r="AC202" s="347"/>
      <c r="AD202" s="356"/>
      <c r="AE202" s="356"/>
      <c r="AF202" s="347"/>
      <c r="AG202" s="350"/>
      <c r="AH202" s="356"/>
      <c r="AI202" s="356"/>
      <c r="AJ202" s="347"/>
      <c r="AK202" s="347"/>
      <c r="AL202" s="357"/>
      <c r="AM202" s="357"/>
      <c r="AN202" s="347"/>
      <c r="AO202" s="347"/>
      <c r="AP202" s="356"/>
      <c r="AQ202" s="356"/>
      <c r="AR202" s="347"/>
      <c r="AS202" s="350"/>
      <c r="AT202" s="356"/>
      <c r="AU202" s="356"/>
      <c r="AV202" s="356"/>
      <c r="AX202" s="363"/>
      <c r="AZ202" s="350"/>
      <c r="BB202" s="450"/>
      <c r="BD202" s="350"/>
      <c r="BF202" s="450"/>
      <c r="BH202" s="350"/>
    </row>
    <row r="203" spans="1:60" ht="9.9499999999999993" customHeight="1">
      <c r="A203" s="350" t="s">
        <v>27</v>
      </c>
      <c r="B203" s="357">
        <v>453737</v>
      </c>
      <c r="C203" s="350"/>
      <c r="D203" s="347">
        <v>100</v>
      </c>
      <c r="E203" s="347"/>
      <c r="F203" s="357">
        <v>418287</v>
      </c>
      <c r="G203" s="350"/>
      <c r="H203" s="347">
        <v>100</v>
      </c>
      <c r="I203" s="347"/>
      <c r="J203" s="356">
        <v>443973</v>
      </c>
      <c r="K203" s="356"/>
      <c r="L203" s="347">
        <v>100</v>
      </c>
      <c r="M203" s="347"/>
      <c r="N203" s="356">
        <v>443880</v>
      </c>
      <c r="O203" s="356"/>
      <c r="P203" s="347">
        <v>100</v>
      </c>
      <c r="Q203" s="350" t="s">
        <v>27</v>
      </c>
      <c r="R203" s="356">
        <v>468760</v>
      </c>
      <c r="S203" s="356"/>
      <c r="T203" s="347">
        <v>100</v>
      </c>
      <c r="U203" s="347"/>
      <c r="V203" s="356">
        <v>536185</v>
      </c>
      <c r="W203" s="356"/>
      <c r="X203" s="347">
        <v>100</v>
      </c>
      <c r="Y203" s="350"/>
      <c r="Z203" s="356">
        <v>668739</v>
      </c>
      <c r="AA203" s="356"/>
      <c r="AB203" s="347">
        <v>100</v>
      </c>
      <c r="AC203" s="347"/>
      <c r="AD203" s="356">
        <v>675832</v>
      </c>
      <c r="AE203" s="356"/>
      <c r="AF203" s="347">
        <v>100</v>
      </c>
      <c r="AG203" s="350" t="s">
        <v>27</v>
      </c>
      <c r="AH203" s="356">
        <v>794586</v>
      </c>
      <c r="AI203" s="356"/>
      <c r="AJ203" s="347">
        <v>100</v>
      </c>
      <c r="AK203" s="347"/>
      <c r="AL203" s="357">
        <v>851019</v>
      </c>
      <c r="AM203" s="357"/>
      <c r="AN203" s="347">
        <v>100</v>
      </c>
      <c r="AO203" s="347"/>
      <c r="AP203" s="356">
        <v>1099122</v>
      </c>
      <c r="AQ203" s="356"/>
      <c r="AR203" s="347">
        <v>100</v>
      </c>
      <c r="AS203" s="350" t="s">
        <v>27</v>
      </c>
      <c r="AT203" s="356">
        <v>1319506</v>
      </c>
      <c r="AU203" s="356"/>
      <c r="AV203" s="347">
        <v>100</v>
      </c>
      <c r="AX203" s="363">
        <v>1424760</v>
      </c>
      <c r="AZ203" s="369">
        <v>100</v>
      </c>
      <c r="BB203" s="450" t="s">
        <v>173</v>
      </c>
      <c r="BD203" s="369">
        <v>100</v>
      </c>
      <c r="BF203" s="450">
        <f>SUM(BF204:BF205)</f>
        <v>1854450</v>
      </c>
      <c r="BH203" s="369">
        <f>SUM(BH206,BH209,BH212)</f>
        <v>100</v>
      </c>
    </row>
    <row r="204" spans="1:60" ht="9.9499999999999993" customHeight="1">
      <c r="A204" s="350" t="s">
        <v>49</v>
      </c>
      <c r="B204" s="357">
        <v>219932</v>
      </c>
      <c r="C204" s="350"/>
      <c r="D204" s="346">
        <v>48.471250966969855</v>
      </c>
      <c r="E204" s="346"/>
      <c r="F204" s="357">
        <v>197970</v>
      </c>
      <c r="G204" s="350"/>
      <c r="H204" s="346">
        <v>47.328747964914044</v>
      </c>
      <c r="I204" s="346"/>
      <c r="J204" s="356">
        <v>211844</v>
      </c>
      <c r="K204" s="356"/>
      <c r="L204" s="346">
        <v>47.715514231721301</v>
      </c>
      <c r="M204" s="346"/>
      <c r="N204" s="356">
        <v>212816</v>
      </c>
      <c r="O204" s="356"/>
      <c r="P204" s="346">
        <v>47.944489501667114</v>
      </c>
      <c r="Q204" s="350" t="s">
        <v>49</v>
      </c>
      <c r="R204" s="356">
        <v>227441</v>
      </c>
      <c r="S204" s="356"/>
      <c r="T204" s="346">
        <v>48.519711579486305</v>
      </c>
      <c r="U204" s="346"/>
      <c r="V204" s="356">
        <v>262916</v>
      </c>
      <c r="W204" s="356"/>
      <c r="X204" s="346">
        <v>49.034568292660182</v>
      </c>
      <c r="Y204" s="350"/>
      <c r="Z204" s="356">
        <v>331461</v>
      </c>
      <c r="AA204" s="356"/>
      <c r="AB204" s="346">
        <v>49.565076958275199</v>
      </c>
      <c r="AC204" s="346"/>
      <c r="AD204" s="356">
        <v>337548</v>
      </c>
      <c r="AE204" s="356"/>
      <c r="AF204" s="346">
        <v>49.945548597876396</v>
      </c>
      <c r="AG204" s="350" t="s">
        <v>49</v>
      </c>
      <c r="AH204" s="356">
        <v>397650</v>
      </c>
      <c r="AI204" s="356"/>
      <c r="AJ204" s="346">
        <v>50.044929057395926</v>
      </c>
      <c r="AK204" s="346"/>
      <c r="AL204" s="357">
        <v>425277</v>
      </c>
      <c r="AM204" s="357"/>
      <c r="AN204" s="346">
        <v>49.972679810909035</v>
      </c>
      <c r="AO204" s="346"/>
      <c r="AP204" s="356">
        <v>531045</v>
      </c>
      <c r="AQ204" s="356"/>
      <c r="AR204" s="346">
        <v>48.315382641781355</v>
      </c>
      <c r="AS204" s="350" t="s">
        <v>49</v>
      </c>
      <c r="AT204" s="356">
        <v>641438</v>
      </c>
      <c r="AU204" s="356"/>
      <c r="AV204" s="346">
        <v>48.61198054423398</v>
      </c>
      <c r="AX204" s="363">
        <v>671497</v>
      </c>
      <c r="AZ204" s="346">
        <v>47.130534265420145</v>
      </c>
      <c r="BB204" s="450" t="s">
        <v>174</v>
      </c>
      <c r="BD204" s="346">
        <v>46.613992024053061</v>
      </c>
      <c r="BF204" s="450">
        <f>SUM(BF207,BF210,BF213)</f>
        <v>874396</v>
      </c>
      <c r="BH204" s="346">
        <f>SUM(BF204/BF203)*100</f>
        <v>47.151230823155117</v>
      </c>
    </row>
    <row r="205" spans="1:60" ht="9.9499999999999993" customHeight="1">
      <c r="A205" s="350" t="s">
        <v>50</v>
      </c>
      <c r="B205" s="357">
        <v>233805</v>
      </c>
      <c r="C205" s="350"/>
      <c r="D205" s="346">
        <v>51.528749033030152</v>
      </c>
      <c r="E205" s="346"/>
      <c r="F205" s="357">
        <v>220317</v>
      </c>
      <c r="G205" s="350"/>
      <c r="H205" s="346">
        <v>52.671252035085956</v>
      </c>
      <c r="I205" s="346"/>
      <c r="J205" s="356">
        <v>232129</v>
      </c>
      <c r="K205" s="356"/>
      <c r="L205" s="346">
        <v>52.284485768278699</v>
      </c>
      <c r="M205" s="346"/>
      <c r="N205" s="356">
        <v>231064</v>
      </c>
      <c r="O205" s="356"/>
      <c r="P205" s="346">
        <v>52.055510498332879</v>
      </c>
      <c r="Q205" s="350" t="s">
        <v>50</v>
      </c>
      <c r="R205" s="356">
        <v>241319</v>
      </c>
      <c r="S205" s="356"/>
      <c r="T205" s="346">
        <v>51.480288420513695</v>
      </c>
      <c r="U205" s="346"/>
      <c r="V205" s="356">
        <v>273269</v>
      </c>
      <c r="W205" s="356"/>
      <c r="X205" s="346">
        <v>50.965431707339818</v>
      </c>
      <c r="Y205" s="350"/>
      <c r="Z205" s="356">
        <v>337278</v>
      </c>
      <c r="AA205" s="356"/>
      <c r="AB205" s="346">
        <v>50.434923041724801</v>
      </c>
      <c r="AC205" s="346"/>
      <c r="AD205" s="356">
        <v>338284</v>
      </c>
      <c r="AE205" s="356"/>
      <c r="AF205" s="346">
        <v>50.054451402123604</v>
      </c>
      <c r="AG205" s="350" t="s">
        <v>50</v>
      </c>
      <c r="AH205" s="356">
        <v>396936</v>
      </c>
      <c r="AI205" s="356"/>
      <c r="AJ205" s="346">
        <v>49.955070942604074</v>
      </c>
      <c r="AK205" s="346"/>
      <c r="AL205" s="357">
        <v>425742</v>
      </c>
      <c r="AM205" s="357"/>
      <c r="AN205" s="346">
        <v>50.027320189090965</v>
      </c>
      <c r="AO205" s="346"/>
      <c r="AP205" s="356">
        <v>568077</v>
      </c>
      <c r="AQ205" s="356"/>
      <c r="AR205" s="346">
        <v>51.684617358218652</v>
      </c>
      <c r="AS205" s="350" t="s">
        <v>50</v>
      </c>
      <c r="AT205" s="356">
        <v>678078</v>
      </c>
      <c r="AU205" s="356"/>
      <c r="AV205" s="346">
        <v>51.388777315146726</v>
      </c>
      <c r="AX205" s="363">
        <v>753263</v>
      </c>
      <c r="AZ205" s="346">
        <v>52.869465734579855</v>
      </c>
      <c r="BB205" s="450" t="s">
        <v>175</v>
      </c>
      <c r="BD205" s="346">
        <v>53.386007975946939</v>
      </c>
      <c r="BF205" s="450">
        <f>SUM(BF208,BF211,BF214)</f>
        <v>980054</v>
      </c>
      <c r="BH205" s="346">
        <f>SUM(BF205/BF203)*100</f>
        <v>52.84876917684489</v>
      </c>
    </row>
    <row r="206" spans="1:60" ht="9.9499999999999993" customHeight="1">
      <c r="A206" s="350" t="s">
        <v>52</v>
      </c>
      <c r="B206" s="357">
        <v>60188</v>
      </c>
      <c r="C206" s="350"/>
      <c r="D206" s="347">
        <v>13.264953045486703</v>
      </c>
      <c r="E206" s="347"/>
      <c r="F206" s="357">
        <v>90936</v>
      </c>
      <c r="G206" s="350"/>
      <c r="H206" s="347">
        <v>21.740097110357244</v>
      </c>
      <c r="I206" s="347"/>
      <c r="J206" s="356">
        <v>104318</v>
      </c>
      <c r="K206" s="356"/>
      <c r="L206" s="347">
        <v>23.496473884673165</v>
      </c>
      <c r="M206" s="347"/>
      <c r="N206" s="356">
        <v>105773</v>
      </c>
      <c r="O206" s="356"/>
      <c r="P206" s="347">
        <v>23.829188068847436</v>
      </c>
      <c r="Q206" s="350" t="s">
        <v>52</v>
      </c>
      <c r="R206" s="356">
        <v>124300</v>
      </c>
      <c r="S206" s="356"/>
      <c r="T206" s="347">
        <v>26.516767642290297</v>
      </c>
      <c r="U206" s="347"/>
      <c r="V206" s="356">
        <v>163975</v>
      </c>
      <c r="W206" s="356"/>
      <c r="X206" s="347">
        <v>30.581795462387053</v>
      </c>
      <c r="Y206" s="350"/>
      <c r="Z206" s="356">
        <v>271039</v>
      </c>
      <c r="AA206" s="356"/>
      <c r="AB206" s="347">
        <v>40.529862921109732</v>
      </c>
      <c r="AC206" s="347"/>
      <c r="AD206" s="356">
        <v>320387</v>
      </c>
      <c r="AE206" s="356"/>
      <c r="AF206" s="347">
        <v>47.406308076563406</v>
      </c>
      <c r="AG206" s="350" t="s">
        <v>52</v>
      </c>
      <c r="AH206" s="356">
        <v>493692</v>
      </c>
      <c r="AI206" s="356"/>
      <c r="AJ206" s="347">
        <v>62.131978162212775</v>
      </c>
      <c r="AK206" s="347"/>
      <c r="AL206" s="357">
        <v>596005</v>
      </c>
      <c r="AM206" s="357"/>
      <c r="AN206" s="347">
        <v>70.034276555517565</v>
      </c>
      <c r="AO206" s="347"/>
      <c r="AP206" s="356">
        <v>869884</v>
      </c>
      <c r="AQ206" s="356"/>
      <c r="AR206" s="347">
        <v>79.14353456668141</v>
      </c>
      <c r="AS206" s="350" t="s">
        <v>52</v>
      </c>
      <c r="AT206" s="356">
        <v>1094819</v>
      </c>
      <c r="AU206" s="356"/>
      <c r="AV206" s="346">
        <v>82.971884932694508</v>
      </c>
      <c r="AX206" s="363">
        <v>1211378</v>
      </c>
      <c r="AZ206" s="346">
        <v>85.023302170190064</v>
      </c>
      <c r="BB206" s="450" t="s">
        <v>176</v>
      </c>
      <c r="BD206" s="346">
        <v>87.109683964922198</v>
      </c>
      <c r="BF206" s="450">
        <f>SUM(BF207:BF208)</f>
        <v>1652706</v>
      </c>
      <c r="BH206" s="346">
        <f>SUM(BF206/BF203)*100</f>
        <v>89.121087114777964</v>
      </c>
    </row>
    <row r="207" spans="1:60" ht="9.9499999999999993" customHeight="1">
      <c r="A207" s="350" t="s">
        <v>49</v>
      </c>
      <c r="B207" s="357">
        <v>40075</v>
      </c>
      <c r="C207" s="350"/>
      <c r="D207" s="346">
        <v>66.583039808599722</v>
      </c>
      <c r="E207" s="346"/>
      <c r="F207" s="357">
        <v>57623</v>
      </c>
      <c r="G207" s="350"/>
      <c r="H207" s="346">
        <v>63.366543503123076</v>
      </c>
      <c r="I207" s="346"/>
      <c r="J207" s="356">
        <v>61813</v>
      </c>
      <c r="K207" s="356"/>
      <c r="L207" s="346">
        <v>59.254395214632183</v>
      </c>
      <c r="M207" s="346"/>
      <c r="N207" s="356">
        <v>60331</v>
      </c>
      <c r="O207" s="356"/>
      <c r="P207" s="346">
        <v>57.038185548296823</v>
      </c>
      <c r="Q207" s="350" t="s">
        <v>49</v>
      </c>
      <c r="R207" s="356">
        <v>73786</v>
      </c>
      <c r="S207" s="356"/>
      <c r="T207" s="346">
        <v>59.361222847948511</v>
      </c>
      <c r="U207" s="346"/>
      <c r="V207" s="356">
        <v>95042</v>
      </c>
      <c r="W207" s="356"/>
      <c r="X207" s="346">
        <v>57.96127458454032</v>
      </c>
      <c r="Y207" s="350"/>
      <c r="Z207" s="356">
        <v>154212</v>
      </c>
      <c r="AA207" s="356"/>
      <c r="AB207" s="346">
        <v>56.896608975092143</v>
      </c>
      <c r="AC207" s="346"/>
      <c r="AD207" s="356">
        <v>181713</v>
      </c>
      <c r="AE207" s="356"/>
      <c r="AF207" s="346">
        <v>56.716720715884229</v>
      </c>
      <c r="AG207" s="350" t="s">
        <v>49</v>
      </c>
      <c r="AH207" s="356">
        <v>267679</v>
      </c>
      <c r="AI207" s="356"/>
      <c r="AJ207" s="346">
        <v>54.219837469515411</v>
      </c>
      <c r="AK207" s="346"/>
      <c r="AL207" s="357">
        <v>321835</v>
      </c>
      <c r="AM207" s="357"/>
      <c r="AN207" s="346">
        <v>53.998708064529652</v>
      </c>
      <c r="AO207" s="346"/>
      <c r="AP207" s="356">
        <v>445877</v>
      </c>
      <c r="AQ207" s="356"/>
      <c r="AR207" s="346">
        <v>51.257064160278844</v>
      </c>
      <c r="AS207" s="350" t="s">
        <v>49</v>
      </c>
      <c r="AT207" s="356">
        <v>556358</v>
      </c>
      <c r="AU207" s="356"/>
      <c r="AV207" s="346">
        <v>50.817349717167858</v>
      </c>
      <c r="AX207" s="363">
        <v>593224</v>
      </c>
      <c r="AZ207" s="346">
        <v>48.971006572680039</v>
      </c>
      <c r="BB207" s="450" t="s">
        <v>177</v>
      </c>
      <c r="BD207" s="346">
        <v>47.929070898297404</v>
      </c>
      <c r="BF207" s="450">
        <v>798102</v>
      </c>
      <c r="BH207" s="346">
        <f>SUM(BF207/BF206)*100</f>
        <v>48.290621562455755</v>
      </c>
    </row>
    <row r="208" spans="1:60" ht="9.9499999999999993" customHeight="1">
      <c r="A208" s="350" t="s">
        <v>50</v>
      </c>
      <c r="B208" s="357">
        <v>20113</v>
      </c>
      <c r="C208" s="350"/>
      <c r="D208" s="346">
        <v>33.416960191400278</v>
      </c>
      <c r="E208" s="346"/>
      <c r="F208" s="357">
        <v>33313</v>
      </c>
      <c r="G208" s="350"/>
      <c r="H208" s="346">
        <v>36.633456496876924</v>
      </c>
      <c r="I208" s="346"/>
      <c r="J208" s="356">
        <v>42505</v>
      </c>
      <c r="K208" s="356"/>
      <c r="L208" s="346">
        <v>40.745604785367817</v>
      </c>
      <c r="M208" s="346"/>
      <c r="N208" s="356">
        <v>45442</v>
      </c>
      <c r="O208" s="356"/>
      <c r="P208" s="346">
        <v>42.961814451703177</v>
      </c>
      <c r="Q208" s="350" t="s">
        <v>50</v>
      </c>
      <c r="R208" s="356">
        <v>50514</v>
      </c>
      <c r="S208" s="356"/>
      <c r="T208" s="346">
        <v>40.638777152051489</v>
      </c>
      <c r="U208" s="346"/>
      <c r="V208" s="356">
        <v>68933</v>
      </c>
      <c r="W208" s="356"/>
      <c r="X208" s="346">
        <v>42.038725415459673</v>
      </c>
      <c r="Y208" s="350"/>
      <c r="Z208" s="356">
        <v>116827</v>
      </c>
      <c r="AA208" s="356"/>
      <c r="AB208" s="346">
        <v>43.103391024907857</v>
      </c>
      <c r="AC208" s="346"/>
      <c r="AD208" s="356">
        <v>138674</v>
      </c>
      <c r="AE208" s="356"/>
      <c r="AF208" s="346">
        <v>43.283279284115771</v>
      </c>
      <c r="AG208" s="350" t="s">
        <v>50</v>
      </c>
      <c r="AH208" s="356">
        <v>226013</v>
      </c>
      <c r="AI208" s="356"/>
      <c r="AJ208" s="346">
        <v>45.780162530484589</v>
      </c>
      <c r="AK208" s="346"/>
      <c r="AL208" s="357">
        <v>274170</v>
      </c>
      <c r="AM208" s="357"/>
      <c r="AN208" s="346">
        <v>46.001291935470341</v>
      </c>
      <c r="AO208" s="346"/>
      <c r="AP208" s="356">
        <v>424007</v>
      </c>
      <c r="AQ208" s="356"/>
      <c r="AR208" s="346">
        <v>48.742935839721156</v>
      </c>
      <c r="AS208" s="350" t="s">
        <v>50</v>
      </c>
      <c r="AT208" s="356">
        <v>538461</v>
      </c>
      <c r="AU208" s="356"/>
      <c r="AV208" s="346">
        <v>49.182650282832142</v>
      </c>
      <c r="AX208" s="363">
        <v>618154</v>
      </c>
      <c r="AZ208" s="346">
        <v>51.028993427319961</v>
      </c>
      <c r="BB208" s="450" t="s">
        <v>178</v>
      </c>
      <c r="BD208" s="346">
        <v>52.070929101702603</v>
      </c>
      <c r="BF208" s="450">
        <v>854604</v>
      </c>
      <c r="BH208" s="346">
        <f>SUM(BF208/BF206)*100</f>
        <v>51.709378437544252</v>
      </c>
    </row>
    <row r="209" spans="1:60" ht="9.9499999999999993" customHeight="1">
      <c r="A209" s="350" t="s">
        <v>51</v>
      </c>
      <c r="B209" s="357">
        <v>393549</v>
      </c>
      <c r="C209" s="350"/>
      <c r="D209" s="347">
        <v>86.735046954513294</v>
      </c>
      <c r="E209" s="347"/>
      <c r="F209" s="357">
        <v>327351</v>
      </c>
      <c r="G209" s="350"/>
      <c r="H209" s="347">
        <v>78.259902889642746</v>
      </c>
      <c r="I209" s="347"/>
      <c r="J209" s="356">
        <v>339655</v>
      </c>
      <c r="K209" s="356"/>
      <c r="L209" s="347">
        <v>76.503526115326835</v>
      </c>
      <c r="M209" s="347"/>
      <c r="N209" s="356">
        <v>338107</v>
      </c>
      <c r="O209" s="356"/>
      <c r="P209" s="347">
        <v>76.170811931152556</v>
      </c>
      <c r="Q209" s="350" t="s">
        <v>51</v>
      </c>
      <c r="R209" s="356">
        <v>344460</v>
      </c>
      <c r="S209" s="356"/>
      <c r="T209" s="347">
        <v>73.48323235770971</v>
      </c>
      <c r="U209" s="347"/>
      <c r="V209" s="356">
        <v>372210</v>
      </c>
      <c r="W209" s="356"/>
      <c r="X209" s="347">
        <v>69.418204537612951</v>
      </c>
      <c r="Y209" s="350"/>
      <c r="Z209" s="356">
        <v>397700</v>
      </c>
      <c r="AA209" s="356"/>
      <c r="AB209" s="347">
        <v>59.470137078890275</v>
      </c>
      <c r="AC209" s="347"/>
      <c r="AD209" s="356">
        <v>355445</v>
      </c>
      <c r="AE209" s="356"/>
      <c r="AF209" s="347">
        <v>52.593691923436594</v>
      </c>
      <c r="AG209" s="350" t="s">
        <v>51</v>
      </c>
      <c r="AH209" s="356">
        <v>300894</v>
      </c>
      <c r="AI209" s="356"/>
      <c r="AJ209" s="347">
        <v>37.868021837787225</v>
      </c>
      <c r="AK209" s="347"/>
      <c r="AL209" s="357">
        <v>255014</v>
      </c>
      <c r="AM209" s="357"/>
      <c r="AN209" s="347">
        <v>29.965723444482439</v>
      </c>
      <c r="AO209" s="347"/>
      <c r="AP209" s="356">
        <v>226954</v>
      </c>
      <c r="AQ209" s="356"/>
      <c r="AR209" s="346">
        <v>20.648663205722386</v>
      </c>
      <c r="AS209" s="350" t="s">
        <v>51</v>
      </c>
      <c r="AT209" s="356">
        <v>223330</v>
      </c>
      <c r="AU209" s="356"/>
      <c r="AV209" s="347">
        <v>16.942697676818021</v>
      </c>
      <c r="AX209" s="363">
        <v>212452</v>
      </c>
      <c r="AZ209" s="346">
        <v>14.911423678373904</v>
      </c>
      <c r="BB209" s="450" t="s">
        <v>179</v>
      </c>
      <c r="BD209" s="346">
        <v>12.790265306930845</v>
      </c>
      <c r="BF209" s="450">
        <f>SUM(BF210:BF211)</f>
        <v>189764</v>
      </c>
      <c r="BH209" s="346">
        <f>SUM(BF209/BF203)*100</f>
        <v>10.232899242362965</v>
      </c>
    </row>
    <row r="210" spans="1:60" ht="9.9499999999999993" customHeight="1">
      <c r="A210" s="350" t="s">
        <v>49</v>
      </c>
      <c r="B210" s="357">
        <v>179857</v>
      </c>
      <c r="C210" s="350"/>
      <c r="D210" s="346">
        <v>45.701297678306894</v>
      </c>
      <c r="E210" s="346"/>
      <c r="F210" s="357">
        <v>140347</v>
      </c>
      <c r="G210" s="350"/>
      <c r="H210" s="346">
        <v>42.873551631123782</v>
      </c>
      <c r="I210" s="346"/>
      <c r="J210" s="356">
        <v>150031</v>
      </c>
      <c r="K210" s="356"/>
      <c r="L210" s="346">
        <v>44.171585873901456</v>
      </c>
      <c r="M210" s="346"/>
      <c r="N210" s="356">
        <v>152485</v>
      </c>
      <c r="O210" s="356"/>
      <c r="P210" s="346">
        <v>45.099628224201219</v>
      </c>
      <c r="Q210" s="350" t="s">
        <v>49</v>
      </c>
      <c r="R210" s="356">
        <v>153655</v>
      </c>
      <c r="S210" s="356"/>
      <c r="T210" s="346">
        <v>44.607501596702086</v>
      </c>
      <c r="U210" s="346"/>
      <c r="V210" s="356">
        <v>167874</v>
      </c>
      <c r="W210" s="356"/>
      <c r="X210" s="346">
        <v>45.101958571773999</v>
      </c>
      <c r="Y210" s="350"/>
      <c r="Z210" s="356">
        <v>177249</v>
      </c>
      <c r="AA210" s="356"/>
      <c r="AB210" s="346">
        <v>44.568518984158914</v>
      </c>
      <c r="AC210" s="346"/>
      <c r="AD210" s="356">
        <v>155835</v>
      </c>
      <c r="AE210" s="356"/>
      <c r="AF210" s="346">
        <v>43.842225942128884</v>
      </c>
      <c r="AG210" s="350" t="s">
        <v>49</v>
      </c>
      <c r="AH210" s="356">
        <v>129971</v>
      </c>
      <c r="AI210" s="356"/>
      <c r="AJ210" s="346">
        <v>43.194945728396043</v>
      </c>
      <c r="AK210" s="346"/>
      <c r="AL210" s="357">
        <v>103442</v>
      </c>
      <c r="AM210" s="357"/>
      <c r="AN210" s="346">
        <v>40.563263193393304</v>
      </c>
      <c r="AO210" s="346"/>
      <c r="AP210" s="356">
        <v>84211</v>
      </c>
      <c r="AQ210" s="356"/>
      <c r="AR210" s="346">
        <v>37.104875877931207</v>
      </c>
      <c r="AS210" s="350" t="s">
        <v>49</v>
      </c>
      <c r="AT210" s="356">
        <v>84468</v>
      </c>
      <c r="AU210" s="356"/>
      <c r="AV210" s="346">
        <v>37.822057045627545</v>
      </c>
      <c r="AX210" s="363">
        <v>77836</v>
      </c>
      <c r="AZ210" s="346">
        <v>36.636981529945587</v>
      </c>
      <c r="BB210" s="450" t="s">
        <v>180</v>
      </c>
      <c r="BD210" s="346">
        <v>37.652477097215701</v>
      </c>
      <c r="BF210" s="450">
        <v>71375</v>
      </c>
      <c r="BH210" s="346">
        <f>SUM(BF210/BF209)*100</f>
        <v>37.612508168040307</v>
      </c>
    </row>
    <row r="211" spans="1:60" ht="9.9499999999999993" customHeight="1">
      <c r="A211" s="350" t="s">
        <v>50</v>
      </c>
      <c r="B211" s="357">
        <v>213692</v>
      </c>
      <c r="C211" s="350"/>
      <c r="D211" s="346">
        <v>54.298702321693106</v>
      </c>
      <c r="E211" s="346"/>
      <c r="F211" s="357">
        <v>187004</v>
      </c>
      <c r="G211" s="350"/>
      <c r="H211" s="346">
        <v>57.126448368876225</v>
      </c>
      <c r="I211" s="346"/>
      <c r="J211" s="356">
        <v>189624</v>
      </c>
      <c r="K211" s="356"/>
      <c r="L211" s="346">
        <v>55.828414126098544</v>
      </c>
      <c r="M211" s="346"/>
      <c r="N211" s="356">
        <v>185622</v>
      </c>
      <c r="O211" s="356"/>
      <c r="P211" s="346">
        <v>54.900371775798781</v>
      </c>
      <c r="Q211" s="350" t="s">
        <v>50</v>
      </c>
      <c r="R211" s="356">
        <v>190805</v>
      </c>
      <c r="S211" s="356"/>
      <c r="T211" s="346">
        <v>55.392498403297921</v>
      </c>
      <c r="U211" s="346"/>
      <c r="V211" s="356">
        <v>204336</v>
      </c>
      <c r="W211" s="356"/>
      <c r="X211" s="346">
        <v>54.898041428225994</v>
      </c>
      <c r="Y211" s="350"/>
      <c r="Z211" s="356">
        <v>220451</v>
      </c>
      <c r="AA211" s="356"/>
      <c r="AB211" s="346">
        <v>55.431481015841086</v>
      </c>
      <c r="AC211" s="346"/>
      <c r="AD211" s="356">
        <v>199610</v>
      </c>
      <c r="AE211" s="356"/>
      <c r="AF211" s="346">
        <v>56.157774057871123</v>
      </c>
      <c r="AG211" s="350" t="s">
        <v>50</v>
      </c>
      <c r="AH211" s="356">
        <v>170923</v>
      </c>
      <c r="AI211" s="356"/>
      <c r="AJ211" s="346">
        <v>56.80505427160395</v>
      </c>
      <c r="AK211" s="346"/>
      <c r="AL211" s="357">
        <v>151572</v>
      </c>
      <c r="AM211" s="357"/>
      <c r="AN211" s="346">
        <v>59.436736806606696</v>
      </c>
      <c r="AO211" s="346"/>
      <c r="AP211" s="356">
        <v>142743</v>
      </c>
      <c r="AQ211" s="356"/>
      <c r="AR211" s="346">
        <v>62.895124122068793</v>
      </c>
      <c r="AS211" s="350" t="s">
        <v>50</v>
      </c>
      <c r="AT211" s="356">
        <v>138862</v>
      </c>
      <c r="AU211" s="356"/>
      <c r="AV211" s="346">
        <v>62.177942954372455</v>
      </c>
      <c r="AX211" s="363">
        <v>134616</v>
      </c>
      <c r="AZ211" s="346">
        <v>63.363018470054413</v>
      </c>
      <c r="BB211" s="450" t="s">
        <v>181</v>
      </c>
      <c r="BD211" s="346">
        <v>62.347522902784306</v>
      </c>
      <c r="BF211" s="450">
        <v>118389</v>
      </c>
      <c r="BH211" s="346">
        <f>SUM(BF211/BF209)*100</f>
        <v>62.387491831959693</v>
      </c>
    </row>
    <row r="212" spans="1:60" ht="9.9499999999999993" customHeight="1">
      <c r="A212" s="350" t="s">
        <v>386</v>
      </c>
      <c r="B212" s="357" t="s">
        <v>45</v>
      </c>
      <c r="C212" s="350"/>
      <c r="D212" s="357" t="s">
        <v>45</v>
      </c>
      <c r="E212" s="346"/>
      <c r="F212" s="357" t="s">
        <v>45</v>
      </c>
      <c r="G212" s="350"/>
      <c r="H212" s="357" t="s">
        <v>45</v>
      </c>
      <c r="I212" s="346"/>
      <c r="J212" s="357" t="s">
        <v>45</v>
      </c>
      <c r="K212" s="356"/>
      <c r="L212" s="357" t="s">
        <v>45</v>
      </c>
      <c r="M212" s="346"/>
      <c r="N212" s="357" t="s">
        <v>45</v>
      </c>
      <c r="O212" s="356"/>
      <c r="P212" s="357" t="s">
        <v>45</v>
      </c>
      <c r="Q212" s="350" t="s">
        <v>386</v>
      </c>
      <c r="R212" s="357" t="s">
        <v>45</v>
      </c>
      <c r="S212" s="350"/>
      <c r="T212" s="357" t="s">
        <v>45</v>
      </c>
      <c r="U212" s="346"/>
      <c r="V212" s="357" t="s">
        <v>45</v>
      </c>
      <c r="W212" s="350"/>
      <c r="X212" s="357" t="s">
        <v>45</v>
      </c>
      <c r="Y212" s="346"/>
      <c r="Z212" s="357" t="s">
        <v>45</v>
      </c>
      <c r="AA212" s="356"/>
      <c r="AB212" s="357" t="s">
        <v>45</v>
      </c>
      <c r="AC212" s="346"/>
      <c r="AD212" s="357" t="s">
        <v>45</v>
      </c>
      <c r="AE212" s="356"/>
      <c r="AF212" s="357" t="s">
        <v>45</v>
      </c>
      <c r="AG212" s="350" t="s">
        <v>386</v>
      </c>
      <c r="AH212" s="357" t="s">
        <v>45</v>
      </c>
      <c r="AI212" s="356"/>
      <c r="AJ212" s="346" t="s">
        <v>45</v>
      </c>
      <c r="AK212" s="346"/>
      <c r="AL212" s="357" t="s">
        <v>45</v>
      </c>
      <c r="AM212" s="357"/>
      <c r="AN212" s="346" t="s">
        <v>45</v>
      </c>
      <c r="AO212" s="346"/>
      <c r="AP212" s="356">
        <v>2284</v>
      </c>
      <c r="AQ212" s="356"/>
      <c r="AR212" s="346">
        <v>0.20780222759620862</v>
      </c>
      <c r="AS212" s="350" t="s">
        <v>386</v>
      </c>
      <c r="AT212" s="356">
        <v>1357</v>
      </c>
      <c r="AU212" s="356"/>
      <c r="AV212" s="346">
        <v>0.10284151796202518</v>
      </c>
      <c r="AX212" s="363">
        <v>930</v>
      </c>
      <c r="AZ212" s="346">
        <v>6.5274151436031339E-2</v>
      </c>
      <c r="BB212" s="450">
        <v>1566</v>
      </c>
      <c r="BD212" s="346">
        <v>0.10005072814696594</v>
      </c>
      <c r="BF212" s="450">
        <f>SUM(BF213:BF214)</f>
        <v>11980</v>
      </c>
      <c r="BH212" s="346">
        <f>SUM(BF212/BF203)*100</f>
        <v>0.6460136428590687</v>
      </c>
    </row>
    <row r="213" spans="1:60" ht="9.9499999999999993" customHeight="1">
      <c r="A213" s="350" t="s">
        <v>49</v>
      </c>
      <c r="B213" s="357" t="s">
        <v>45</v>
      </c>
      <c r="C213" s="350"/>
      <c r="D213" s="357" t="s">
        <v>45</v>
      </c>
      <c r="E213" s="346"/>
      <c r="F213" s="357" t="s">
        <v>45</v>
      </c>
      <c r="G213" s="350"/>
      <c r="H213" s="357" t="s">
        <v>45</v>
      </c>
      <c r="I213" s="346"/>
      <c r="J213" s="357" t="s">
        <v>45</v>
      </c>
      <c r="K213" s="356"/>
      <c r="L213" s="357" t="s">
        <v>45</v>
      </c>
      <c r="M213" s="346"/>
      <c r="N213" s="357" t="s">
        <v>45</v>
      </c>
      <c r="O213" s="356"/>
      <c r="P213" s="357" t="s">
        <v>45</v>
      </c>
      <c r="Q213" s="350" t="s">
        <v>49</v>
      </c>
      <c r="R213" s="357" t="s">
        <v>45</v>
      </c>
      <c r="S213" s="350"/>
      <c r="T213" s="357" t="s">
        <v>45</v>
      </c>
      <c r="U213" s="346"/>
      <c r="V213" s="357" t="s">
        <v>45</v>
      </c>
      <c r="W213" s="350"/>
      <c r="X213" s="357" t="s">
        <v>45</v>
      </c>
      <c r="Y213" s="346"/>
      <c r="Z213" s="357" t="s">
        <v>45</v>
      </c>
      <c r="AA213" s="356"/>
      <c r="AB213" s="357" t="s">
        <v>45</v>
      </c>
      <c r="AC213" s="346"/>
      <c r="AD213" s="357" t="s">
        <v>45</v>
      </c>
      <c r="AE213" s="356"/>
      <c r="AF213" s="357" t="s">
        <v>45</v>
      </c>
      <c r="AG213" s="350" t="s">
        <v>49</v>
      </c>
      <c r="AH213" s="357" t="s">
        <v>45</v>
      </c>
      <c r="AI213" s="356"/>
      <c r="AJ213" s="346" t="s">
        <v>45</v>
      </c>
      <c r="AK213" s="346"/>
      <c r="AL213" s="357" t="s">
        <v>45</v>
      </c>
      <c r="AM213" s="357"/>
      <c r="AN213" s="346" t="s">
        <v>45</v>
      </c>
      <c r="AO213" s="346"/>
      <c r="AP213" s="356">
        <v>957</v>
      </c>
      <c r="AQ213" s="356"/>
      <c r="AR213" s="346">
        <v>41.900175131348512</v>
      </c>
      <c r="AS213" s="350" t="s">
        <v>49</v>
      </c>
      <c r="AT213" s="356">
        <v>612</v>
      </c>
      <c r="AU213" s="356"/>
      <c r="AV213" s="346">
        <v>45.099484156226971</v>
      </c>
      <c r="AX213" s="363">
        <v>437</v>
      </c>
      <c r="AZ213" s="346">
        <v>46.98924731182796</v>
      </c>
      <c r="BB213" s="450">
        <v>740</v>
      </c>
      <c r="BD213" s="346">
        <v>47.254150702426564</v>
      </c>
      <c r="BF213" s="450">
        <v>4919</v>
      </c>
      <c r="BH213" s="346">
        <f>SUM(BF213/BF212)*100</f>
        <v>41.060100166944906</v>
      </c>
    </row>
    <row r="214" spans="1:60" ht="9.9499999999999993" customHeight="1">
      <c r="A214" s="350" t="s">
        <v>50</v>
      </c>
      <c r="B214" s="357" t="s">
        <v>45</v>
      </c>
      <c r="C214" s="350"/>
      <c r="D214" s="357" t="s">
        <v>45</v>
      </c>
      <c r="E214" s="346"/>
      <c r="F214" s="357" t="s">
        <v>45</v>
      </c>
      <c r="G214" s="350"/>
      <c r="H214" s="357" t="s">
        <v>45</v>
      </c>
      <c r="I214" s="346"/>
      <c r="J214" s="357" t="s">
        <v>45</v>
      </c>
      <c r="K214" s="356"/>
      <c r="L214" s="357" t="s">
        <v>45</v>
      </c>
      <c r="M214" s="346"/>
      <c r="N214" s="357" t="s">
        <v>45</v>
      </c>
      <c r="O214" s="356"/>
      <c r="P214" s="357" t="s">
        <v>45</v>
      </c>
      <c r="Q214" s="350" t="s">
        <v>50</v>
      </c>
      <c r="R214" s="357" t="s">
        <v>45</v>
      </c>
      <c r="S214" s="350"/>
      <c r="T214" s="357" t="s">
        <v>45</v>
      </c>
      <c r="U214" s="346"/>
      <c r="V214" s="357" t="s">
        <v>45</v>
      </c>
      <c r="W214" s="350"/>
      <c r="X214" s="357" t="s">
        <v>45</v>
      </c>
      <c r="Y214" s="346"/>
      <c r="Z214" s="357" t="s">
        <v>45</v>
      </c>
      <c r="AA214" s="356"/>
      <c r="AB214" s="357" t="s">
        <v>45</v>
      </c>
      <c r="AC214" s="346"/>
      <c r="AD214" s="357" t="s">
        <v>45</v>
      </c>
      <c r="AE214" s="356"/>
      <c r="AF214" s="357" t="s">
        <v>45</v>
      </c>
      <c r="AG214" s="350" t="s">
        <v>50</v>
      </c>
      <c r="AH214" s="357" t="s">
        <v>45</v>
      </c>
      <c r="AI214" s="356"/>
      <c r="AJ214" s="346" t="s">
        <v>45</v>
      </c>
      <c r="AK214" s="346"/>
      <c r="AL214" s="357" t="s">
        <v>45</v>
      </c>
      <c r="AM214" s="357"/>
      <c r="AN214" s="346" t="s">
        <v>45</v>
      </c>
      <c r="AO214" s="346"/>
      <c r="AP214" s="356">
        <v>1327</v>
      </c>
      <c r="AQ214" s="356"/>
      <c r="AR214" s="346">
        <v>58.099824868651481</v>
      </c>
      <c r="AS214" s="350" t="s">
        <v>50</v>
      </c>
      <c r="AT214" s="356">
        <v>745</v>
      </c>
      <c r="AU214" s="356"/>
      <c r="AV214" s="346">
        <v>54.900515843773022</v>
      </c>
      <c r="AX214" s="363">
        <v>493</v>
      </c>
      <c r="AZ214" s="346">
        <v>53.010752688172047</v>
      </c>
      <c r="BB214" s="450">
        <v>826</v>
      </c>
      <c r="BD214" s="346">
        <v>52.745849297573436</v>
      </c>
      <c r="BF214" s="450">
        <v>7061</v>
      </c>
      <c r="BH214" s="346">
        <f>SUM(BF214/BF212)*100</f>
        <v>58.939899833055087</v>
      </c>
    </row>
    <row r="215" spans="1:60" ht="6.95" customHeight="1">
      <c r="A215" s="350"/>
      <c r="B215" s="356"/>
      <c r="C215" s="350"/>
      <c r="D215" s="347"/>
      <c r="E215" s="347"/>
      <c r="F215" s="356"/>
      <c r="G215" s="350"/>
      <c r="H215" s="347"/>
      <c r="I215" s="347"/>
      <c r="J215" s="356"/>
      <c r="K215" s="356"/>
      <c r="L215" s="347"/>
      <c r="M215" s="347"/>
      <c r="N215" s="356"/>
      <c r="O215" s="356"/>
      <c r="P215" s="347"/>
      <c r="Q215" s="350"/>
      <c r="R215" s="356"/>
      <c r="S215" s="356"/>
      <c r="T215" s="347"/>
      <c r="U215" s="347"/>
      <c r="V215" s="356"/>
      <c r="W215" s="356"/>
      <c r="X215" s="347"/>
      <c r="Y215" s="350"/>
      <c r="Z215" s="356"/>
      <c r="AA215" s="356"/>
      <c r="AB215" s="347"/>
      <c r="AC215" s="347"/>
      <c r="AD215" s="356"/>
      <c r="AE215" s="356"/>
      <c r="AF215" s="347"/>
      <c r="AG215" s="350"/>
      <c r="AH215" s="356"/>
      <c r="AI215" s="356"/>
      <c r="AJ215" s="347"/>
      <c r="AK215" s="347"/>
      <c r="AL215" s="357"/>
      <c r="AM215" s="357"/>
      <c r="AN215" s="347"/>
      <c r="AO215" s="347"/>
      <c r="AP215" s="356"/>
      <c r="AQ215" s="356"/>
      <c r="AR215" s="347"/>
      <c r="AS215" s="350"/>
      <c r="AT215" s="356"/>
      <c r="AU215" s="356"/>
      <c r="AV215" s="376"/>
      <c r="AX215" s="363"/>
      <c r="AZ215" s="350"/>
      <c r="BB215" s="450"/>
      <c r="BD215" s="350"/>
      <c r="BF215" s="450"/>
      <c r="BH215" s="350"/>
    </row>
    <row r="216" spans="1:60" ht="9.9499999999999993" customHeight="1">
      <c r="A216" s="350" t="s">
        <v>28</v>
      </c>
      <c r="B216" s="356">
        <v>911284</v>
      </c>
      <c r="C216" s="350"/>
      <c r="D216" s="347">
        <v>100</v>
      </c>
      <c r="E216" s="347"/>
      <c r="F216" s="356">
        <v>858783</v>
      </c>
      <c r="G216" s="350"/>
      <c r="H216" s="347">
        <v>100</v>
      </c>
      <c r="I216" s="347"/>
      <c r="J216" s="356">
        <v>887542</v>
      </c>
      <c r="K216" s="356"/>
      <c r="L216" s="347">
        <v>100</v>
      </c>
      <c r="M216" s="347"/>
      <c r="N216" s="356">
        <v>887547</v>
      </c>
      <c r="O216" s="356"/>
      <c r="P216" s="347">
        <v>100</v>
      </c>
      <c r="Q216" s="350" t="s">
        <v>28</v>
      </c>
      <c r="R216" s="356">
        <v>918534</v>
      </c>
      <c r="S216" s="356"/>
      <c r="T216" s="347">
        <v>100</v>
      </c>
      <c r="U216" s="347"/>
      <c r="V216" s="356">
        <v>1037397</v>
      </c>
      <c r="W216" s="356"/>
      <c r="X216" s="347">
        <v>100</v>
      </c>
      <c r="Y216" s="350"/>
      <c r="Z216" s="356">
        <v>1400403</v>
      </c>
      <c r="AA216" s="356"/>
      <c r="AB216" s="347">
        <v>100</v>
      </c>
      <c r="AC216" s="347"/>
      <c r="AD216" s="356">
        <v>1668520</v>
      </c>
      <c r="AE216" s="356"/>
      <c r="AF216" s="347">
        <v>100</v>
      </c>
      <c r="AG216" s="350" t="s">
        <v>28</v>
      </c>
      <c r="AH216" s="356">
        <v>2201969</v>
      </c>
      <c r="AI216" s="356"/>
      <c r="AJ216" s="347">
        <v>100</v>
      </c>
      <c r="AK216" s="347"/>
      <c r="AL216" s="357">
        <v>2434409</v>
      </c>
      <c r="AM216" s="357"/>
      <c r="AN216" s="347">
        <v>100</v>
      </c>
      <c r="AO216" s="347"/>
      <c r="AP216" s="356">
        <v>3207598</v>
      </c>
      <c r="AQ216" s="356"/>
      <c r="AR216" s="347">
        <v>100</v>
      </c>
      <c r="AS216" s="350" t="s">
        <v>28</v>
      </c>
      <c r="AT216" s="356">
        <v>3839997</v>
      </c>
      <c r="AU216" s="356"/>
      <c r="AV216" s="347">
        <v>100</v>
      </c>
      <c r="AX216" s="363">
        <v>4112397</v>
      </c>
      <c r="AZ216" s="369">
        <v>100</v>
      </c>
      <c r="BB216" s="450" t="s">
        <v>182</v>
      </c>
      <c r="BD216" s="369">
        <v>100</v>
      </c>
      <c r="BF216" s="450">
        <f>SUM(BF217:BF218)</f>
        <v>5127597</v>
      </c>
      <c r="BH216" s="369">
        <f>SUM(BH219,BH222,BH225)</f>
        <v>100</v>
      </c>
    </row>
    <row r="217" spans="1:60" ht="9.9499999999999993" customHeight="1">
      <c r="A217" s="350" t="s">
        <v>49</v>
      </c>
      <c r="B217" s="356">
        <v>455840</v>
      </c>
      <c r="C217" s="350"/>
      <c r="D217" s="346">
        <v>50.021727584375455</v>
      </c>
      <c r="E217" s="346"/>
      <c r="F217" s="356">
        <v>421777</v>
      </c>
      <c r="G217" s="350"/>
      <c r="H217" s="346">
        <v>49.113338293841402</v>
      </c>
      <c r="I217" s="346"/>
      <c r="J217" s="356">
        <v>429952</v>
      </c>
      <c r="K217" s="356"/>
      <c r="L217" s="346">
        <v>48.443003260690759</v>
      </c>
      <c r="M217" s="346"/>
      <c r="N217" s="356">
        <v>420757</v>
      </c>
      <c r="O217" s="356"/>
      <c r="P217" s="346">
        <v>47.406728883090132</v>
      </c>
      <c r="Q217" s="350" t="s">
        <v>49</v>
      </c>
      <c r="R217" s="356">
        <v>432678</v>
      </c>
      <c r="S217" s="356"/>
      <c r="T217" s="346">
        <v>47.105278628771494</v>
      </c>
      <c r="U217" s="346"/>
      <c r="V217" s="356">
        <v>493880</v>
      </c>
      <c r="W217" s="356"/>
      <c r="X217" s="346">
        <v>47.607617912910868</v>
      </c>
      <c r="Y217" s="350"/>
      <c r="Z217" s="356">
        <v>670242</v>
      </c>
      <c r="AA217" s="356"/>
      <c r="AB217" s="346">
        <v>47.860651541020694</v>
      </c>
      <c r="AC217" s="346"/>
      <c r="AD217" s="356">
        <v>811987</v>
      </c>
      <c r="AE217" s="356"/>
      <c r="AF217" s="346">
        <v>48.665104403902859</v>
      </c>
      <c r="AG217" s="350" t="s">
        <v>49</v>
      </c>
      <c r="AH217" s="356">
        <v>1075143</v>
      </c>
      <c r="AI217" s="356"/>
      <c r="AJ217" s="346">
        <v>48.826436702787369</v>
      </c>
      <c r="AK217" s="346"/>
      <c r="AL217" s="357">
        <v>1158247</v>
      </c>
      <c r="AM217" s="357"/>
      <c r="AN217" s="346">
        <v>47.578159627244233</v>
      </c>
      <c r="AO217" s="346"/>
      <c r="AP217" s="356">
        <v>1508359</v>
      </c>
      <c r="AQ217" s="356"/>
      <c r="AR217" s="346">
        <v>47.024564798955481</v>
      </c>
      <c r="AS217" s="350" t="s">
        <v>49</v>
      </c>
      <c r="AT217" s="356">
        <v>1831137</v>
      </c>
      <c r="AU217" s="356"/>
      <c r="AV217" s="346">
        <v>47.685896629606745</v>
      </c>
      <c r="AX217" s="363">
        <v>1949438</v>
      </c>
      <c r="AZ217" s="346">
        <v>47.403934980012878</v>
      </c>
      <c r="BB217" s="450" t="s">
        <v>183</v>
      </c>
      <c r="BD217" s="346">
        <v>47.45028169155416</v>
      </c>
      <c r="BF217" s="450">
        <f>SUM(BF220,BF223,BF226)</f>
        <v>2472155</v>
      </c>
      <c r="BH217" s="346">
        <f>SUM(BF217/BF216)*100</f>
        <v>48.212739807750104</v>
      </c>
    </row>
    <row r="218" spans="1:60" ht="9.9499999999999993" customHeight="1">
      <c r="A218" s="350" t="s">
        <v>50</v>
      </c>
      <c r="B218" s="356">
        <v>455444</v>
      </c>
      <c r="C218" s="350"/>
      <c r="D218" s="346">
        <v>49.978272415624545</v>
      </c>
      <c r="E218" s="346"/>
      <c r="F218" s="356">
        <v>437006</v>
      </c>
      <c r="G218" s="350"/>
      <c r="H218" s="346">
        <v>50.886661706158598</v>
      </c>
      <c r="I218" s="346"/>
      <c r="J218" s="356">
        <v>457590</v>
      </c>
      <c r="K218" s="356"/>
      <c r="L218" s="346">
        <v>51.556996739309234</v>
      </c>
      <c r="M218" s="346"/>
      <c r="N218" s="356">
        <v>466790</v>
      </c>
      <c r="O218" s="356"/>
      <c r="P218" s="346">
        <v>52.593271116909868</v>
      </c>
      <c r="Q218" s="350" t="s">
        <v>50</v>
      </c>
      <c r="R218" s="356">
        <v>485856</v>
      </c>
      <c r="S218" s="356"/>
      <c r="T218" s="346">
        <v>52.894721371228506</v>
      </c>
      <c r="U218" s="346"/>
      <c r="V218" s="356">
        <v>543517</v>
      </c>
      <c r="W218" s="356"/>
      <c r="X218" s="346">
        <v>52.392382087089132</v>
      </c>
      <c r="Y218" s="350"/>
      <c r="Z218" s="356">
        <v>730161</v>
      </c>
      <c r="AA218" s="356"/>
      <c r="AB218" s="346">
        <v>52.139348458979306</v>
      </c>
      <c r="AC218" s="346"/>
      <c r="AD218" s="356">
        <v>856533</v>
      </c>
      <c r="AE218" s="356"/>
      <c r="AF218" s="346">
        <v>51.334895596097141</v>
      </c>
      <c r="AG218" s="350" t="s">
        <v>50</v>
      </c>
      <c r="AH218" s="356">
        <v>1126826</v>
      </c>
      <c r="AI218" s="356"/>
      <c r="AJ218" s="346">
        <v>51.173563297212631</v>
      </c>
      <c r="AK218" s="346"/>
      <c r="AL218" s="357">
        <v>1276162</v>
      </c>
      <c r="AM218" s="357"/>
      <c r="AN218" s="346">
        <v>52.421840372755767</v>
      </c>
      <c r="AO218" s="346"/>
      <c r="AP218" s="356">
        <v>1699239</v>
      </c>
      <c r="AQ218" s="356"/>
      <c r="AR218" s="346">
        <v>52.975435201044519</v>
      </c>
      <c r="AS218" s="350" t="s">
        <v>50</v>
      </c>
      <c r="AT218" s="356">
        <v>2008860</v>
      </c>
      <c r="AU218" s="356"/>
      <c r="AV218" s="346">
        <v>52.314103370393262</v>
      </c>
      <c r="AX218" s="363">
        <v>2162959</v>
      </c>
      <c r="AZ218" s="346">
        <v>52.596065019987122</v>
      </c>
      <c r="BB218" s="450" t="s">
        <v>184</v>
      </c>
      <c r="BD218" s="346">
        <v>52.549718308445833</v>
      </c>
      <c r="BF218" s="450">
        <f>SUM(BF221,BF224,BF227)</f>
        <v>2655442</v>
      </c>
      <c r="BH218" s="346">
        <f>SUM(BF218/BF216)*100</f>
        <v>51.787260192249896</v>
      </c>
    </row>
    <row r="219" spans="1:60" ht="9.9499999999999993" customHeight="1">
      <c r="A219" s="350" t="s">
        <v>52</v>
      </c>
      <c r="B219" s="356">
        <v>205088</v>
      </c>
      <c r="C219" s="350"/>
      <c r="D219" s="347">
        <v>22.505388001984013</v>
      </c>
      <c r="E219" s="347"/>
      <c r="F219" s="356">
        <v>242253</v>
      </c>
      <c r="G219" s="350"/>
      <c r="H219" s="347">
        <v>28.208872322810301</v>
      </c>
      <c r="I219" s="347"/>
      <c r="J219" s="356">
        <v>302476</v>
      </c>
      <c r="K219" s="356"/>
      <c r="L219" s="347">
        <v>34.080190007909486</v>
      </c>
      <c r="M219" s="347"/>
      <c r="N219" s="356">
        <v>364102</v>
      </c>
      <c r="O219" s="356"/>
      <c r="P219" s="347">
        <v>41.023404957709282</v>
      </c>
      <c r="Q219" s="350" t="s">
        <v>52</v>
      </c>
      <c r="R219" s="356">
        <v>396106</v>
      </c>
      <c r="S219" s="356"/>
      <c r="T219" s="347">
        <v>43.123716705097472</v>
      </c>
      <c r="U219" s="347"/>
      <c r="V219" s="356">
        <v>536490</v>
      </c>
      <c r="W219" s="356"/>
      <c r="X219" s="347">
        <v>51.715013635088589</v>
      </c>
      <c r="Y219" s="350"/>
      <c r="Z219" s="356">
        <v>856753</v>
      </c>
      <c r="AA219" s="356"/>
      <c r="AB219" s="347">
        <v>61.17903203577827</v>
      </c>
      <c r="AC219" s="347"/>
      <c r="AD219" s="356">
        <v>1172586</v>
      </c>
      <c r="AE219" s="356"/>
      <c r="AF219" s="347">
        <v>70.277011962697472</v>
      </c>
      <c r="AG219" s="350" t="s">
        <v>52</v>
      </c>
      <c r="AH219" s="356">
        <v>1775358</v>
      </c>
      <c r="AI219" s="356"/>
      <c r="AJ219" s="347">
        <v>80.625930701113418</v>
      </c>
      <c r="AK219" s="347"/>
      <c r="AL219" s="357">
        <v>2111860</v>
      </c>
      <c r="AM219" s="357"/>
      <c r="AN219" s="347">
        <v>86.750418684781394</v>
      </c>
      <c r="AO219" s="347"/>
      <c r="AP219" s="356">
        <v>2917323</v>
      </c>
      <c r="AQ219" s="356"/>
      <c r="AR219" s="347">
        <v>90.950393409647972</v>
      </c>
      <c r="AS219" s="350" t="s">
        <v>52</v>
      </c>
      <c r="AT219" s="356">
        <v>3546299</v>
      </c>
      <c r="AU219" s="356"/>
      <c r="AV219" s="346">
        <v>92.351608608027561</v>
      </c>
      <c r="AX219" s="363">
        <v>3843923</v>
      </c>
      <c r="AZ219" s="346">
        <v>93.471593331091327</v>
      </c>
      <c r="BB219" s="450" t="s">
        <v>185</v>
      </c>
      <c r="BD219" s="346">
        <v>94.147304669512749</v>
      </c>
      <c r="BF219" s="450">
        <f>SUM(BF220:BF221)</f>
        <v>4874540</v>
      </c>
      <c r="BH219" s="346">
        <f>SUM(BF219/BF216)*100</f>
        <v>95.064803259694557</v>
      </c>
    </row>
    <row r="220" spans="1:60" ht="9.9499999999999993" customHeight="1">
      <c r="A220" s="350" t="s">
        <v>49</v>
      </c>
      <c r="B220" s="356">
        <v>114739</v>
      </c>
      <c r="C220" s="350"/>
      <c r="D220" s="346">
        <v>55.946227960680297</v>
      </c>
      <c r="E220" s="346"/>
      <c r="F220" s="356">
        <v>129251</v>
      </c>
      <c r="G220" s="350"/>
      <c r="H220" s="346">
        <v>53.353725237664747</v>
      </c>
      <c r="I220" s="346"/>
      <c r="J220" s="356">
        <v>152822</v>
      </c>
      <c r="K220" s="356"/>
      <c r="L220" s="346">
        <v>50.523677911635964</v>
      </c>
      <c r="M220" s="346"/>
      <c r="N220" s="356">
        <v>174518</v>
      </c>
      <c r="O220" s="356"/>
      <c r="P220" s="346">
        <v>47.931074259410821</v>
      </c>
      <c r="Q220" s="350" t="s">
        <v>49</v>
      </c>
      <c r="R220" s="356">
        <v>192861</v>
      </c>
      <c r="S220" s="356"/>
      <c r="T220" s="346">
        <v>48.689239748956084</v>
      </c>
      <c r="U220" s="346"/>
      <c r="V220" s="356">
        <v>256512</v>
      </c>
      <c r="W220" s="356"/>
      <c r="X220" s="346">
        <v>47.813006766202534</v>
      </c>
      <c r="Y220" s="350"/>
      <c r="Z220" s="356">
        <v>410042</v>
      </c>
      <c r="AA220" s="356"/>
      <c r="AB220" s="346">
        <v>47.860001657420511</v>
      </c>
      <c r="AC220" s="346"/>
      <c r="AD220" s="356">
        <v>579882</v>
      </c>
      <c r="AE220" s="356"/>
      <c r="AF220" s="346">
        <v>49.453259718263737</v>
      </c>
      <c r="AG220" s="350" t="s">
        <v>49</v>
      </c>
      <c r="AH220" s="356">
        <v>876876</v>
      </c>
      <c r="AI220" s="356"/>
      <c r="AJ220" s="346">
        <v>49.391503009533849</v>
      </c>
      <c r="AK220" s="346"/>
      <c r="AL220" s="357">
        <v>1019624</v>
      </c>
      <c r="AM220" s="357"/>
      <c r="AN220" s="346">
        <v>48.280851950413378</v>
      </c>
      <c r="AO220" s="346"/>
      <c r="AP220" s="356">
        <v>1384239</v>
      </c>
      <c r="AQ220" s="356"/>
      <c r="AR220" s="346">
        <v>47.448945488723737</v>
      </c>
      <c r="AS220" s="350" t="s">
        <v>49</v>
      </c>
      <c r="AT220" s="356">
        <v>1700814</v>
      </c>
      <c r="AU220" s="356"/>
      <c r="AV220" s="346">
        <v>47.960253774427933</v>
      </c>
      <c r="AX220" s="363">
        <v>1831904</v>
      </c>
      <c r="AZ220" s="346">
        <v>47.657146097879696</v>
      </c>
      <c r="BB220" s="450" t="s">
        <v>186</v>
      </c>
      <c r="BD220" s="346">
        <v>47.609265641098517</v>
      </c>
      <c r="BF220" s="450">
        <v>2357586</v>
      </c>
      <c r="BH220" s="346">
        <f>SUM(BF220/BF219)*100</f>
        <v>48.365302161845015</v>
      </c>
    </row>
    <row r="221" spans="1:60" ht="9.9499999999999993" customHeight="1">
      <c r="A221" s="350" t="s">
        <v>50</v>
      </c>
      <c r="B221" s="356">
        <v>90349</v>
      </c>
      <c r="C221" s="350"/>
      <c r="D221" s="346">
        <v>44.053772039319703</v>
      </c>
      <c r="E221" s="346"/>
      <c r="F221" s="356">
        <v>113002</v>
      </c>
      <c r="G221" s="350"/>
      <c r="H221" s="346">
        <v>46.646274762335246</v>
      </c>
      <c r="I221" s="346"/>
      <c r="J221" s="356">
        <v>149654</v>
      </c>
      <c r="K221" s="356"/>
      <c r="L221" s="346">
        <v>49.476322088364036</v>
      </c>
      <c r="M221" s="346"/>
      <c r="N221" s="356">
        <v>189584</v>
      </c>
      <c r="O221" s="356"/>
      <c r="P221" s="346">
        <v>52.068925740589179</v>
      </c>
      <c r="Q221" s="350" t="s">
        <v>50</v>
      </c>
      <c r="R221" s="356">
        <v>203245</v>
      </c>
      <c r="S221" s="356"/>
      <c r="T221" s="346">
        <v>51.310760251043909</v>
      </c>
      <c r="U221" s="346"/>
      <c r="V221" s="356">
        <v>279978</v>
      </c>
      <c r="W221" s="356"/>
      <c r="X221" s="346">
        <v>52.186993233797466</v>
      </c>
      <c r="Y221" s="350"/>
      <c r="Z221" s="356">
        <v>446711</v>
      </c>
      <c r="AA221" s="356"/>
      <c r="AB221" s="346">
        <v>52.139998342579489</v>
      </c>
      <c r="AC221" s="346"/>
      <c r="AD221" s="356">
        <v>592704</v>
      </c>
      <c r="AE221" s="356"/>
      <c r="AF221" s="346">
        <v>50.54674028173627</v>
      </c>
      <c r="AG221" s="350" t="s">
        <v>50</v>
      </c>
      <c r="AH221" s="356">
        <v>898482</v>
      </c>
      <c r="AI221" s="356"/>
      <c r="AJ221" s="346">
        <v>50.608496990466143</v>
      </c>
      <c r="AK221" s="346"/>
      <c r="AL221" s="357">
        <v>1092236</v>
      </c>
      <c r="AM221" s="357"/>
      <c r="AN221" s="346">
        <v>51.719148049586614</v>
      </c>
      <c r="AO221" s="346"/>
      <c r="AP221" s="356">
        <v>1533084</v>
      </c>
      <c r="AQ221" s="356"/>
      <c r="AR221" s="346">
        <v>52.551054511276263</v>
      </c>
      <c r="AS221" s="350" t="s">
        <v>50</v>
      </c>
      <c r="AT221" s="356">
        <v>1845485</v>
      </c>
      <c r="AU221" s="356"/>
      <c r="AV221" s="346">
        <v>52.039746225572067</v>
      </c>
      <c r="AX221" s="363">
        <v>2012019</v>
      </c>
      <c r="AZ221" s="346">
        <v>52.342853902120311</v>
      </c>
      <c r="BB221" s="450" t="s">
        <v>187</v>
      </c>
      <c r="BD221" s="346">
        <v>52.390734358901483</v>
      </c>
      <c r="BF221" s="450">
        <v>2516954</v>
      </c>
      <c r="BH221" s="346">
        <f>SUM(BF221/BF219)*100</f>
        <v>51.634697838154985</v>
      </c>
    </row>
    <row r="222" spans="1:60" ht="9.9499999999999993" customHeight="1">
      <c r="A222" s="350" t="s">
        <v>51</v>
      </c>
      <c r="B222" s="356">
        <v>706196</v>
      </c>
      <c r="C222" s="350"/>
      <c r="D222" s="347">
        <v>77.494611998015984</v>
      </c>
      <c r="E222" s="347"/>
      <c r="F222" s="356">
        <v>616530</v>
      </c>
      <c r="G222" s="350"/>
      <c r="H222" s="347">
        <v>71.791127677189692</v>
      </c>
      <c r="I222" s="347"/>
      <c r="J222" s="356">
        <v>585066</v>
      </c>
      <c r="K222" s="356"/>
      <c r="L222" s="347">
        <v>65.919809992090521</v>
      </c>
      <c r="M222" s="347"/>
      <c r="N222" s="356">
        <v>523445</v>
      </c>
      <c r="O222" s="356"/>
      <c r="P222" s="347">
        <v>58.976595042290711</v>
      </c>
      <c r="Q222" s="350" t="s">
        <v>51</v>
      </c>
      <c r="R222" s="356">
        <v>522428</v>
      </c>
      <c r="S222" s="356"/>
      <c r="T222" s="347">
        <v>56.876283294902528</v>
      </c>
      <c r="U222" s="347"/>
      <c r="V222" s="356">
        <v>500907</v>
      </c>
      <c r="W222" s="356"/>
      <c r="X222" s="347">
        <v>48.284986364911411</v>
      </c>
      <c r="Y222" s="350"/>
      <c r="Z222" s="356">
        <v>543650</v>
      </c>
      <c r="AA222" s="356"/>
      <c r="AB222" s="347">
        <v>38.820967964221722</v>
      </c>
      <c r="AC222" s="347"/>
      <c r="AD222" s="356">
        <v>495934</v>
      </c>
      <c r="AE222" s="356"/>
      <c r="AF222" s="347">
        <v>29.722988037302521</v>
      </c>
      <c r="AG222" s="350" t="s">
        <v>51</v>
      </c>
      <c r="AH222" s="356">
        <v>426611</v>
      </c>
      <c r="AI222" s="356"/>
      <c r="AJ222" s="347">
        <v>19.374069298886589</v>
      </c>
      <c r="AK222" s="347"/>
      <c r="AL222" s="357">
        <v>322549</v>
      </c>
      <c r="AM222" s="357"/>
      <c r="AN222" s="347">
        <v>13.249581315218601</v>
      </c>
      <c r="AO222" s="347"/>
      <c r="AP222" s="356">
        <v>284876</v>
      </c>
      <c r="AQ222" s="356"/>
      <c r="AR222" s="347">
        <v>9.0496065903520329</v>
      </c>
      <c r="AS222" s="350" t="s">
        <v>51</v>
      </c>
      <c r="AT222" s="356">
        <v>285108</v>
      </c>
      <c r="AU222" s="356"/>
      <c r="AV222" s="347">
        <v>7.4413394348342532</v>
      </c>
      <c r="AX222" s="363">
        <v>265190</v>
      </c>
      <c r="AZ222" s="346">
        <v>6.4485505655217628</v>
      </c>
      <c r="BB222" s="450" t="s">
        <v>188</v>
      </c>
      <c r="BD222" s="346">
        <v>5.541580304670628</v>
      </c>
      <c r="BF222" s="450">
        <f>SUM(BF223:BF224)</f>
        <v>223751</v>
      </c>
      <c r="BH222" s="346">
        <f>SUM(BF222/BF216)*100</f>
        <v>4.363661964854102</v>
      </c>
    </row>
    <row r="223" spans="1:60" ht="9.9499999999999993" customHeight="1">
      <c r="A223" s="350" t="s">
        <v>49</v>
      </c>
      <c r="B223" s="356">
        <v>341101</v>
      </c>
      <c r="C223" s="350"/>
      <c r="D223" s="346">
        <v>48.301179842423345</v>
      </c>
      <c r="E223" s="346"/>
      <c r="F223" s="356">
        <v>292526</v>
      </c>
      <c r="G223" s="350"/>
      <c r="H223" s="346">
        <v>47.447163966068153</v>
      </c>
      <c r="I223" s="346"/>
      <c r="J223" s="356">
        <v>277130</v>
      </c>
      <c r="K223" s="356"/>
      <c r="L223" s="346">
        <v>47.36730556894436</v>
      </c>
      <c r="M223" s="346"/>
      <c r="N223" s="356">
        <v>246239</v>
      </c>
      <c r="O223" s="356"/>
      <c r="P223" s="346">
        <v>47.042000592230323</v>
      </c>
      <c r="Q223" s="350" t="s">
        <v>49</v>
      </c>
      <c r="R223" s="356">
        <v>239817</v>
      </c>
      <c r="S223" s="356"/>
      <c r="T223" s="346">
        <v>45.904316001439433</v>
      </c>
      <c r="U223" s="346"/>
      <c r="V223" s="356">
        <v>237368</v>
      </c>
      <c r="W223" s="356"/>
      <c r="X223" s="346">
        <v>47.387638823174761</v>
      </c>
      <c r="Y223" s="350"/>
      <c r="Z223" s="356">
        <v>260200</v>
      </c>
      <c r="AA223" s="356"/>
      <c r="AB223" s="346">
        <v>47.861675710475488</v>
      </c>
      <c r="AC223" s="346"/>
      <c r="AD223" s="356">
        <v>232105</v>
      </c>
      <c r="AE223" s="356"/>
      <c r="AF223" s="346">
        <v>46.80159053422431</v>
      </c>
      <c r="AG223" s="350" t="s">
        <v>49</v>
      </c>
      <c r="AH223" s="356">
        <v>198267</v>
      </c>
      <c r="AI223" s="356"/>
      <c r="AJ223" s="346">
        <v>46.474891646019437</v>
      </c>
      <c r="AK223" s="346"/>
      <c r="AL223" s="357">
        <v>138623</v>
      </c>
      <c r="AM223" s="357"/>
      <c r="AN223" s="346">
        <v>42.977346077650218</v>
      </c>
      <c r="AO223" s="346"/>
      <c r="AP223" s="356">
        <v>121697</v>
      </c>
      <c r="AQ223" s="356"/>
      <c r="AR223" s="346">
        <v>42.719288392142545</v>
      </c>
      <c r="AS223" s="350" t="s">
        <v>49</v>
      </c>
      <c r="AT223" s="356">
        <v>125042</v>
      </c>
      <c r="AU223" s="356"/>
      <c r="AV223" s="346">
        <v>43.857766179833604</v>
      </c>
      <c r="AX223" s="363">
        <v>115990</v>
      </c>
      <c r="AZ223" s="346">
        <v>43.738451676156721</v>
      </c>
      <c r="BB223" s="450" t="s">
        <v>189</v>
      </c>
      <c r="BD223" s="346">
        <v>44.62583446338823</v>
      </c>
      <c r="BF223" s="450">
        <v>101331</v>
      </c>
      <c r="BH223" s="346">
        <f>SUM(BF223/BF222)*100</f>
        <v>45.28739536359614</v>
      </c>
    </row>
    <row r="224" spans="1:60" ht="9.9499999999999993" customHeight="1">
      <c r="A224" s="355" t="s">
        <v>50</v>
      </c>
      <c r="B224" s="358">
        <v>365095</v>
      </c>
      <c r="C224" s="350"/>
      <c r="D224" s="346">
        <v>51.698820157576655</v>
      </c>
      <c r="E224" s="359"/>
      <c r="F224" s="358">
        <v>324004</v>
      </c>
      <c r="G224" s="350"/>
      <c r="H224" s="346">
        <v>52.552836033931847</v>
      </c>
      <c r="I224" s="359"/>
      <c r="J224" s="358">
        <v>307936</v>
      </c>
      <c r="K224" s="358"/>
      <c r="L224" s="346">
        <v>52.63269443105564</v>
      </c>
      <c r="M224" s="359"/>
      <c r="N224" s="358">
        <v>277206</v>
      </c>
      <c r="O224" s="358"/>
      <c r="P224" s="346">
        <v>52.957999407769684</v>
      </c>
      <c r="Q224" s="355" t="s">
        <v>50</v>
      </c>
      <c r="R224" s="358">
        <v>282611</v>
      </c>
      <c r="S224" s="358"/>
      <c r="T224" s="346">
        <v>54.09568399856056</v>
      </c>
      <c r="U224" s="359"/>
      <c r="V224" s="358">
        <v>263539</v>
      </c>
      <c r="W224" s="358"/>
      <c r="X224" s="346">
        <v>52.612361176825239</v>
      </c>
      <c r="Y224" s="350"/>
      <c r="Z224" s="358">
        <v>283450</v>
      </c>
      <c r="AA224" s="358"/>
      <c r="AB224" s="346">
        <v>52.138324289524505</v>
      </c>
      <c r="AC224" s="359"/>
      <c r="AD224" s="358">
        <v>263829</v>
      </c>
      <c r="AE224" s="358"/>
      <c r="AF224" s="346">
        <v>53.19840946577569</v>
      </c>
      <c r="AG224" s="355" t="s">
        <v>50</v>
      </c>
      <c r="AH224" s="358">
        <v>228344</v>
      </c>
      <c r="AI224" s="358"/>
      <c r="AJ224" s="346">
        <v>53.525108353980556</v>
      </c>
      <c r="AK224" s="359"/>
      <c r="AL224" s="375">
        <v>183926</v>
      </c>
      <c r="AM224" s="375"/>
      <c r="AN224" s="346">
        <v>57.022653922349789</v>
      </c>
      <c r="AO224" s="359"/>
      <c r="AP224" s="358">
        <v>163179</v>
      </c>
      <c r="AQ224" s="358"/>
      <c r="AR224" s="346">
        <v>57.280711607857448</v>
      </c>
      <c r="AS224" s="355" t="s">
        <v>50</v>
      </c>
      <c r="AT224" s="358">
        <v>160066</v>
      </c>
      <c r="AU224" s="358"/>
      <c r="AV224" s="346">
        <v>56.142233820166396</v>
      </c>
      <c r="AX224" s="363">
        <v>149200</v>
      </c>
      <c r="AZ224" s="346">
        <v>56.261548323843279</v>
      </c>
      <c r="BB224" s="450" t="s">
        <v>190</v>
      </c>
      <c r="BD224" s="346">
        <v>55.374165536611763</v>
      </c>
      <c r="BF224" s="450">
        <v>122420</v>
      </c>
      <c r="BH224" s="346">
        <f>SUM(BF224/BF222)*100</f>
        <v>54.71260463640386</v>
      </c>
    </row>
    <row r="225" spans="1:60" ht="9.9499999999999993" customHeight="1">
      <c r="A225" s="350" t="s">
        <v>386</v>
      </c>
      <c r="B225" s="375" t="s">
        <v>45</v>
      </c>
      <c r="C225" s="350"/>
      <c r="D225" s="375" t="s">
        <v>45</v>
      </c>
      <c r="E225" s="359"/>
      <c r="F225" s="375" t="s">
        <v>45</v>
      </c>
      <c r="G225" s="350"/>
      <c r="H225" s="375" t="s">
        <v>45</v>
      </c>
      <c r="I225" s="359"/>
      <c r="J225" s="375" t="s">
        <v>45</v>
      </c>
      <c r="K225" s="358"/>
      <c r="L225" s="375" t="s">
        <v>45</v>
      </c>
      <c r="M225" s="359"/>
      <c r="N225" s="375" t="s">
        <v>45</v>
      </c>
      <c r="O225" s="358"/>
      <c r="P225" s="375" t="s">
        <v>45</v>
      </c>
      <c r="Q225" s="350" t="s">
        <v>386</v>
      </c>
      <c r="R225" s="375" t="s">
        <v>45</v>
      </c>
      <c r="S225" s="350"/>
      <c r="T225" s="375" t="s">
        <v>45</v>
      </c>
      <c r="U225" s="359"/>
      <c r="V225" s="375" t="s">
        <v>45</v>
      </c>
      <c r="W225" s="350"/>
      <c r="X225" s="375" t="s">
        <v>45</v>
      </c>
      <c r="Y225" s="359"/>
      <c r="Z225" s="375" t="s">
        <v>45</v>
      </c>
      <c r="AA225" s="358"/>
      <c r="AB225" s="375" t="s">
        <v>45</v>
      </c>
      <c r="AC225" s="359"/>
      <c r="AD225" s="375" t="s">
        <v>45</v>
      </c>
      <c r="AE225" s="358"/>
      <c r="AF225" s="375" t="s">
        <v>45</v>
      </c>
      <c r="AG225" s="350" t="s">
        <v>386</v>
      </c>
      <c r="AH225" s="375" t="s">
        <v>45</v>
      </c>
      <c r="AI225" s="358"/>
      <c r="AJ225" s="359" t="s">
        <v>45</v>
      </c>
      <c r="AK225" s="359"/>
      <c r="AL225" s="375" t="s">
        <v>45</v>
      </c>
      <c r="AM225" s="375"/>
      <c r="AN225" s="359" t="s">
        <v>45</v>
      </c>
      <c r="AO225" s="359"/>
      <c r="AP225" s="358">
        <v>5399</v>
      </c>
      <c r="AQ225" s="358"/>
      <c r="AR225" s="346">
        <v>0.16831909734324563</v>
      </c>
      <c r="AS225" s="350" t="s">
        <v>386</v>
      </c>
      <c r="AT225" s="358">
        <v>8590</v>
      </c>
      <c r="AU225" s="358"/>
      <c r="AV225" s="346">
        <v>0.22369809143080061</v>
      </c>
      <c r="AX225" s="363">
        <v>3284</v>
      </c>
      <c r="AZ225" s="346">
        <v>7.9856103386905491E-2</v>
      </c>
      <c r="BB225" s="450">
        <v>13952</v>
      </c>
      <c r="BD225" s="346">
        <v>0.3111150258166156</v>
      </c>
      <c r="BF225" s="450">
        <f>SUM(BF226:BF227)</f>
        <v>29306</v>
      </c>
      <c r="BH225" s="346">
        <f>SUM(BF225/BF216)*100</f>
        <v>0.5715347754513469</v>
      </c>
    </row>
    <row r="226" spans="1:60" ht="9.9499999999999993" customHeight="1">
      <c r="A226" s="350" t="s">
        <v>49</v>
      </c>
      <c r="B226" s="375" t="s">
        <v>45</v>
      </c>
      <c r="C226" s="350"/>
      <c r="D226" s="375" t="s">
        <v>45</v>
      </c>
      <c r="E226" s="359"/>
      <c r="F226" s="375" t="s">
        <v>45</v>
      </c>
      <c r="G226" s="350"/>
      <c r="H226" s="375" t="s">
        <v>45</v>
      </c>
      <c r="I226" s="359"/>
      <c r="J226" s="375" t="s">
        <v>45</v>
      </c>
      <c r="K226" s="358"/>
      <c r="L226" s="375" t="s">
        <v>45</v>
      </c>
      <c r="M226" s="359"/>
      <c r="N226" s="375" t="s">
        <v>45</v>
      </c>
      <c r="O226" s="358"/>
      <c r="P226" s="375" t="s">
        <v>45</v>
      </c>
      <c r="Q226" s="350" t="s">
        <v>49</v>
      </c>
      <c r="R226" s="375" t="s">
        <v>45</v>
      </c>
      <c r="S226" s="350"/>
      <c r="T226" s="375" t="s">
        <v>45</v>
      </c>
      <c r="U226" s="359"/>
      <c r="V226" s="375" t="s">
        <v>45</v>
      </c>
      <c r="W226" s="350"/>
      <c r="X226" s="375" t="s">
        <v>45</v>
      </c>
      <c r="Y226" s="359"/>
      <c r="Z226" s="375" t="s">
        <v>45</v>
      </c>
      <c r="AA226" s="358"/>
      <c r="AB226" s="375" t="s">
        <v>45</v>
      </c>
      <c r="AC226" s="359"/>
      <c r="AD226" s="375" t="s">
        <v>45</v>
      </c>
      <c r="AE226" s="358"/>
      <c r="AF226" s="375" t="s">
        <v>45</v>
      </c>
      <c r="AG226" s="350" t="s">
        <v>49</v>
      </c>
      <c r="AH226" s="375" t="s">
        <v>45</v>
      </c>
      <c r="AI226" s="358"/>
      <c r="AJ226" s="359" t="s">
        <v>45</v>
      </c>
      <c r="AK226" s="359"/>
      <c r="AL226" s="375" t="s">
        <v>45</v>
      </c>
      <c r="AM226" s="375"/>
      <c r="AN226" s="359" t="s">
        <v>45</v>
      </c>
      <c r="AO226" s="359"/>
      <c r="AP226" s="358">
        <v>2423</v>
      </c>
      <c r="AQ226" s="358"/>
      <c r="AR226" s="346">
        <v>44.878681237266157</v>
      </c>
      <c r="AS226" s="350" t="s">
        <v>49</v>
      </c>
      <c r="AT226" s="358">
        <v>5281</v>
      </c>
      <c r="AU226" s="358"/>
      <c r="AV226" s="346">
        <v>61.47846332945285</v>
      </c>
      <c r="AX226" s="363">
        <v>1544</v>
      </c>
      <c r="AZ226" s="346">
        <v>47.015834348355661</v>
      </c>
      <c r="BB226" s="450">
        <v>6927</v>
      </c>
      <c r="BD226" s="346">
        <v>49.648795871559628</v>
      </c>
      <c r="BF226" s="450">
        <v>13238</v>
      </c>
      <c r="BH226" s="346">
        <f>SUM(BF226/BF225)*100</f>
        <v>45.171637207397801</v>
      </c>
    </row>
    <row r="227" spans="1:60" ht="9.9499999999999993" customHeight="1">
      <c r="A227" s="350" t="s">
        <v>50</v>
      </c>
      <c r="B227" s="375" t="s">
        <v>45</v>
      </c>
      <c r="C227" s="350"/>
      <c r="D227" s="375" t="s">
        <v>45</v>
      </c>
      <c r="E227" s="359"/>
      <c r="F227" s="375" t="s">
        <v>45</v>
      </c>
      <c r="G227" s="350"/>
      <c r="H227" s="375" t="s">
        <v>45</v>
      </c>
      <c r="I227" s="359"/>
      <c r="J227" s="375" t="s">
        <v>45</v>
      </c>
      <c r="K227" s="358"/>
      <c r="L227" s="375" t="s">
        <v>45</v>
      </c>
      <c r="M227" s="359"/>
      <c r="N227" s="375" t="s">
        <v>45</v>
      </c>
      <c r="O227" s="358"/>
      <c r="P227" s="375" t="s">
        <v>45</v>
      </c>
      <c r="Q227" s="350" t="s">
        <v>50</v>
      </c>
      <c r="R227" s="375" t="s">
        <v>45</v>
      </c>
      <c r="S227" s="350"/>
      <c r="T227" s="375" t="s">
        <v>45</v>
      </c>
      <c r="U227" s="359"/>
      <c r="V227" s="375" t="s">
        <v>45</v>
      </c>
      <c r="W227" s="350"/>
      <c r="X227" s="375" t="s">
        <v>45</v>
      </c>
      <c r="Y227" s="359"/>
      <c r="Z227" s="375" t="s">
        <v>45</v>
      </c>
      <c r="AA227" s="358"/>
      <c r="AB227" s="375" t="s">
        <v>45</v>
      </c>
      <c r="AC227" s="359"/>
      <c r="AD227" s="375" t="s">
        <v>45</v>
      </c>
      <c r="AE227" s="358"/>
      <c r="AF227" s="375" t="s">
        <v>45</v>
      </c>
      <c r="AG227" s="350" t="s">
        <v>50</v>
      </c>
      <c r="AH227" s="375" t="s">
        <v>45</v>
      </c>
      <c r="AI227" s="358"/>
      <c r="AJ227" s="359" t="s">
        <v>45</v>
      </c>
      <c r="AK227" s="359"/>
      <c r="AL227" s="375" t="s">
        <v>45</v>
      </c>
      <c r="AM227" s="375"/>
      <c r="AN227" s="359" t="s">
        <v>45</v>
      </c>
      <c r="AO227" s="359"/>
      <c r="AP227" s="358">
        <v>2976</v>
      </c>
      <c r="AQ227" s="358"/>
      <c r="AR227" s="346">
        <v>55.121318762733843</v>
      </c>
      <c r="AS227" s="350" t="s">
        <v>50</v>
      </c>
      <c r="AT227" s="358">
        <v>3309</v>
      </c>
      <c r="AU227" s="358"/>
      <c r="AV227" s="346">
        <v>38.52153667054715</v>
      </c>
      <c r="AX227" s="363">
        <v>1740</v>
      </c>
      <c r="AZ227" s="346">
        <v>52.984165651644332</v>
      </c>
      <c r="BB227" s="450">
        <v>7025</v>
      </c>
      <c r="BD227" s="346">
        <v>50.351204128440365</v>
      </c>
      <c r="BF227" s="450">
        <v>16068</v>
      </c>
      <c r="BH227" s="346">
        <f>SUM(BF227/BF225)*100</f>
        <v>54.828362792602192</v>
      </c>
    </row>
    <row r="228" spans="1:60" ht="15" customHeight="1">
      <c r="A228" s="350"/>
      <c r="B228" s="361"/>
      <c r="C228" s="350"/>
      <c r="D228" s="346"/>
      <c r="E228" s="346"/>
      <c r="F228" s="350"/>
      <c r="G228" s="350"/>
      <c r="H228" s="346"/>
      <c r="I228" s="346"/>
      <c r="J228" s="350"/>
      <c r="K228" s="350"/>
      <c r="L228" s="346"/>
      <c r="M228" s="346"/>
      <c r="N228" s="350"/>
      <c r="O228" s="350"/>
      <c r="P228" s="346"/>
      <c r="Q228" s="350"/>
      <c r="R228" s="350"/>
      <c r="S228" s="350"/>
      <c r="T228" s="346"/>
      <c r="U228" s="346"/>
      <c r="V228" s="346"/>
      <c r="W228" s="346"/>
      <c r="X228" s="346"/>
      <c r="Y228" s="350"/>
      <c r="Z228" s="350"/>
      <c r="AA228" s="350"/>
      <c r="AB228" s="350"/>
      <c r="AC228" s="350"/>
      <c r="AD228" s="350"/>
      <c r="AE228" s="350"/>
      <c r="AF228" s="350"/>
      <c r="AG228" s="350"/>
      <c r="AH228" s="350"/>
      <c r="AI228" s="350"/>
      <c r="AJ228" s="350"/>
      <c r="AK228" s="350"/>
      <c r="AL228" s="350"/>
      <c r="AM228" s="350"/>
      <c r="AN228" s="350"/>
      <c r="AO228" s="350"/>
      <c r="AP228" s="350"/>
      <c r="AQ228" s="350"/>
      <c r="AR228" s="350"/>
      <c r="AS228" s="350"/>
      <c r="AT228" s="350"/>
      <c r="AU228" s="350"/>
      <c r="AV228" s="350"/>
      <c r="AX228" s="363"/>
      <c r="AZ228" s="350"/>
      <c r="BB228" s="363"/>
      <c r="BD228" s="350"/>
      <c r="BF228" s="257"/>
      <c r="BH228" s="350"/>
    </row>
    <row r="229" spans="1:60" ht="9.9499999999999993" customHeight="1">
      <c r="A229" s="71" t="s">
        <v>54</v>
      </c>
      <c r="B229" s="360"/>
      <c r="C229" s="360"/>
      <c r="D229" s="360"/>
      <c r="E229" s="360"/>
      <c r="F229" s="360"/>
      <c r="G229" s="360"/>
      <c r="H229" s="360"/>
      <c r="I229" s="360"/>
      <c r="J229" s="360"/>
      <c r="K229" s="360"/>
      <c r="L229" s="360"/>
      <c r="M229" s="360"/>
      <c r="N229" s="360"/>
      <c r="O229" s="360"/>
      <c r="P229" s="360"/>
      <c r="Q229" s="71" t="s">
        <v>54</v>
      </c>
      <c r="R229" s="360"/>
      <c r="S229" s="360"/>
      <c r="T229" s="360"/>
      <c r="U229" s="360"/>
      <c r="V229" s="360"/>
      <c r="W229" s="360"/>
      <c r="X229" s="360"/>
      <c r="Y229" s="360"/>
      <c r="Z229" s="360"/>
      <c r="AA229" s="360"/>
      <c r="AB229" s="360"/>
      <c r="AC229" s="360"/>
      <c r="AD229" s="360"/>
      <c r="AE229" s="360"/>
      <c r="AF229" s="360"/>
      <c r="AG229" s="71" t="s">
        <v>54</v>
      </c>
      <c r="AH229" s="360"/>
      <c r="AI229" s="360"/>
      <c r="AJ229" s="360"/>
      <c r="AK229" s="360"/>
      <c r="AL229" s="360"/>
      <c r="AM229" s="360"/>
      <c r="AN229" s="360"/>
      <c r="AO229" s="360"/>
      <c r="AP229" s="360"/>
      <c r="AQ229" s="360"/>
      <c r="AR229" s="360"/>
      <c r="AS229" s="71" t="s">
        <v>54</v>
      </c>
      <c r="AT229" s="360"/>
      <c r="AU229" s="360"/>
      <c r="AV229" s="360"/>
      <c r="AW229" s="360"/>
      <c r="AX229" s="360"/>
      <c r="AY229" s="360"/>
      <c r="AZ229" s="360"/>
      <c r="BA229" s="360"/>
      <c r="BB229" s="360"/>
      <c r="BC229" s="360"/>
      <c r="BD229" s="360"/>
      <c r="BE229" s="360"/>
      <c r="BF229" s="360"/>
      <c r="BG229" s="360"/>
      <c r="BH229" s="360"/>
    </row>
    <row r="230" spans="1:60" ht="5.0999999999999996" customHeight="1">
      <c r="A230" s="71"/>
      <c r="B230" s="360"/>
      <c r="C230" s="360"/>
      <c r="D230" s="360"/>
      <c r="E230" s="360"/>
      <c r="F230" s="360"/>
      <c r="G230" s="360"/>
      <c r="H230" s="360"/>
      <c r="I230" s="360"/>
      <c r="J230" s="360"/>
      <c r="K230" s="360"/>
      <c r="L230" s="360"/>
      <c r="M230" s="360"/>
      <c r="N230" s="360"/>
      <c r="O230" s="360"/>
      <c r="P230" s="360"/>
      <c r="Q230" s="71"/>
      <c r="R230" s="360"/>
      <c r="S230" s="360"/>
      <c r="T230" s="360"/>
      <c r="U230" s="360"/>
      <c r="V230" s="360"/>
      <c r="W230" s="360"/>
      <c r="X230" s="360"/>
      <c r="Y230" s="360"/>
      <c r="Z230" s="360"/>
      <c r="AA230" s="360"/>
      <c r="AB230" s="360"/>
      <c r="AC230" s="360"/>
      <c r="AD230" s="360"/>
      <c r="AE230" s="360"/>
      <c r="AF230" s="360"/>
      <c r="AG230" s="71"/>
      <c r="AH230" s="360"/>
      <c r="AI230" s="360"/>
      <c r="AJ230" s="360"/>
      <c r="AK230" s="360"/>
      <c r="AL230" s="360"/>
      <c r="AM230" s="360"/>
      <c r="AN230" s="360"/>
      <c r="AO230" s="360"/>
      <c r="AP230" s="360"/>
      <c r="AQ230" s="360"/>
      <c r="AR230" s="360"/>
      <c r="AS230" s="71"/>
      <c r="AT230" s="360"/>
      <c r="AU230" s="360"/>
      <c r="AV230" s="360"/>
      <c r="AW230" s="360"/>
      <c r="AX230" s="360"/>
      <c r="AY230" s="360"/>
      <c r="AZ230" s="360"/>
      <c r="BA230" s="360"/>
      <c r="BB230" s="360"/>
      <c r="BC230" s="360"/>
      <c r="BD230" s="360"/>
      <c r="BE230" s="360"/>
      <c r="BF230" s="360"/>
      <c r="BG230" s="360"/>
      <c r="BH230" s="360"/>
    </row>
    <row r="231" spans="1:60" ht="12.75" customHeight="1">
      <c r="A231" s="61" t="s">
        <v>682</v>
      </c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3"/>
      <c r="N231" s="63"/>
      <c r="P231" s="257" t="s">
        <v>426</v>
      </c>
      <c r="Q231" s="61" t="s">
        <v>682</v>
      </c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3"/>
      <c r="AD231" s="63"/>
      <c r="AF231" s="257" t="s">
        <v>426</v>
      </c>
      <c r="AG231" s="61" t="s">
        <v>682</v>
      </c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257" t="s">
        <v>426</v>
      </c>
      <c r="AS231" s="61" t="s">
        <v>682</v>
      </c>
      <c r="AT231" s="63"/>
      <c r="AV231" s="257"/>
      <c r="AW231" s="62"/>
      <c r="AX231" s="62"/>
      <c r="AY231" s="62"/>
      <c r="AZ231" s="62"/>
      <c r="BA231" s="63"/>
      <c r="BB231" s="62"/>
      <c r="BC231" s="62"/>
      <c r="BD231" s="62"/>
      <c r="BE231" s="63"/>
      <c r="BF231" s="63"/>
      <c r="BH231" s="257" t="s">
        <v>426</v>
      </c>
    </row>
    <row r="232" spans="1:60" ht="12.75" customHeight="1">
      <c r="A232" s="61" t="s">
        <v>531</v>
      </c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349"/>
      <c r="N232" s="349"/>
      <c r="O232" s="350"/>
      <c r="P232" s="257" t="s">
        <v>0</v>
      </c>
      <c r="Q232" s="61" t="s">
        <v>531</v>
      </c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349"/>
      <c r="AD232" s="349"/>
      <c r="AE232" s="350"/>
      <c r="AF232" s="257" t="s">
        <v>1</v>
      </c>
      <c r="AG232" s="61" t="s">
        <v>412</v>
      </c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257" t="s">
        <v>2</v>
      </c>
      <c r="AS232" s="61" t="s">
        <v>531</v>
      </c>
      <c r="AT232" s="349"/>
      <c r="AU232" s="350"/>
      <c r="AV232" s="257"/>
      <c r="AW232" s="62"/>
      <c r="AX232" s="62"/>
      <c r="AY232" s="62"/>
      <c r="AZ232" s="62"/>
      <c r="BA232" s="349"/>
      <c r="BB232" s="62"/>
      <c r="BC232" s="62"/>
      <c r="BD232" s="62"/>
      <c r="BE232" s="349"/>
      <c r="BF232" s="349"/>
      <c r="BG232" s="350"/>
      <c r="BH232" s="257" t="s">
        <v>509</v>
      </c>
    </row>
    <row r="233" spans="1:60" ht="3" customHeight="1">
      <c r="A233" s="351"/>
      <c r="B233" s="351"/>
      <c r="C233" s="351"/>
      <c r="D233" s="352"/>
      <c r="E233" s="352"/>
      <c r="F233" s="352"/>
      <c r="G233" s="352"/>
      <c r="H233" s="352"/>
      <c r="I233" s="352"/>
      <c r="J233" s="352"/>
      <c r="K233" s="352"/>
      <c r="L233" s="352"/>
      <c r="M233" s="352"/>
      <c r="N233" s="351"/>
      <c r="O233" s="351"/>
      <c r="P233" s="351"/>
      <c r="Q233" s="351"/>
      <c r="R233" s="351"/>
      <c r="S233" s="351"/>
      <c r="T233" s="351"/>
      <c r="U233" s="351"/>
      <c r="V233" s="351"/>
      <c r="W233" s="351"/>
      <c r="X233" s="351"/>
      <c r="Y233" s="351"/>
      <c r="Z233" s="351"/>
      <c r="AA233" s="351"/>
      <c r="AB233" s="351"/>
      <c r="AC233" s="351"/>
      <c r="AD233" s="351"/>
      <c r="AE233" s="351"/>
      <c r="AF233" s="351"/>
      <c r="AG233" s="351"/>
      <c r="AH233" s="351"/>
      <c r="AI233" s="351"/>
      <c r="AJ233" s="351"/>
      <c r="AK233" s="351"/>
      <c r="AL233" s="351"/>
      <c r="AM233" s="351"/>
      <c r="AN233" s="351"/>
      <c r="AO233" s="351"/>
      <c r="AP233" s="351"/>
      <c r="AQ233" s="351"/>
      <c r="AR233" s="351"/>
      <c r="AS233" s="351"/>
      <c r="AT233" s="351"/>
      <c r="AU233" s="351"/>
      <c r="AV233" s="351"/>
      <c r="AW233" s="83"/>
      <c r="AX233" s="377"/>
      <c r="AY233" s="83"/>
      <c r="AZ233" s="351"/>
      <c r="BA233" s="83"/>
      <c r="BB233" s="377"/>
      <c r="BC233" s="83"/>
      <c r="BD233" s="351"/>
      <c r="BE233" s="83"/>
      <c r="BF233" s="377"/>
      <c r="BG233" s="83"/>
      <c r="BH233" s="351"/>
    </row>
    <row r="234" spans="1:60" ht="3" customHeight="1">
      <c r="A234" s="353"/>
      <c r="B234" s="353"/>
      <c r="C234" s="353"/>
      <c r="D234" s="354"/>
      <c r="E234" s="354"/>
      <c r="F234" s="354"/>
      <c r="G234" s="354"/>
      <c r="H234" s="354"/>
      <c r="I234" s="354"/>
      <c r="J234" s="354"/>
      <c r="K234" s="354"/>
      <c r="L234" s="354"/>
      <c r="M234" s="354"/>
      <c r="N234" s="353"/>
      <c r="O234" s="353"/>
      <c r="P234" s="353"/>
      <c r="Q234" s="353"/>
      <c r="R234" s="353"/>
      <c r="S234" s="353"/>
      <c r="T234" s="353"/>
      <c r="U234" s="353"/>
      <c r="V234" s="353"/>
      <c r="W234" s="353"/>
      <c r="X234" s="353"/>
      <c r="Y234" s="353"/>
      <c r="Z234" s="353"/>
      <c r="AA234" s="353"/>
      <c r="AB234" s="353"/>
      <c r="AC234" s="353"/>
      <c r="AD234" s="353"/>
      <c r="AE234" s="353"/>
      <c r="AF234" s="353"/>
      <c r="AG234" s="353"/>
      <c r="AH234" s="353"/>
      <c r="AI234" s="353"/>
      <c r="AJ234" s="353"/>
      <c r="AK234" s="353"/>
      <c r="AL234" s="353"/>
      <c r="AM234" s="353"/>
      <c r="AN234" s="353"/>
      <c r="AO234" s="353"/>
      <c r="AP234" s="353"/>
      <c r="AQ234" s="353"/>
      <c r="AR234" s="353"/>
      <c r="AS234" s="353"/>
      <c r="AT234" s="353"/>
      <c r="AU234" s="353"/>
      <c r="AV234" s="353"/>
      <c r="AW234" s="84"/>
      <c r="AX234" s="378"/>
      <c r="AY234" s="84"/>
      <c r="AZ234" s="353"/>
      <c r="BA234" s="84"/>
      <c r="BB234" s="378"/>
      <c r="BC234" s="84"/>
      <c r="BD234" s="353"/>
      <c r="BE234" s="84"/>
      <c r="BF234" s="378"/>
      <c r="BG234" s="84"/>
      <c r="BH234" s="353"/>
    </row>
    <row r="235" spans="1:60" s="350" customFormat="1" ht="15" customHeight="1">
      <c r="A235" s="568" t="s">
        <v>4</v>
      </c>
      <c r="B235" s="65" t="s">
        <v>649</v>
      </c>
      <c r="C235" s="65"/>
      <c r="D235" s="65"/>
      <c r="E235" s="66"/>
      <c r="F235" s="65">
        <v>1900</v>
      </c>
      <c r="G235" s="65"/>
      <c r="H235" s="65"/>
      <c r="I235" s="66"/>
      <c r="J235" s="67">
        <v>1910</v>
      </c>
      <c r="K235" s="67"/>
      <c r="L235" s="67"/>
      <c r="M235" s="66"/>
      <c r="N235" s="67">
        <v>1921</v>
      </c>
      <c r="O235" s="67"/>
      <c r="P235" s="67"/>
      <c r="Q235" s="568" t="s">
        <v>4</v>
      </c>
      <c r="R235" s="67">
        <v>1930</v>
      </c>
      <c r="S235" s="67"/>
      <c r="T235" s="67"/>
      <c r="U235" s="259"/>
      <c r="V235" s="67" t="s">
        <v>650</v>
      </c>
      <c r="W235" s="78"/>
      <c r="X235" s="67"/>
      <c r="Y235" s="79"/>
      <c r="Z235" s="67" t="s">
        <v>651</v>
      </c>
      <c r="AA235" s="78"/>
      <c r="AB235" s="67"/>
      <c r="AC235" s="66"/>
      <c r="AD235" s="65">
        <v>1960</v>
      </c>
      <c r="AE235" s="65"/>
      <c r="AF235" s="65"/>
      <c r="AG235" s="568" t="s">
        <v>4</v>
      </c>
      <c r="AH235" s="67">
        <v>1970</v>
      </c>
      <c r="AI235" s="67"/>
      <c r="AJ235" s="67"/>
      <c r="AK235" s="66"/>
      <c r="AL235" s="67" t="s">
        <v>652</v>
      </c>
      <c r="AM235" s="78"/>
      <c r="AN235" s="67"/>
      <c r="AO235" s="66"/>
      <c r="AP235" s="67">
        <v>1990</v>
      </c>
      <c r="AQ235" s="67"/>
      <c r="AR235" s="67"/>
      <c r="AS235" s="568" t="s">
        <v>4</v>
      </c>
      <c r="AT235" s="67" t="s">
        <v>653</v>
      </c>
      <c r="AU235" s="78"/>
      <c r="AV235" s="67"/>
      <c r="AW235" s="80"/>
      <c r="AX235" s="67" t="s">
        <v>654</v>
      </c>
      <c r="AY235" s="78"/>
      <c r="AZ235" s="67"/>
      <c r="BA235" s="80"/>
      <c r="BB235" s="67" t="s">
        <v>655</v>
      </c>
      <c r="BC235" s="78"/>
      <c r="BD235" s="67"/>
      <c r="BE235" s="80"/>
      <c r="BF235" s="67" t="s">
        <v>656</v>
      </c>
      <c r="BG235" s="78"/>
      <c r="BH235" s="67"/>
    </row>
    <row r="236" spans="1:60" s="355" customFormat="1" ht="11.1" customHeight="1">
      <c r="A236" s="568"/>
      <c r="B236" s="68" t="s">
        <v>46</v>
      </c>
      <c r="C236" s="68"/>
      <c r="D236" s="68" t="s">
        <v>414</v>
      </c>
      <c r="E236" s="68"/>
      <c r="F236" s="68" t="s">
        <v>46</v>
      </c>
      <c r="G236" s="68"/>
      <c r="H236" s="68" t="s">
        <v>414</v>
      </c>
      <c r="I236" s="68"/>
      <c r="J236" s="68" t="s">
        <v>46</v>
      </c>
      <c r="K236" s="68"/>
      <c r="L236" s="68" t="s">
        <v>414</v>
      </c>
      <c r="M236" s="68"/>
      <c r="N236" s="68" t="s">
        <v>46</v>
      </c>
      <c r="O236" s="68"/>
      <c r="P236" s="68" t="s">
        <v>414</v>
      </c>
      <c r="Q236" s="568"/>
      <c r="R236" s="68" t="s">
        <v>46</v>
      </c>
      <c r="S236" s="68"/>
      <c r="T236" s="68" t="s">
        <v>414</v>
      </c>
      <c r="U236" s="68"/>
      <c r="V236" s="68" t="s">
        <v>46</v>
      </c>
      <c r="W236" s="68"/>
      <c r="X236" s="68" t="s">
        <v>414</v>
      </c>
      <c r="Y236" s="80"/>
      <c r="Z236" s="68" t="s">
        <v>46</v>
      </c>
      <c r="AA236" s="80"/>
      <c r="AB236" s="68" t="s">
        <v>414</v>
      </c>
      <c r="AC236" s="68"/>
      <c r="AD236" s="68" t="s">
        <v>46</v>
      </c>
      <c r="AE236" s="80"/>
      <c r="AF236" s="68" t="s">
        <v>414</v>
      </c>
      <c r="AG236" s="568"/>
      <c r="AH236" s="68" t="s">
        <v>46</v>
      </c>
      <c r="AI236" s="80"/>
      <c r="AJ236" s="68" t="s">
        <v>414</v>
      </c>
      <c r="AK236" s="68"/>
      <c r="AL236" s="68" t="s">
        <v>46</v>
      </c>
      <c r="AM236" s="80"/>
      <c r="AN236" s="68" t="s">
        <v>414</v>
      </c>
      <c r="AO236" s="68"/>
      <c r="AP236" s="68" t="s">
        <v>46</v>
      </c>
      <c r="AQ236" s="80"/>
      <c r="AR236" s="68" t="s">
        <v>414</v>
      </c>
      <c r="AS236" s="568"/>
      <c r="AT236" s="68" t="s">
        <v>46</v>
      </c>
      <c r="AU236" s="80"/>
      <c r="AV236" s="68" t="s">
        <v>414</v>
      </c>
      <c r="AW236" s="80"/>
      <c r="AX236" s="68" t="s">
        <v>46</v>
      </c>
      <c r="AY236" s="80"/>
      <c r="AZ236" s="68" t="s">
        <v>414</v>
      </c>
      <c r="BA236" s="80"/>
      <c r="BB236" s="68" t="s">
        <v>46</v>
      </c>
      <c r="BC236" s="80"/>
      <c r="BD236" s="68" t="s">
        <v>414</v>
      </c>
      <c r="BE236" s="80"/>
      <c r="BF236" s="68" t="s">
        <v>46</v>
      </c>
      <c r="BG236" s="80"/>
      <c r="BH236" s="68" t="s">
        <v>414</v>
      </c>
    </row>
    <row r="237" spans="1:60" s="355" customFormat="1" ht="11.1" customHeight="1">
      <c r="A237" s="568"/>
      <c r="B237" s="68"/>
      <c r="C237" s="68"/>
      <c r="D237" s="68" t="s">
        <v>415</v>
      </c>
      <c r="E237" s="68"/>
      <c r="F237" s="68"/>
      <c r="G237" s="68"/>
      <c r="H237" s="68" t="s">
        <v>415</v>
      </c>
      <c r="I237" s="68"/>
      <c r="J237" s="68"/>
      <c r="K237" s="68"/>
      <c r="L237" s="68" t="s">
        <v>415</v>
      </c>
      <c r="M237" s="68"/>
      <c r="N237" s="68"/>
      <c r="O237" s="68"/>
      <c r="P237" s="68" t="s">
        <v>415</v>
      </c>
      <c r="Q237" s="568"/>
      <c r="R237" s="68"/>
      <c r="S237" s="68"/>
      <c r="T237" s="68" t="s">
        <v>415</v>
      </c>
      <c r="U237" s="68"/>
      <c r="V237" s="68"/>
      <c r="W237" s="68"/>
      <c r="X237" s="68" t="s">
        <v>415</v>
      </c>
      <c r="Y237" s="80"/>
      <c r="Z237" s="68"/>
      <c r="AA237" s="80"/>
      <c r="AB237" s="68" t="s">
        <v>415</v>
      </c>
      <c r="AC237" s="68"/>
      <c r="AD237" s="68"/>
      <c r="AE237" s="80"/>
      <c r="AF237" s="68" t="s">
        <v>415</v>
      </c>
      <c r="AG237" s="568"/>
      <c r="AH237" s="68"/>
      <c r="AI237" s="80"/>
      <c r="AJ237" s="68" t="s">
        <v>415</v>
      </c>
      <c r="AK237" s="68"/>
      <c r="AL237" s="68"/>
      <c r="AM237" s="80"/>
      <c r="AN237" s="68" t="s">
        <v>415</v>
      </c>
      <c r="AO237" s="68"/>
      <c r="AP237" s="68"/>
      <c r="AQ237" s="80"/>
      <c r="AR237" s="68" t="s">
        <v>415</v>
      </c>
      <c r="AS237" s="568"/>
      <c r="AT237" s="68"/>
      <c r="AU237" s="80"/>
      <c r="AV237" s="68" t="s">
        <v>415</v>
      </c>
      <c r="AW237" s="80"/>
      <c r="AX237" s="68"/>
      <c r="AY237" s="80"/>
      <c r="AZ237" s="68" t="s">
        <v>415</v>
      </c>
      <c r="BA237" s="80"/>
      <c r="BB237" s="68"/>
      <c r="BC237" s="80"/>
      <c r="BD237" s="68" t="s">
        <v>415</v>
      </c>
      <c r="BE237" s="80"/>
      <c r="BF237" s="68"/>
      <c r="BG237" s="80"/>
      <c r="BH237" s="68" t="s">
        <v>415</v>
      </c>
    </row>
    <row r="238" spans="1:60" ht="3" customHeight="1">
      <c r="A238" s="69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69"/>
      <c r="R238" s="70"/>
      <c r="S238" s="70"/>
      <c r="T238" s="70"/>
      <c r="U238" s="70"/>
      <c r="V238" s="70"/>
      <c r="W238" s="70"/>
      <c r="X238" s="70"/>
      <c r="Y238" s="351"/>
      <c r="Z238" s="70"/>
      <c r="AA238" s="351"/>
      <c r="AB238" s="70"/>
      <c r="AC238" s="70"/>
      <c r="AD238" s="70"/>
      <c r="AE238" s="351"/>
      <c r="AF238" s="70"/>
      <c r="AG238" s="69"/>
      <c r="AH238" s="70"/>
      <c r="AI238" s="351"/>
      <c r="AJ238" s="70"/>
      <c r="AK238" s="70"/>
      <c r="AL238" s="70"/>
      <c r="AM238" s="351"/>
      <c r="AN238" s="70"/>
      <c r="AO238" s="70"/>
      <c r="AP238" s="70"/>
      <c r="AQ238" s="351"/>
      <c r="AR238" s="70"/>
      <c r="AS238" s="69"/>
      <c r="AT238" s="70"/>
      <c r="AU238" s="351"/>
      <c r="AV238" s="70"/>
      <c r="AW238" s="351"/>
      <c r="AX238" s="70"/>
      <c r="AY238" s="351"/>
      <c r="AZ238" s="70"/>
      <c r="BA238" s="351"/>
      <c r="BB238" s="70"/>
      <c r="BC238" s="351"/>
      <c r="BD238" s="70"/>
      <c r="BE238" s="351"/>
      <c r="BF238" s="70"/>
      <c r="BG238" s="351"/>
      <c r="BH238" s="70"/>
    </row>
    <row r="239" spans="1:60" ht="3" customHeight="1">
      <c r="A239" s="71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1"/>
      <c r="R239" s="72"/>
      <c r="S239" s="72"/>
      <c r="T239" s="72"/>
      <c r="U239" s="72"/>
      <c r="V239" s="72"/>
      <c r="W239" s="72"/>
      <c r="X239" s="72"/>
      <c r="Y239" s="355"/>
      <c r="Z239" s="72"/>
      <c r="AA239" s="355"/>
      <c r="AB239" s="72"/>
      <c r="AC239" s="72"/>
      <c r="AD239" s="72"/>
      <c r="AE239" s="355"/>
      <c r="AF239" s="72"/>
      <c r="AG239" s="71"/>
      <c r="AH239" s="72"/>
      <c r="AI239" s="355"/>
      <c r="AJ239" s="72"/>
      <c r="AK239" s="72"/>
      <c r="AL239" s="72"/>
      <c r="AM239" s="355"/>
      <c r="AN239" s="72"/>
      <c r="AO239" s="72"/>
      <c r="AP239" s="72"/>
      <c r="AQ239" s="355"/>
      <c r="AR239" s="72"/>
      <c r="AS239" s="71"/>
      <c r="AT239" s="72"/>
      <c r="AU239" s="355"/>
      <c r="AV239" s="72"/>
      <c r="AW239" s="355"/>
      <c r="AX239" s="72"/>
      <c r="AY239" s="355"/>
      <c r="AZ239" s="72"/>
      <c r="BA239" s="355"/>
      <c r="BB239" s="72"/>
      <c r="BC239" s="355"/>
      <c r="BD239" s="72"/>
      <c r="BE239" s="355"/>
      <c r="BF239" s="72"/>
      <c r="BG239" s="355"/>
      <c r="BH239" s="72"/>
    </row>
    <row r="240" spans="1:60" ht="9.9499999999999993" customHeight="1">
      <c r="A240" s="350" t="s">
        <v>29</v>
      </c>
      <c r="B240" s="356">
        <v>658081</v>
      </c>
      <c r="C240" s="350"/>
      <c r="D240" s="347">
        <v>100</v>
      </c>
      <c r="E240" s="347"/>
      <c r="F240" s="356">
        <v>656272</v>
      </c>
      <c r="G240" s="350"/>
      <c r="H240" s="347">
        <v>100</v>
      </c>
      <c r="I240" s="347"/>
      <c r="J240" s="356">
        <v>687036</v>
      </c>
      <c r="K240" s="356"/>
      <c r="L240" s="347">
        <v>100</v>
      </c>
      <c r="M240" s="347"/>
      <c r="N240" s="356">
        <v>646644</v>
      </c>
      <c r="O240" s="356"/>
      <c r="P240" s="347">
        <v>100</v>
      </c>
      <c r="Q240" s="350" t="s">
        <v>29</v>
      </c>
      <c r="R240" s="356">
        <v>679455</v>
      </c>
      <c r="S240" s="356"/>
      <c r="T240" s="347">
        <v>100</v>
      </c>
      <c r="U240" s="347"/>
      <c r="V240" s="356">
        <v>799114</v>
      </c>
      <c r="W240" s="356"/>
      <c r="X240" s="347">
        <v>100</v>
      </c>
      <c r="Y240" s="350"/>
      <c r="Z240" s="356">
        <v>1107161</v>
      </c>
      <c r="AA240" s="356"/>
      <c r="AB240" s="347">
        <v>100</v>
      </c>
      <c r="AC240" s="347"/>
      <c r="AD240" s="356">
        <v>1271868</v>
      </c>
      <c r="AE240" s="356"/>
      <c r="AF240" s="347">
        <v>100</v>
      </c>
      <c r="AG240" s="350" t="s">
        <v>29</v>
      </c>
      <c r="AH240" s="356">
        <v>2474045</v>
      </c>
      <c r="AI240" s="356"/>
      <c r="AJ240" s="347">
        <v>100</v>
      </c>
      <c r="AK240" s="347"/>
      <c r="AL240" s="356">
        <v>4178358</v>
      </c>
      <c r="AM240" s="356"/>
      <c r="AN240" s="347">
        <v>100</v>
      </c>
      <c r="AO240" s="347"/>
      <c r="AP240" s="356">
        <v>6031182</v>
      </c>
      <c r="AQ240" s="356"/>
      <c r="AR240" s="347">
        <v>100</v>
      </c>
      <c r="AS240" s="350" t="s">
        <v>29</v>
      </c>
      <c r="AT240" s="356">
        <v>7591679</v>
      </c>
      <c r="AU240" s="356"/>
      <c r="AV240" s="347">
        <v>100</v>
      </c>
      <c r="AX240" s="363">
        <v>8286915</v>
      </c>
      <c r="AZ240" s="369">
        <v>100</v>
      </c>
      <c r="BB240" s="450" t="s">
        <v>191</v>
      </c>
      <c r="BD240" s="369">
        <v>100</v>
      </c>
      <c r="BF240" s="450">
        <f>SUM(BF241:BF242)</f>
        <v>10635400</v>
      </c>
      <c r="BH240" s="369">
        <f>SUM(BH243,BH246,BH249)</f>
        <v>99.999999999999986</v>
      </c>
    </row>
    <row r="241" spans="1:60" ht="9.9499999999999993" customHeight="1">
      <c r="A241" s="350" t="s">
        <v>49</v>
      </c>
      <c r="B241" s="356">
        <v>324485</v>
      </c>
      <c r="C241" s="350"/>
      <c r="D241" s="346">
        <v>49.30775998699248</v>
      </c>
      <c r="E241" s="347"/>
      <c r="F241" s="356">
        <v>319157</v>
      </c>
      <c r="G241" s="350"/>
      <c r="H241" s="346">
        <v>48.631817295267815</v>
      </c>
      <c r="I241" s="347"/>
      <c r="J241" s="356">
        <v>334885</v>
      </c>
      <c r="K241" s="356"/>
      <c r="L241" s="346">
        <v>48.743442847245269</v>
      </c>
      <c r="M241" s="347"/>
      <c r="N241" s="356">
        <v>313422</v>
      </c>
      <c r="O241" s="356"/>
      <c r="P241" s="346">
        <v>48.469018501679443</v>
      </c>
      <c r="Q241" s="350" t="s">
        <v>49</v>
      </c>
      <c r="R241" s="356">
        <v>334085</v>
      </c>
      <c r="S241" s="356"/>
      <c r="T241" s="346">
        <v>49.169555011001464</v>
      </c>
      <c r="U241" s="347"/>
      <c r="V241" s="356">
        <v>396463</v>
      </c>
      <c r="W241" s="356"/>
      <c r="X241" s="346">
        <v>49.612821199478425</v>
      </c>
      <c r="Y241" s="350"/>
      <c r="Z241" s="356">
        <v>552238</v>
      </c>
      <c r="AA241" s="356"/>
      <c r="AB241" s="346">
        <v>49.87874392251895</v>
      </c>
      <c r="AC241" s="347"/>
      <c r="AD241" s="356">
        <v>641650</v>
      </c>
      <c r="AE241" s="356"/>
      <c r="AF241" s="346">
        <v>50.44941770686895</v>
      </c>
      <c r="AG241" s="350" t="s">
        <v>49</v>
      </c>
      <c r="AH241" s="356">
        <v>1238687</v>
      </c>
      <c r="AI241" s="356"/>
      <c r="AJ241" s="346">
        <v>50.0672784852337</v>
      </c>
      <c r="AK241" s="347"/>
      <c r="AL241" s="356">
        <v>2057296</v>
      </c>
      <c r="AM241" s="356"/>
      <c r="AN241" s="346">
        <v>49.236949059893867</v>
      </c>
      <c r="AO241" s="347"/>
      <c r="AP241" s="356">
        <v>2927536</v>
      </c>
      <c r="AQ241" s="356"/>
      <c r="AR241" s="346">
        <v>48.540004264504041</v>
      </c>
      <c r="AS241" s="350" t="s">
        <v>49</v>
      </c>
      <c r="AT241" s="356">
        <v>3691672</v>
      </c>
      <c r="AU241" s="356"/>
      <c r="AV241" s="346">
        <v>48.627872701150828</v>
      </c>
      <c r="AX241" s="363">
        <v>3975350</v>
      </c>
      <c r="AZ241" s="346">
        <v>47.97141034993119</v>
      </c>
      <c r="BB241" s="450" t="s">
        <v>192</v>
      </c>
      <c r="BD241" s="346">
        <v>47.828069917267015</v>
      </c>
      <c r="BF241" s="450">
        <f>SUM(BF244,BF247,BF250)</f>
        <v>5096596</v>
      </c>
      <c r="BH241" s="346">
        <f>SUM(BF241/BF240)*100</f>
        <v>47.921056095680463</v>
      </c>
    </row>
    <row r="242" spans="1:60" ht="9.9499999999999993" customHeight="1">
      <c r="A242" s="350" t="s">
        <v>50</v>
      </c>
      <c r="B242" s="356">
        <v>333596</v>
      </c>
      <c r="C242" s="350"/>
      <c r="D242" s="346">
        <v>50.69224001300752</v>
      </c>
      <c r="E242" s="346"/>
      <c r="F242" s="356">
        <v>337115</v>
      </c>
      <c r="G242" s="350"/>
      <c r="H242" s="346">
        <v>51.368182704732178</v>
      </c>
      <c r="I242" s="346"/>
      <c r="J242" s="356">
        <v>352151</v>
      </c>
      <c r="K242" s="356"/>
      <c r="L242" s="346">
        <v>51.256557152754731</v>
      </c>
      <c r="M242" s="346"/>
      <c r="N242" s="356">
        <v>333222</v>
      </c>
      <c r="O242" s="356"/>
      <c r="P242" s="346">
        <v>51.530981498320557</v>
      </c>
      <c r="Q242" s="350" t="s">
        <v>50</v>
      </c>
      <c r="R242" s="356">
        <v>345370</v>
      </c>
      <c r="S242" s="356"/>
      <c r="T242" s="346">
        <v>50.830444988998536</v>
      </c>
      <c r="U242" s="346"/>
      <c r="V242" s="356">
        <v>402651</v>
      </c>
      <c r="W242" s="356"/>
      <c r="X242" s="346">
        <v>50.387178800521582</v>
      </c>
      <c r="Y242" s="350"/>
      <c r="Z242" s="356">
        <v>554923</v>
      </c>
      <c r="AA242" s="356"/>
      <c r="AB242" s="346">
        <v>50.121256077481057</v>
      </c>
      <c r="AC242" s="346"/>
      <c r="AD242" s="356">
        <v>630218</v>
      </c>
      <c r="AE242" s="356"/>
      <c r="AF242" s="346">
        <v>49.550582293131043</v>
      </c>
      <c r="AG242" s="350" t="s">
        <v>50</v>
      </c>
      <c r="AH242" s="356">
        <v>1235358</v>
      </c>
      <c r="AI242" s="356"/>
      <c r="AJ242" s="346">
        <v>49.932721514766307</v>
      </c>
      <c r="AK242" s="346"/>
      <c r="AL242" s="356">
        <v>2121062</v>
      </c>
      <c r="AM242" s="356"/>
      <c r="AN242" s="346">
        <v>50.763050940106133</v>
      </c>
      <c r="AO242" s="346"/>
      <c r="AP242" s="356">
        <v>3103646</v>
      </c>
      <c r="AQ242" s="356"/>
      <c r="AR242" s="346">
        <v>51.459995735495959</v>
      </c>
      <c r="AS242" s="350" t="s">
        <v>50</v>
      </c>
      <c r="AT242" s="356">
        <v>3900007</v>
      </c>
      <c r="AU242" s="356"/>
      <c r="AV242" s="346">
        <v>51.372127298849179</v>
      </c>
      <c r="AX242" s="363">
        <v>4311565</v>
      </c>
      <c r="AZ242" s="346">
        <v>52.02858965006881</v>
      </c>
      <c r="BB242" s="450" t="s">
        <v>193</v>
      </c>
      <c r="BD242" s="346">
        <v>52.171930082732977</v>
      </c>
      <c r="BF242" s="450">
        <f>SUM(BF245,BF248,BF251)</f>
        <v>5538804</v>
      </c>
      <c r="BH242" s="346">
        <f>SUM(BF242/BF240)*100</f>
        <v>52.078943904319544</v>
      </c>
    </row>
    <row r="243" spans="1:60" ht="9.9499999999999993" customHeight="1">
      <c r="A243" s="350" t="s">
        <v>52</v>
      </c>
      <c r="B243" s="356">
        <v>114926</v>
      </c>
      <c r="C243" s="350"/>
      <c r="D243" s="347">
        <v>17.463807646779046</v>
      </c>
      <c r="E243" s="347"/>
      <c r="F243" s="356">
        <v>124621</v>
      </c>
      <c r="G243" s="350"/>
      <c r="H243" s="347">
        <v>18.989230075334618</v>
      </c>
      <c r="I243" s="347"/>
      <c r="J243" s="356">
        <v>161928</v>
      </c>
      <c r="K243" s="356"/>
      <c r="L243" s="347">
        <v>23.569070616386913</v>
      </c>
      <c r="M243" s="347"/>
      <c r="N243" s="356">
        <v>209930</v>
      </c>
      <c r="O243" s="356"/>
      <c r="P243" s="347">
        <v>32.464539994185365</v>
      </c>
      <c r="Q243" s="350" t="s">
        <v>52</v>
      </c>
      <c r="R243" s="356">
        <v>192022</v>
      </c>
      <c r="S243" s="356"/>
      <c r="T243" s="347">
        <v>28.261179916256413</v>
      </c>
      <c r="U243" s="347"/>
      <c r="V243" s="356">
        <v>276708</v>
      </c>
      <c r="W243" s="356"/>
      <c r="X243" s="347">
        <v>34.626849235528347</v>
      </c>
      <c r="Y243" s="350"/>
      <c r="Z243" s="356">
        <v>532035</v>
      </c>
      <c r="AA243" s="356"/>
      <c r="AB243" s="347">
        <v>48.053986728217488</v>
      </c>
      <c r="AC243" s="347"/>
      <c r="AD243" s="356">
        <v>769678</v>
      </c>
      <c r="AE243" s="356"/>
      <c r="AF243" s="347">
        <v>60.515556645815451</v>
      </c>
      <c r="AG243" s="350" t="s">
        <v>52</v>
      </c>
      <c r="AH243" s="356">
        <v>1856916</v>
      </c>
      <c r="AI243" s="356"/>
      <c r="AJ243" s="347">
        <v>75.055870042784193</v>
      </c>
      <c r="AK243" s="347"/>
      <c r="AL243" s="356">
        <v>3609060</v>
      </c>
      <c r="AM243" s="356"/>
      <c r="AN243" s="347">
        <v>86.375078439903902</v>
      </c>
      <c r="AO243" s="347"/>
      <c r="AP243" s="356">
        <v>5478799</v>
      </c>
      <c r="AQ243" s="356"/>
      <c r="AR243" s="347">
        <v>90.841214872971833</v>
      </c>
      <c r="AS243" s="350" t="s">
        <v>52</v>
      </c>
      <c r="AT243" s="356">
        <v>7041851</v>
      </c>
      <c r="AU243" s="356"/>
      <c r="AV243" s="346">
        <v>92.757491458740546</v>
      </c>
      <c r="AX243" s="363">
        <v>7751191</v>
      </c>
      <c r="AZ243" s="346">
        <v>93.535302341100405</v>
      </c>
      <c r="BB243" s="450" t="s">
        <v>194</v>
      </c>
      <c r="BD243" s="346">
        <v>94.513968088398556</v>
      </c>
      <c r="BF243" s="450">
        <f>SUM(BF244:BF245)</f>
        <v>10101748</v>
      </c>
      <c r="BH243" s="346">
        <f>SUM(BF243/BF240)*100</f>
        <v>94.982304379713028</v>
      </c>
    </row>
    <row r="244" spans="1:60" ht="9.9499999999999993" customHeight="1">
      <c r="A244" s="350" t="s">
        <v>49</v>
      </c>
      <c r="B244" s="356">
        <v>77030</v>
      </c>
      <c r="C244" s="350"/>
      <c r="D244" s="346">
        <v>67.025738301167706</v>
      </c>
      <c r="E244" s="346"/>
      <c r="F244" s="356">
        <v>83721</v>
      </c>
      <c r="G244" s="350"/>
      <c r="H244" s="346">
        <v>67.180491249468389</v>
      </c>
      <c r="I244" s="346"/>
      <c r="J244" s="356">
        <v>105106</v>
      </c>
      <c r="K244" s="356"/>
      <c r="L244" s="346">
        <v>64.909095400424874</v>
      </c>
      <c r="M244" s="346"/>
      <c r="N244" s="356">
        <v>120537</v>
      </c>
      <c r="O244" s="356"/>
      <c r="P244" s="346">
        <v>57.417710665459921</v>
      </c>
      <c r="Q244" s="350" t="s">
        <v>49</v>
      </c>
      <c r="R244" s="356">
        <v>121220</v>
      </c>
      <c r="S244" s="356"/>
      <c r="T244" s="346">
        <v>63.12818322900501</v>
      </c>
      <c r="U244" s="346"/>
      <c r="V244" s="356">
        <v>166480</v>
      </c>
      <c r="W244" s="356"/>
      <c r="X244" s="346">
        <v>60.164505543750089</v>
      </c>
      <c r="Y244" s="350"/>
      <c r="Z244" s="356">
        <v>305618</v>
      </c>
      <c r="AA244" s="356"/>
      <c r="AB244" s="346">
        <v>57.443213322431795</v>
      </c>
      <c r="AC244" s="346"/>
      <c r="AD244" s="356">
        <v>433395</v>
      </c>
      <c r="AE244" s="356"/>
      <c r="AF244" s="346">
        <v>56.30861217288269</v>
      </c>
      <c r="AG244" s="350" t="s">
        <v>49</v>
      </c>
      <c r="AH244" s="356">
        <v>997961</v>
      </c>
      <c r="AI244" s="356"/>
      <c r="AJ244" s="346">
        <v>53.742926443630189</v>
      </c>
      <c r="AK244" s="346"/>
      <c r="AL244" s="356">
        <v>1867651</v>
      </c>
      <c r="AM244" s="356"/>
      <c r="AN244" s="346">
        <v>51.748959562877872</v>
      </c>
      <c r="AO244" s="346"/>
      <c r="AP244" s="356">
        <v>2759210</v>
      </c>
      <c r="AQ244" s="356"/>
      <c r="AR244" s="346">
        <v>50.361584719570843</v>
      </c>
      <c r="AS244" s="350" t="s">
        <v>49</v>
      </c>
      <c r="AT244" s="356">
        <v>3516786</v>
      </c>
      <c r="AU244" s="356"/>
      <c r="AV244" s="346">
        <v>49.941215740009262</v>
      </c>
      <c r="AX244" s="363">
        <v>3811092</v>
      </c>
      <c r="AZ244" s="346">
        <v>49.167824660752132</v>
      </c>
      <c r="BB244" s="450" t="s">
        <v>195</v>
      </c>
      <c r="BD244" s="346">
        <v>48.721746976137787</v>
      </c>
      <c r="BF244" s="450">
        <v>4917968</v>
      </c>
      <c r="BH244" s="346">
        <f>SUM(BF244/BF243)*100</f>
        <v>48.684326712564996</v>
      </c>
    </row>
    <row r="245" spans="1:60" ht="9.9499999999999993" customHeight="1">
      <c r="A245" s="350" t="s">
        <v>50</v>
      </c>
      <c r="B245" s="356">
        <v>37896</v>
      </c>
      <c r="C245" s="350"/>
      <c r="D245" s="346">
        <v>32.974261698832294</v>
      </c>
      <c r="E245" s="346"/>
      <c r="F245" s="356">
        <v>40900</v>
      </c>
      <c r="G245" s="350"/>
      <c r="H245" s="346">
        <v>32.819508750531611</v>
      </c>
      <c r="I245" s="346"/>
      <c r="J245" s="356">
        <v>56822</v>
      </c>
      <c r="K245" s="356"/>
      <c r="L245" s="346">
        <v>35.090904599575119</v>
      </c>
      <c r="M245" s="346"/>
      <c r="N245" s="356">
        <v>89393</v>
      </c>
      <c r="O245" s="356"/>
      <c r="P245" s="346">
        <v>42.582289334540086</v>
      </c>
      <c r="Q245" s="350" t="s">
        <v>50</v>
      </c>
      <c r="R245" s="356">
        <v>70802</v>
      </c>
      <c r="S245" s="356"/>
      <c r="T245" s="346">
        <v>36.87181677099499</v>
      </c>
      <c r="U245" s="346"/>
      <c r="V245" s="356">
        <v>110228</v>
      </c>
      <c r="W245" s="356"/>
      <c r="X245" s="346">
        <v>39.835494456249911</v>
      </c>
      <c r="Y245" s="350"/>
      <c r="Z245" s="356">
        <v>226417</v>
      </c>
      <c r="AA245" s="356"/>
      <c r="AB245" s="346">
        <v>42.556786677568205</v>
      </c>
      <c r="AC245" s="346"/>
      <c r="AD245" s="356">
        <v>336283</v>
      </c>
      <c r="AE245" s="356"/>
      <c r="AF245" s="346">
        <v>43.69138782711731</v>
      </c>
      <c r="AG245" s="350" t="s">
        <v>50</v>
      </c>
      <c r="AH245" s="356">
        <v>858955</v>
      </c>
      <c r="AI245" s="356"/>
      <c r="AJ245" s="346">
        <v>46.257073556369811</v>
      </c>
      <c r="AK245" s="346"/>
      <c r="AL245" s="356">
        <v>1741409</v>
      </c>
      <c r="AM245" s="356"/>
      <c r="AN245" s="346">
        <v>48.251040437122136</v>
      </c>
      <c r="AO245" s="346"/>
      <c r="AP245" s="356">
        <v>2719589</v>
      </c>
      <c r="AQ245" s="356"/>
      <c r="AR245" s="346">
        <v>49.638415280429157</v>
      </c>
      <c r="AS245" s="350" t="s">
        <v>50</v>
      </c>
      <c r="AT245" s="356">
        <v>3525065</v>
      </c>
      <c r="AU245" s="356"/>
      <c r="AV245" s="346">
        <v>50.05878425999073</v>
      </c>
      <c r="AX245" s="363">
        <v>3940099</v>
      </c>
      <c r="AZ245" s="346">
        <v>50.832175339247868</v>
      </c>
      <c r="BB245" s="450" t="s">
        <v>196</v>
      </c>
      <c r="BD245" s="346">
        <v>51.278253023862206</v>
      </c>
      <c r="BF245" s="450">
        <v>5183780</v>
      </c>
      <c r="BH245" s="346">
        <f>SUM(BF245/BF243)*100</f>
        <v>51.315673287435004</v>
      </c>
    </row>
    <row r="246" spans="1:60" ht="9.9499999999999993" customHeight="1">
      <c r="A246" s="350" t="s">
        <v>51</v>
      </c>
      <c r="B246" s="356">
        <v>543155</v>
      </c>
      <c r="C246" s="350"/>
      <c r="D246" s="347">
        <v>82.536192353220954</v>
      </c>
      <c r="E246" s="347"/>
      <c r="F246" s="356">
        <v>531651</v>
      </c>
      <c r="G246" s="350"/>
      <c r="H246" s="347">
        <v>81.010769924665382</v>
      </c>
      <c r="I246" s="347"/>
      <c r="J246" s="356">
        <v>525108</v>
      </c>
      <c r="K246" s="356"/>
      <c r="L246" s="347">
        <v>76.430929383613091</v>
      </c>
      <c r="M246" s="347"/>
      <c r="N246" s="356">
        <v>436714</v>
      </c>
      <c r="O246" s="356"/>
      <c r="P246" s="347">
        <v>67.535460005814642</v>
      </c>
      <c r="Q246" s="350" t="s">
        <v>51</v>
      </c>
      <c r="R246" s="356">
        <v>487433</v>
      </c>
      <c r="S246" s="356"/>
      <c r="T246" s="347">
        <v>71.73882008374359</v>
      </c>
      <c r="U246" s="347"/>
      <c r="V246" s="356">
        <v>522406</v>
      </c>
      <c r="W246" s="356"/>
      <c r="X246" s="347">
        <v>65.37315076447166</v>
      </c>
      <c r="Y246" s="350"/>
      <c r="Z246" s="356">
        <v>575126</v>
      </c>
      <c r="AA246" s="356"/>
      <c r="AB246" s="347">
        <v>51.946013271782512</v>
      </c>
      <c r="AC246" s="347"/>
      <c r="AD246" s="356">
        <v>502190</v>
      </c>
      <c r="AE246" s="356"/>
      <c r="AF246" s="347">
        <v>39.484443354184556</v>
      </c>
      <c r="AG246" s="350" t="s">
        <v>51</v>
      </c>
      <c r="AH246" s="356">
        <v>617129</v>
      </c>
      <c r="AI246" s="356"/>
      <c r="AJ246" s="347">
        <v>24.944129957215814</v>
      </c>
      <c r="AK246" s="347"/>
      <c r="AL246" s="356">
        <v>569298</v>
      </c>
      <c r="AM246" s="356"/>
      <c r="AN246" s="347">
        <v>13.624921560096096</v>
      </c>
      <c r="AO246" s="347"/>
      <c r="AP246" s="356">
        <v>543528</v>
      </c>
      <c r="AQ246" s="356"/>
      <c r="AR246" s="346">
        <v>9.0119648188365069</v>
      </c>
      <c r="AS246" s="350" t="s">
        <v>51</v>
      </c>
      <c r="AT246" s="356">
        <v>538211</v>
      </c>
      <c r="AU246" s="356"/>
      <c r="AV246" s="347">
        <v>7.100350894227514</v>
      </c>
      <c r="AX246" s="363">
        <v>529939</v>
      </c>
      <c r="AZ246" s="346">
        <v>6.3948888096474992</v>
      </c>
      <c r="BB246" s="450" t="s">
        <v>197</v>
      </c>
      <c r="BD246" s="346">
        <v>5.3142035408763251</v>
      </c>
      <c r="BF246" s="450">
        <f>SUM(BF247:BF248)</f>
        <v>466067</v>
      </c>
      <c r="BH246" s="346">
        <f>SUM(BF246/BF240)*100</f>
        <v>4.3822235176862181</v>
      </c>
    </row>
    <row r="247" spans="1:60" ht="9.9499999999999993" customHeight="1">
      <c r="A247" s="350" t="s">
        <v>49</v>
      </c>
      <c r="B247" s="356">
        <v>247455</v>
      </c>
      <c r="C247" s="350"/>
      <c r="D247" s="346">
        <v>45.558818385175506</v>
      </c>
      <c r="E247" s="346"/>
      <c r="F247" s="356">
        <v>235436</v>
      </c>
      <c r="G247" s="350"/>
      <c r="H247" s="346">
        <v>44.283938147393684</v>
      </c>
      <c r="I247" s="346"/>
      <c r="J247" s="356">
        <v>229779</v>
      </c>
      <c r="K247" s="356"/>
      <c r="L247" s="346">
        <v>43.758426837907635</v>
      </c>
      <c r="M247" s="346"/>
      <c r="N247" s="356">
        <v>192885</v>
      </c>
      <c r="O247" s="356"/>
      <c r="P247" s="346">
        <v>44.167349798724111</v>
      </c>
      <c r="Q247" s="350" t="s">
        <v>49</v>
      </c>
      <c r="R247" s="356">
        <v>212865</v>
      </c>
      <c r="S247" s="356"/>
      <c r="T247" s="346">
        <v>43.670617295094914</v>
      </c>
      <c r="U247" s="346"/>
      <c r="V247" s="356">
        <v>229983</v>
      </c>
      <c r="W247" s="356"/>
      <c r="X247" s="346">
        <v>44.023805239602915</v>
      </c>
      <c r="Y247" s="350"/>
      <c r="Z247" s="356">
        <v>246620</v>
      </c>
      <c r="AA247" s="356"/>
      <c r="AB247" s="346">
        <v>42.881038242054785</v>
      </c>
      <c r="AC247" s="346"/>
      <c r="AD247" s="356">
        <v>208255</v>
      </c>
      <c r="AE247" s="356"/>
      <c r="AF247" s="346">
        <v>41.469364184870265</v>
      </c>
      <c r="AG247" s="350" t="s">
        <v>49</v>
      </c>
      <c r="AH247" s="356">
        <v>240726</v>
      </c>
      <c r="AI247" s="356"/>
      <c r="AJ247" s="346">
        <v>39.007403638461327</v>
      </c>
      <c r="AK247" s="346"/>
      <c r="AL247" s="356">
        <v>189645</v>
      </c>
      <c r="AM247" s="356"/>
      <c r="AN247" s="346">
        <v>33.312079086875414</v>
      </c>
      <c r="AO247" s="346"/>
      <c r="AP247" s="356">
        <v>164333</v>
      </c>
      <c r="AQ247" s="356"/>
      <c r="AR247" s="346">
        <v>30.234504938108063</v>
      </c>
      <c r="AS247" s="350" t="s">
        <v>49</v>
      </c>
      <c r="AT247" s="356">
        <v>169291</v>
      </c>
      <c r="AU247" s="356"/>
      <c r="AV247" s="346">
        <v>31.454392422302778</v>
      </c>
      <c r="AX247" s="363">
        <v>161603</v>
      </c>
      <c r="AZ247" s="346">
        <v>30.494641836135855</v>
      </c>
      <c r="BB247" s="450" t="s">
        <v>198</v>
      </c>
      <c r="BD247" s="346">
        <v>31.97197466235821</v>
      </c>
      <c r="BF247" s="450">
        <v>149100</v>
      </c>
      <c r="BH247" s="346">
        <f>SUM(BF247/BF246)*100</f>
        <v>31.991108574518258</v>
      </c>
    </row>
    <row r="248" spans="1:60" ht="9.9499999999999993" customHeight="1">
      <c r="A248" s="350" t="s">
        <v>50</v>
      </c>
      <c r="B248" s="356">
        <v>295700</v>
      </c>
      <c r="C248" s="350"/>
      <c r="D248" s="346">
        <v>54.441181614824494</v>
      </c>
      <c r="E248" s="346"/>
      <c r="F248" s="356">
        <v>296215</v>
      </c>
      <c r="G248" s="350"/>
      <c r="H248" s="346">
        <v>55.716061852606316</v>
      </c>
      <c r="I248" s="346"/>
      <c r="J248" s="356">
        <v>295329</v>
      </c>
      <c r="K248" s="356"/>
      <c r="L248" s="346">
        <v>56.241573162092372</v>
      </c>
      <c r="M248" s="346"/>
      <c r="N248" s="356">
        <v>243829</v>
      </c>
      <c r="O248" s="356"/>
      <c r="P248" s="346">
        <v>55.832650201275889</v>
      </c>
      <c r="Q248" s="350" t="s">
        <v>50</v>
      </c>
      <c r="R248" s="356">
        <v>274568</v>
      </c>
      <c r="S248" s="356"/>
      <c r="T248" s="346">
        <v>56.329382704905086</v>
      </c>
      <c r="U248" s="346"/>
      <c r="V248" s="356">
        <v>292423</v>
      </c>
      <c r="W248" s="356"/>
      <c r="X248" s="346">
        <v>55.976194760397092</v>
      </c>
      <c r="Y248" s="350"/>
      <c r="Z248" s="356">
        <v>328506</v>
      </c>
      <c r="AA248" s="356"/>
      <c r="AB248" s="346">
        <v>57.118961757945222</v>
      </c>
      <c r="AC248" s="346"/>
      <c r="AD248" s="356">
        <v>293935</v>
      </c>
      <c r="AE248" s="356"/>
      <c r="AF248" s="346">
        <v>58.530635815129727</v>
      </c>
      <c r="AG248" s="350" t="s">
        <v>50</v>
      </c>
      <c r="AH248" s="356">
        <v>376403</v>
      </c>
      <c r="AI248" s="356"/>
      <c r="AJ248" s="346">
        <v>60.992596361538673</v>
      </c>
      <c r="AK248" s="346"/>
      <c r="AL248" s="356">
        <v>379653</v>
      </c>
      <c r="AM248" s="356"/>
      <c r="AN248" s="346">
        <v>66.687920913124586</v>
      </c>
      <c r="AO248" s="346"/>
      <c r="AP248" s="356">
        <v>379195</v>
      </c>
      <c r="AQ248" s="356"/>
      <c r="AR248" s="346">
        <v>69.76549506189194</v>
      </c>
      <c r="AS248" s="350" t="s">
        <v>50</v>
      </c>
      <c r="AT248" s="356">
        <v>368920</v>
      </c>
      <c r="AU248" s="356"/>
      <c r="AV248" s="346">
        <v>68.545607577697226</v>
      </c>
      <c r="AX248" s="363">
        <v>368336</v>
      </c>
      <c r="AZ248" s="346">
        <v>69.505358163864145</v>
      </c>
      <c r="BB248" s="450" t="s">
        <v>199</v>
      </c>
      <c r="BD248" s="346">
        <v>68.028025337641793</v>
      </c>
      <c r="BF248" s="450">
        <v>316967</v>
      </c>
      <c r="BH248" s="346">
        <f>SUM(BF248/BF246)*100</f>
        <v>68.00889142548175</v>
      </c>
    </row>
    <row r="249" spans="1:60" ht="9.9499999999999993" customHeight="1">
      <c r="A249" s="350" t="s">
        <v>386</v>
      </c>
      <c r="B249" s="357" t="s">
        <v>45</v>
      </c>
      <c r="C249" s="350"/>
      <c r="D249" s="357" t="s">
        <v>45</v>
      </c>
      <c r="E249" s="346"/>
      <c r="F249" s="357" t="s">
        <v>45</v>
      </c>
      <c r="G249" s="350"/>
      <c r="H249" s="357" t="s">
        <v>45</v>
      </c>
      <c r="I249" s="346"/>
      <c r="J249" s="357" t="s">
        <v>45</v>
      </c>
      <c r="K249" s="356"/>
      <c r="L249" s="357" t="s">
        <v>45</v>
      </c>
      <c r="M249" s="346"/>
      <c r="N249" s="357" t="s">
        <v>45</v>
      </c>
      <c r="O249" s="356"/>
      <c r="P249" s="357" t="s">
        <v>45</v>
      </c>
      <c r="Q249" s="350" t="s">
        <v>386</v>
      </c>
      <c r="R249" s="357" t="s">
        <v>45</v>
      </c>
      <c r="S249" s="350"/>
      <c r="T249" s="357" t="s">
        <v>45</v>
      </c>
      <c r="U249" s="346"/>
      <c r="V249" s="357" t="s">
        <v>45</v>
      </c>
      <c r="W249" s="350"/>
      <c r="X249" s="357" t="s">
        <v>45</v>
      </c>
      <c r="Y249" s="346"/>
      <c r="Z249" s="357" t="s">
        <v>45</v>
      </c>
      <c r="AA249" s="356"/>
      <c r="AB249" s="357" t="s">
        <v>45</v>
      </c>
      <c r="AC249" s="346"/>
      <c r="AD249" s="357" t="s">
        <v>45</v>
      </c>
      <c r="AE249" s="356"/>
      <c r="AF249" s="357" t="s">
        <v>45</v>
      </c>
      <c r="AG249" s="350" t="s">
        <v>386</v>
      </c>
      <c r="AH249" s="357" t="s">
        <v>45</v>
      </c>
      <c r="AI249" s="356"/>
      <c r="AJ249" s="346" t="s">
        <v>45</v>
      </c>
      <c r="AK249" s="346"/>
      <c r="AL249" s="357" t="s">
        <v>45</v>
      </c>
      <c r="AM249" s="356"/>
      <c r="AN249" s="346" t="s">
        <v>45</v>
      </c>
      <c r="AO249" s="346"/>
      <c r="AP249" s="356">
        <v>8855</v>
      </c>
      <c r="AQ249" s="356"/>
      <c r="AR249" s="346">
        <v>0.14682030819166128</v>
      </c>
      <c r="AS249" s="350" t="s">
        <v>386</v>
      </c>
      <c r="AT249" s="356">
        <v>11617</v>
      </c>
      <c r="AU249" s="356"/>
      <c r="AV249" s="346">
        <v>0.1530228029925923</v>
      </c>
      <c r="AX249" s="363">
        <v>5785</v>
      </c>
      <c r="AZ249" s="346">
        <v>6.9808849252104066E-2</v>
      </c>
      <c r="BB249" s="450">
        <v>15880</v>
      </c>
      <c r="BD249" s="346">
        <v>0.17182837072512006</v>
      </c>
      <c r="BF249" s="450">
        <f>SUM(BF250:BF251)</f>
        <v>67585</v>
      </c>
      <c r="BH249" s="346">
        <f>SUM(BF249/BF240)*100</f>
        <v>0.63547210260074838</v>
      </c>
    </row>
    <row r="250" spans="1:60" ht="9.9499999999999993" customHeight="1">
      <c r="A250" s="350" t="s">
        <v>49</v>
      </c>
      <c r="B250" s="357" t="s">
        <v>45</v>
      </c>
      <c r="C250" s="350"/>
      <c r="D250" s="357" t="s">
        <v>45</v>
      </c>
      <c r="E250" s="346"/>
      <c r="F250" s="357" t="s">
        <v>45</v>
      </c>
      <c r="G250" s="350"/>
      <c r="H250" s="357" t="s">
        <v>45</v>
      </c>
      <c r="I250" s="346"/>
      <c r="J250" s="357" t="s">
        <v>45</v>
      </c>
      <c r="K250" s="356"/>
      <c r="L250" s="357" t="s">
        <v>45</v>
      </c>
      <c r="M250" s="346"/>
      <c r="N250" s="357" t="s">
        <v>45</v>
      </c>
      <c r="O250" s="356"/>
      <c r="P250" s="357" t="s">
        <v>45</v>
      </c>
      <c r="Q250" s="350" t="s">
        <v>49</v>
      </c>
      <c r="R250" s="357" t="s">
        <v>45</v>
      </c>
      <c r="S250" s="350"/>
      <c r="T250" s="357" t="s">
        <v>45</v>
      </c>
      <c r="U250" s="346"/>
      <c r="V250" s="357" t="s">
        <v>45</v>
      </c>
      <c r="W250" s="350"/>
      <c r="X250" s="357" t="s">
        <v>45</v>
      </c>
      <c r="Y250" s="346"/>
      <c r="Z250" s="357" t="s">
        <v>45</v>
      </c>
      <c r="AA250" s="356"/>
      <c r="AB250" s="357" t="s">
        <v>45</v>
      </c>
      <c r="AC250" s="346"/>
      <c r="AD250" s="357" t="s">
        <v>45</v>
      </c>
      <c r="AE250" s="356"/>
      <c r="AF250" s="357" t="s">
        <v>45</v>
      </c>
      <c r="AG250" s="350" t="s">
        <v>49</v>
      </c>
      <c r="AH250" s="357" t="s">
        <v>45</v>
      </c>
      <c r="AI250" s="356"/>
      <c r="AJ250" s="346" t="s">
        <v>45</v>
      </c>
      <c r="AK250" s="346"/>
      <c r="AL250" s="357" t="s">
        <v>45</v>
      </c>
      <c r="AM250" s="356"/>
      <c r="AN250" s="346" t="s">
        <v>45</v>
      </c>
      <c r="AO250" s="346"/>
      <c r="AP250" s="356">
        <v>3993</v>
      </c>
      <c r="AQ250" s="356"/>
      <c r="AR250" s="346">
        <v>45.093167701863351</v>
      </c>
      <c r="AS250" s="350" t="s">
        <v>49</v>
      </c>
      <c r="AT250" s="356">
        <v>5595</v>
      </c>
      <c r="AU250" s="356"/>
      <c r="AV250" s="346">
        <v>48.162176121201689</v>
      </c>
      <c r="AX250" s="363">
        <v>2655</v>
      </c>
      <c r="AZ250" s="346">
        <v>45.894554883318925</v>
      </c>
      <c r="BB250" s="450">
        <v>7408</v>
      </c>
      <c r="BD250" s="346">
        <v>46.649874055415616</v>
      </c>
      <c r="BF250" s="450">
        <v>29528</v>
      </c>
      <c r="BH250" s="346">
        <f>SUM(BF250/BF249)*100</f>
        <v>43.690167936672339</v>
      </c>
    </row>
    <row r="251" spans="1:60" ht="9.9499999999999993" customHeight="1">
      <c r="A251" s="350" t="s">
        <v>50</v>
      </c>
      <c r="B251" s="357" t="s">
        <v>45</v>
      </c>
      <c r="C251" s="350"/>
      <c r="D251" s="357" t="s">
        <v>45</v>
      </c>
      <c r="E251" s="346"/>
      <c r="F251" s="357" t="s">
        <v>45</v>
      </c>
      <c r="G251" s="350"/>
      <c r="H251" s="357" t="s">
        <v>45</v>
      </c>
      <c r="I251" s="346"/>
      <c r="J251" s="357" t="s">
        <v>45</v>
      </c>
      <c r="K251" s="356"/>
      <c r="L251" s="357" t="s">
        <v>45</v>
      </c>
      <c r="M251" s="346"/>
      <c r="N251" s="357" t="s">
        <v>45</v>
      </c>
      <c r="O251" s="356"/>
      <c r="P251" s="357" t="s">
        <v>45</v>
      </c>
      <c r="Q251" s="350" t="s">
        <v>50</v>
      </c>
      <c r="R251" s="357" t="s">
        <v>45</v>
      </c>
      <c r="S251" s="350"/>
      <c r="T251" s="357" t="s">
        <v>45</v>
      </c>
      <c r="U251" s="346"/>
      <c r="V251" s="357" t="s">
        <v>45</v>
      </c>
      <c r="W251" s="350"/>
      <c r="X251" s="357" t="s">
        <v>45</v>
      </c>
      <c r="Y251" s="346"/>
      <c r="Z251" s="357" t="s">
        <v>45</v>
      </c>
      <c r="AA251" s="356"/>
      <c r="AB251" s="357" t="s">
        <v>45</v>
      </c>
      <c r="AC251" s="346"/>
      <c r="AD251" s="357" t="s">
        <v>45</v>
      </c>
      <c r="AE251" s="356"/>
      <c r="AF251" s="357" t="s">
        <v>45</v>
      </c>
      <c r="AG251" s="350" t="s">
        <v>50</v>
      </c>
      <c r="AH251" s="357" t="s">
        <v>45</v>
      </c>
      <c r="AI251" s="356"/>
      <c r="AJ251" s="346" t="s">
        <v>45</v>
      </c>
      <c r="AK251" s="346"/>
      <c r="AL251" s="357" t="s">
        <v>45</v>
      </c>
      <c r="AM251" s="356"/>
      <c r="AN251" s="346" t="s">
        <v>45</v>
      </c>
      <c r="AO251" s="346"/>
      <c r="AP251" s="356">
        <v>4862</v>
      </c>
      <c r="AQ251" s="356"/>
      <c r="AR251" s="346">
        <v>54.906832298136642</v>
      </c>
      <c r="AS251" s="350" t="s">
        <v>50</v>
      </c>
      <c r="AT251" s="356">
        <v>6022</v>
      </c>
      <c r="AU251" s="356"/>
      <c r="AV251" s="346">
        <v>51.837823878798318</v>
      </c>
      <c r="AX251" s="363">
        <v>3130</v>
      </c>
      <c r="AZ251" s="346">
        <v>54.105445116681075</v>
      </c>
      <c r="BB251" s="450">
        <v>8472</v>
      </c>
      <c r="BD251" s="346">
        <v>53.350125944584384</v>
      </c>
      <c r="BF251" s="450">
        <v>38057</v>
      </c>
      <c r="BH251" s="346">
        <f>SUM(BF251/BF249)*100</f>
        <v>56.309832063327661</v>
      </c>
    </row>
    <row r="252" spans="1:60" ht="6.95" customHeight="1">
      <c r="A252" s="350"/>
      <c r="B252" s="356"/>
      <c r="C252" s="350"/>
      <c r="D252" s="347"/>
      <c r="E252" s="347"/>
      <c r="F252" s="356"/>
      <c r="G252" s="350"/>
      <c r="H252" s="347"/>
      <c r="I252" s="347"/>
      <c r="J252" s="356"/>
      <c r="K252" s="356"/>
      <c r="L252" s="347"/>
      <c r="M252" s="347"/>
      <c r="N252" s="356"/>
      <c r="O252" s="356"/>
      <c r="P252" s="347"/>
      <c r="Q252" s="350"/>
      <c r="R252" s="356"/>
      <c r="S252" s="356"/>
      <c r="T252" s="347"/>
      <c r="U252" s="347"/>
      <c r="V252" s="356"/>
      <c r="W252" s="356"/>
      <c r="X252" s="347"/>
      <c r="Y252" s="350"/>
      <c r="Z252" s="356"/>
      <c r="AA252" s="356"/>
      <c r="AB252" s="347"/>
      <c r="AC252" s="347"/>
      <c r="AD252" s="356"/>
      <c r="AE252" s="356"/>
      <c r="AF252" s="347"/>
      <c r="AG252" s="350"/>
      <c r="AH252" s="356"/>
      <c r="AI252" s="356"/>
      <c r="AJ252" s="347"/>
      <c r="AK252" s="347"/>
      <c r="AL252" s="356"/>
      <c r="AM252" s="356"/>
      <c r="AN252" s="347"/>
      <c r="AO252" s="347"/>
      <c r="AP252" s="356"/>
      <c r="AQ252" s="356"/>
      <c r="AR252" s="347"/>
      <c r="AS252" s="350"/>
      <c r="AT252" s="356"/>
      <c r="AU252" s="356"/>
      <c r="AV252" s="356"/>
      <c r="AX252" s="363"/>
      <c r="AZ252" s="350"/>
      <c r="BB252" s="450"/>
      <c r="BD252" s="350"/>
      <c r="BF252" s="450"/>
      <c r="BH252" s="350"/>
    </row>
    <row r="253" spans="1:60" ht="9.9499999999999993" customHeight="1">
      <c r="A253" s="350" t="s">
        <v>30</v>
      </c>
      <c r="B253" s="356">
        <v>727460</v>
      </c>
      <c r="C253" s="350"/>
      <c r="D253" s="347">
        <v>100</v>
      </c>
      <c r="E253" s="347"/>
      <c r="F253" s="356">
        <v>683458</v>
      </c>
      <c r="G253" s="350"/>
      <c r="H253" s="347">
        <v>100</v>
      </c>
      <c r="I253" s="347"/>
      <c r="J253" s="356">
        <v>714278</v>
      </c>
      <c r="K253" s="356"/>
      <c r="L253" s="347">
        <v>100</v>
      </c>
      <c r="M253" s="347"/>
      <c r="N253" s="356">
        <v>691456</v>
      </c>
      <c r="O253" s="356"/>
      <c r="P253" s="347">
        <v>100</v>
      </c>
      <c r="Q253" s="350" t="s">
        <v>30</v>
      </c>
      <c r="R253" s="356">
        <v>740190</v>
      </c>
      <c r="S253" s="356"/>
      <c r="T253" s="347">
        <v>100</v>
      </c>
      <c r="U253" s="347"/>
      <c r="V253" s="356">
        <v>831513</v>
      </c>
      <c r="W253" s="356"/>
      <c r="X253" s="347">
        <v>100</v>
      </c>
      <c r="Y253" s="350"/>
      <c r="Z253" s="356">
        <v>1128091</v>
      </c>
      <c r="AA253" s="356"/>
      <c r="AB253" s="347">
        <v>100</v>
      </c>
      <c r="AC253" s="347"/>
      <c r="AD253" s="356">
        <v>1244412</v>
      </c>
      <c r="AE253" s="356"/>
      <c r="AF253" s="347">
        <v>100</v>
      </c>
      <c r="AG253" s="350" t="s">
        <v>30</v>
      </c>
      <c r="AH253" s="356">
        <v>1528364</v>
      </c>
      <c r="AI253" s="356"/>
      <c r="AJ253" s="347">
        <v>100</v>
      </c>
      <c r="AK253" s="347"/>
      <c r="AL253" s="356">
        <v>1571866</v>
      </c>
      <c r="AM253" s="356"/>
      <c r="AN253" s="347">
        <v>100</v>
      </c>
      <c r="AO253" s="347"/>
      <c r="AP253" s="356">
        <v>2049007</v>
      </c>
      <c r="AQ253" s="356"/>
      <c r="AR253" s="347">
        <v>100</v>
      </c>
      <c r="AS253" s="350" t="s">
        <v>30</v>
      </c>
      <c r="AT253" s="356">
        <v>2389287</v>
      </c>
      <c r="AU253" s="356"/>
      <c r="AV253" s="347">
        <v>100</v>
      </c>
      <c r="AX253" s="363">
        <v>2488588</v>
      </c>
      <c r="AZ253" s="369">
        <v>100</v>
      </c>
      <c r="BB253" s="450" t="s">
        <v>200</v>
      </c>
      <c r="BD253" s="369">
        <v>100</v>
      </c>
      <c r="BF253" s="450">
        <f>SUM(BF254:BF255)</f>
        <v>2997421</v>
      </c>
      <c r="BH253" s="369">
        <f>SUM(BH256,BH259,BH262)</f>
        <v>100</v>
      </c>
    </row>
    <row r="254" spans="1:60" ht="9.9499999999999993" customHeight="1">
      <c r="A254" s="350" t="s">
        <v>49</v>
      </c>
      <c r="B254" s="356">
        <v>365216</v>
      </c>
      <c r="C254" s="350"/>
      <c r="D254" s="346">
        <v>50.204272399857039</v>
      </c>
      <c r="E254" s="346"/>
      <c r="F254" s="356">
        <v>340287</v>
      </c>
      <c r="G254" s="350"/>
      <c r="H254" s="346">
        <v>49.789014101817521</v>
      </c>
      <c r="I254" s="346"/>
      <c r="J254" s="356">
        <v>348457</v>
      </c>
      <c r="K254" s="356"/>
      <c r="L254" s="346">
        <v>48.784506872674228</v>
      </c>
      <c r="M254" s="346"/>
      <c r="N254" s="356">
        <v>334420</v>
      </c>
      <c r="O254" s="356"/>
      <c r="P254" s="346">
        <v>48.364610329507592</v>
      </c>
      <c r="Q254" s="350" t="s">
        <v>49</v>
      </c>
      <c r="R254" s="356">
        <v>358581</v>
      </c>
      <c r="S254" s="356"/>
      <c r="T254" s="346">
        <v>48.444453451140923</v>
      </c>
      <c r="U254" s="346"/>
      <c r="V254" s="356">
        <v>406486</v>
      </c>
      <c r="W254" s="356"/>
      <c r="X254" s="346">
        <v>48.885104622537476</v>
      </c>
      <c r="Y254" s="350"/>
      <c r="Z254" s="356">
        <v>553385</v>
      </c>
      <c r="AA254" s="356"/>
      <c r="AB254" s="346">
        <v>49.054996449754498</v>
      </c>
      <c r="AC254" s="346"/>
      <c r="AD254" s="356">
        <v>617116</v>
      </c>
      <c r="AE254" s="356"/>
      <c r="AF254" s="346">
        <v>49.59097147889927</v>
      </c>
      <c r="AG254" s="350" t="s">
        <v>49</v>
      </c>
      <c r="AH254" s="356">
        <v>759519</v>
      </c>
      <c r="AI254" s="356"/>
      <c r="AJ254" s="346">
        <v>49.694902523220904</v>
      </c>
      <c r="AK254" s="346"/>
      <c r="AL254" s="356">
        <v>761659</v>
      </c>
      <c r="AM254" s="356"/>
      <c r="AN254" s="346">
        <v>48.45572078027007</v>
      </c>
      <c r="AO254" s="346"/>
      <c r="AP254" s="356">
        <v>963805</v>
      </c>
      <c r="AQ254" s="356"/>
      <c r="AR254" s="346">
        <v>47.037662633656211</v>
      </c>
      <c r="AS254" s="350" t="s">
        <v>49</v>
      </c>
      <c r="AT254" s="356">
        <v>1134528</v>
      </c>
      <c r="AU254" s="356"/>
      <c r="AV254" s="346">
        <v>47.483956510875416</v>
      </c>
      <c r="AX254" s="363">
        <v>1155723</v>
      </c>
      <c r="AZ254" s="346">
        <v>46.440913481862005</v>
      </c>
      <c r="BB254" s="450" t="s">
        <v>201</v>
      </c>
      <c r="BD254" s="346">
        <v>46.240575398918672</v>
      </c>
      <c r="BF254" s="450">
        <f>SUM(BF257,BF260,BF263)</f>
        <v>1418242</v>
      </c>
      <c r="BH254" s="346">
        <f>SUM(BF254/BF253)*100</f>
        <v>47.31540881310967</v>
      </c>
    </row>
    <row r="255" spans="1:60" ht="9.9499999999999993" customHeight="1">
      <c r="A255" s="350" t="s">
        <v>50</v>
      </c>
      <c r="B255" s="356">
        <v>362244</v>
      </c>
      <c r="C255" s="350"/>
      <c r="D255" s="346">
        <v>49.795727600142961</v>
      </c>
      <c r="E255" s="346"/>
      <c r="F255" s="356">
        <v>343171</v>
      </c>
      <c r="G255" s="350"/>
      <c r="H255" s="346">
        <v>50.210985898182479</v>
      </c>
      <c r="I255" s="346"/>
      <c r="J255" s="356">
        <v>365821</v>
      </c>
      <c r="K255" s="356"/>
      <c r="L255" s="346">
        <v>51.215493127325772</v>
      </c>
      <c r="M255" s="346"/>
      <c r="N255" s="356">
        <v>357036</v>
      </c>
      <c r="O255" s="356"/>
      <c r="P255" s="346">
        <v>51.635389670492415</v>
      </c>
      <c r="Q255" s="350" t="s">
        <v>50</v>
      </c>
      <c r="R255" s="356">
        <v>383609</v>
      </c>
      <c r="S255" s="356"/>
      <c r="T255" s="346">
        <v>51.825747443224031</v>
      </c>
      <c r="U255" s="346"/>
      <c r="V255" s="356">
        <v>425027</v>
      </c>
      <c r="W255" s="356"/>
      <c r="X255" s="346">
        <v>51.114895377462531</v>
      </c>
      <c r="Y255" s="350"/>
      <c r="Z255" s="356">
        <v>574706</v>
      </c>
      <c r="AA255" s="356"/>
      <c r="AB255" s="346">
        <v>50.945003550245502</v>
      </c>
      <c r="AC255" s="346"/>
      <c r="AD255" s="356">
        <v>627296</v>
      </c>
      <c r="AE255" s="356"/>
      <c r="AF255" s="346">
        <v>50.40902852110073</v>
      </c>
      <c r="AG255" s="350" t="s">
        <v>50</v>
      </c>
      <c r="AH255" s="356">
        <v>768845</v>
      </c>
      <c r="AI255" s="356"/>
      <c r="AJ255" s="346">
        <v>50.305097476779096</v>
      </c>
      <c r="AK255" s="346"/>
      <c r="AL255" s="356">
        <v>810207</v>
      </c>
      <c r="AM255" s="356"/>
      <c r="AN255" s="346">
        <v>51.54427921972993</v>
      </c>
      <c r="AO255" s="346"/>
      <c r="AP255" s="356">
        <v>1085202</v>
      </c>
      <c r="AQ255" s="356"/>
      <c r="AR255" s="346">
        <v>52.962337366343789</v>
      </c>
      <c r="AS255" s="350" t="s">
        <v>50</v>
      </c>
      <c r="AT255" s="356">
        <v>1254759</v>
      </c>
      <c r="AU255" s="356"/>
      <c r="AV255" s="346">
        <v>52.516043489124577</v>
      </c>
      <c r="AX255" s="363">
        <v>1332865</v>
      </c>
      <c r="AZ255" s="346">
        <v>53.559086518138002</v>
      </c>
      <c r="BB255" s="450" t="s">
        <v>202</v>
      </c>
      <c r="BD255" s="346">
        <v>53.759424601081328</v>
      </c>
      <c r="BF255" s="450">
        <f>SUM(BF258,BF261,BF264)</f>
        <v>1579179</v>
      </c>
      <c r="BH255" s="346">
        <f>SUM(BF255/BF253)*100</f>
        <v>52.68459118689033</v>
      </c>
    </row>
    <row r="256" spans="1:60" ht="9.9499999999999993" customHeight="1">
      <c r="A256" s="350" t="s">
        <v>52</v>
      </c>
      <c r="B256" s="356">
        <v>96197</v>
      </c>
      <c r="C256" s="350"/>
      <c r="D256" s="347">
        <v>13.223682401781542</v>
      </c>
      <c r="E256" s="347"/>
      <c r="F256" s="356">
        <v>120978</v>
      </c>
      <c r="G256" s="350"/>
      <c r="H256" s="347">
        <v>17.700868231844531</v>
      </c>
      <c r="I256" s="347"/>
      <c r="J256" s="356">
        <v>140940</v>
      </c>
      <c r="K256" s="356"/>
      <c r="L256" s="347">
        <v>19.731813103581519</v>
      </c>
      <c r="M256" s="347"/>
      <c r="N256" s="356">
        <v>146897</v>
      </c>
      <c r="O256" s="356"/>
      <c r="P256" s="347">
        <v>21.244591123657905</v>
      </c>
      <c r="Q256" s="350" t="s">
        <v>52</v>
      </c>
      <c r="R256" s="356">
        <v>223220</v>
      </c>
      <c r="S256" s="356"/>
      <c r="T256" s="347">
        <v>30.157121820073225</v>
      </c>
      <c r="U256" s="347"/>
      <c r="V256" s="356">
        <v>277884</v>
      </c>
      <c r="W256" s="356"/>
      <c r="X256" s="347">
        <v>33.419080639749474</v>
      </c>
      <c r="Y256" s="350"/>
      <c r="Z256" s="356">
        <v>515628</v>
      </c>
      <c r="AA256" s="356"/>
      <c r="AB256" s="347">
        <v>45.708014690304239</v>
      </c>
      <c r="AC256" s="347"/>
      <c r="AD256" s="356">
        <v>696560</v>
      </c>
      <c r="AE256" s="356"/>
      <c r="AF256" s="347">
        <v>55.975030777588131</v>
      </c>
      <c r="AG256" s="350" t="s">
        <v>52</v>
      </c>
      <c r="AH256" s="356">
        <v>1012136</v>
      </c>
      <c r="AI256" s="356"/>
      <c r="AJ256" s="347">
        <v>66.223491262552642</v>
      </c>
      <c r="AK256" s="347"/>
      <c r="AL256" s="356">
        <v>1175222</v>
      </c>
      <c r="AM256" s="356"/>
      <c r="AN256" s="347">
        <v>74.766042398016126</v>
      </c>
      <c r="AO256" s="347"/>
      <c r="AP256" s="356">
        <v>1687462</v>
      </c>
      <c r="AQ256" s="356"/>
      <c r="AR256" s="347">
        <v>82.355111524753212</v>
      </c>
      <c r="AS256" s="350" t="s">
        <v>52</v>
      </c>
      <c r="AT256" s="356">
        <v>2016729</v>
      </c>
      <c r="AU256" s="356"/>
      <c r="AV256" s="346">
        <v>84.407147404225611</v>
      </c>
      <c r="AX256" s="363">
        <v>2140339</v>
      </c>
      <c r="AZ256" s="346">
        <v>86.006160923383064</v>
      </c>
      <c r="BB256" s="450" t="s">
        <v>203</v>
      </c>
      <c r="BD256" s="346">
        <v>87.33408040868423</v>
      </c>
      <c r="BF256" s="450">
        <f>SUM(BF257:BF258)</f>
        <v>2671886</v>
      </c>
      <c r="BH256" s="346">
        <f>SUM(BF256/BF253)*100</f>
        <v>89.139496920852963</v>
      </c>
    </row>
    <row r="257" spans="1:60" ht="9.9499999999999993" customHeight="1">
      <c r="A257" s="350" t="s">
        <v>49</v>
      </c>
      <c r="B257" s="356">
        <v>58286</v>
      </c>
      <c r="C257" s="350"/>
      <c r="D257" s="346">
        <v>60.590247097102825</v>
      </c>
      <c r="E257" s="346"/>
      <c r="F257" s="356">
        <v>66227</v>
      </c>
      <c r="G257" s="350"/>
      <c r="H257" s="346">
        <v>54.743011125989852</v>
      </c>
      <c r="I257" s="346"/>
      <c r="J257" s="356">
        <v>76677</v>
      </c>
      <c r="K257" s="356"/>
      <c r="L257" s="346">
        <v>54.404001702852277</v>
      </c>
      <c r="M257" s="346"/>
      <c r="N257" s="356">
        <v>79877</v>
      </c>
      <c r="O257" s="356"/>
      <c r="P257" s="346">
        <v>54.376195565600383</v>
      </c>
      <c r="Q257" s="350" t="s">
        <v>49</v>
      </c>
      <c r="R257" s="356">
        <v>116350</v>
      </c>
      <c r="S257" s="356"/>
      <c r="T257" s="346">
        <v>52.12346563927963</v>
      </c>
      <c r="U257" s="346"/>
      <c r="V257" s="356">
        <v>145221</v>
      </c>
      <c r="W257" s="356"/>
      <c r="X257" s="346">
        <v>52.259575938161248</v>
      </c>
      <c r="Y257" s="350"/>
      <c r="Z257" s="356">
        <v>263043</v>
      </c>
      <c r="AA257" s="356"/>
      <c r="AB257" s="346">
        <v>51.014103190672344</v>
      </c>
      <c r="AC257" s="346"/>
      <c r="AD257" s="356">
        <v>360978</v>
      </c>
      <c r="AE257" s="356"/>
      <c r="AF257" s="346">
        <v>51.822958539106466</v>
      </c>
      <c r="AG257" s="350" t="s">
        <v>49</v>
      </c>
      <c r="AH257" s="356">
        <v>516461</v>
      </c>
      <c r="AI257" s="356"/>
      <c r="AJ257" s="346">
        <v>51.026838290506419</v>
      </c>
      <c r="AK257" s="346"/>
      <c r="AL257" s="356">
        <v>589280</v>
      </c>
      <c r="AM257" s="356"/>
      <c r="AN257" s="346">
        <v>50.142015721285006</v>
      </c>
      <c r="AO257" s="346"/>
      <c r="AP257" s="356">
        <v>812301</v>
      </c>
      <c r="AQ257" s="356"/>
      <c r="AR257" s="346">
        <v>48.137439539379258</v>
      </c>
      <c r="AS257" s="350" t="s">
        <v>49</v>
      </c>
      <c r="AT257" s="356">
        <v>974794</v>
      </c>
      <c r="AU257" s="356"/>
      <c r="AV257" s="346">
        <v>48.335398558755294</v>
      </c>
      <c r="AX257" s="363">
        <v>1008339</v>
      </c>
      <c r="AZ257" s="346">
        <v>47.111181920247212</v>
      </c>
      <c r="BB257" s="450" t="s">
        <v>204</v>
      </c>
      <c r="BD257" s="346">
        <v>46.650015067266779</v>
      </c>
      <c r="BF257" s="450">
        <v>1275959</v>
      </c>
      <c r="BH257" s="346">
        <f>SUM(BF257/BF256)*100</f>
        <v>47.754994037919282</v>
      </c>
    </row>
    <row r="258" spans="1:60" ht="9.9499999999999993" customHeight="1">
      <c r="A258" s="350" t="s">
        <v>50</v>
      </c>
      <c r="B258" s="356">
        <v>37911</v>
      </c>
      <c r="C258" s="350"/>
      <c r="D258" s="346">
        <v>39.409752902897175</v>
      </c>
      <c r="E258" s="346"/>
      <c r="F258" s="356">
        <v>54751</v>
      </c>
      <c r="G258" s="350"/>
      <c r="H258" s="346">
        <v>45.256988874010148</v>
      </c>
      <c r="I258" s="346"/>
      <c r="J258" s="356">
        <v>64263</v>
      </c>
      <c r="K258" s="356"/>
      <c r="L258" s="346">
        <v>45.595998297147723</v>
      </c>
      <c r="M258" s="346"/>
      <c r="N258" s="356">
        <v>67020</v>
      </c>
      <c r="O258" s="356"/>
      <c r="P258" s="346">
        <v>45.623804434399609</v>
      </c>
      <c r="Q258" s="350" t="s">
        <v>50</v>
      </c>
      <c r="R258" s="356">
        <v>106870</v>
      </c>
      <c r="S258" s="356"/>
      <c r="T258" s="346">
        <v>47.876534360720363</v>
      </c>
      <c r="U258" s="346"/>
      <c r="V258" s="356">
        <v>132663</v>
      </c>
      <c r="W258" s="356"/>
      <c r="X258" s="346">
        <v>47.740424061838752</v>
      </c>
      <c r="Y258" s="350"/>
      <c r="Z258" s="356">
        <v>252585</v>
      </c>
      <c r="AA258" s="356"/>
      <c r="AB258" s="346">
        <v>48.985896809327656</v>
      </c>
      <c r="AC258" s="346"/>
      <c r="AD258" s="356">
        <v>335582</v>
      </c>
      <c r="AE258" s="356"/>
      <c r="AF258" s="346">
        <v>48.177041460893534</v>
      </c>
      <c r="AG258" s="350" t="s">
        <v>50</v>
      </c>
      <c r="AH258" s="356">
        <v>495675</v>
      </c>
      <c r="AI258" s="356"/>
      <c r="AJ258" s="346">
        <v>48.973161709493581</v>
      </c>
      <c r="AK258" s="346"/>
      <c r="AL258" s="356">
        <v>585942</v>
      </c>
      <c r="AM258" s="356"/>
      <c r="AN258" s="346">
        <v>49.857984278715001</v>
      </c>
      <c r="AO258" s="346"/>
      <c r="AP258" s="356">
        <v>875161</v>
      </c>
      <c r="AQ258" s="356"/>
      <c r="AR258" s="346">
        <v>51.862560460620742</v>
      </c>
      <c r="AS258" s="350" t="s">
        <v>50</v>
      </c>
      <c r="AT258" s="356">
        <v>1041935</v>
      </c>
      <c r="AU258" s="356"/>
      <c r="AV258" s="346">
        <v>51.664601441244706</v>
      </c>
      <c r="AX258" s="363">
        <v>1132000</v>
      </c>
      <c r="AZ258" s="346">
        <v>52.888818079752788</v>
      </c>
      <c r="BB258" s="450" t="s">
        <v>205</v>
      </c>
      <c r="BD258" s="346">
        <v>53.349984932733221</v>
      </c>
      <c r="BF258" s="450">
        <v>1395927</v>
      </c>
      <c r="BH258" s="346">
        <f>SUM(BF258/BF256)*100</f>
        <v>52.245005962080718</v>
      </c>
    </row>
    <row r="259" spans="1:60" ht="9.9499999999999993" customHeight="1">
      <c r="A259" s="350" t="s">
        <v>51</v>
      </c>
      <c r="B259" s="356">
        <v>631263</v>
      </c>
      <c r="C259" s="350"/>
      <c r="D259" s="347">
        <v>86.776317598218455</v>
      </c>
      <c r="E259" s="347"/>
      <c r="F259" s="356">
        <v>562480</v>
      </c>
      <c r="G259" s="350"/>
      <c r="H259" s="347">
        <v>82.299131768155462</v>
      </c>
      <c r="I259" s="347"/>
      <c r="J259" s="356">
        <v>573338</v>
      </c>
      <c r="K259" s="356"/>
      <c r="L259" s="347">
        <v>80.268186896418484</v>
      </c>
      <c r="M259" s="347"/>
      <c r="N259" s="356">
        <v>544559</v>
      </c>
      <c r="O259" s="356"/>
      <c r="P259" s="347">
        <v>78.755408876342088</v>
      </c>
      <c r="Q259" s="350" t="s">
        <v>51</v>
      </c>
      <c r="R259" s="356">
        <v>516970</v>
      </c>
      <c r="S259" s="356"/>
      <c r="T259" s="347">
        <v>69.842878179926771</v>
      </c>
      <c r="U259" s="347"/>
      <c r="V259" s="356">
        <v>553629</v>
      </c>
      <c r="W259" s="356"/>
      <c r="X259" s="347">
        <v>66.580919360250533</v>
      </c>
      <c r="Y259" s="350"/>
      <c r="Z259" s="356">
        <v>612463</v>
      </c>
      <c r="AA259" s="356"/>
      <c r="AB259" s="347">
        <v>54.291985309695754</v>
      </c>
      <c r="AC259" s="347"/>
      <c r="AD259" s="356">
        <v>547852</v>
      </c>
      <c r="AE259" s="356"/>
      <c r="AF259" s="347">
        <v>44.024969222411869</v>
      </c>
      <c r="AG259" s="350" t="s">
        <v>51</v>
      </c>
      <c r="AH259" s="356">
        <v>516228</v>
      </c>
      <c r="AI259" s="356"/>
      <c r="AJ259" s="347">
        <v>33.776508737447365</v>
      </c>
      <c r="AK259" s="347"/>
      <c r="AL259" s="356">
        <v>396644</v>
      </c>
      <c r="AM259" s="356"/>
      <c r="AN259" s="347">
        <v>25.233957601983885</v>
      </c>
      <c r="AO259" s="347"/>
      <c r="AP259" s="356">
        <v>353528</v>
      </c>
      <c r="AQ259" s="356"/>
      <c r="AR259" s="346">
        <v>17.253625780683031</v>
      </c>
      <c r="AS259" s="350" t="s">
        <v>51</v>
      </c>
      <c r="AT259" s="356">
        <v>368863</v>
      </c>
      <c r="AU259" s="356"/>
      <c r="AV259" s="346">
        <v>15.438203949546455</v>
      </c>
      <c r="AX259" s="363">
        <v>345603</v>
      </c>
      <c r="AZ259" s="346">
        <v>13.887513722641112</v>
      </c>
      <c r="BB259" s="450" t="s">
        <v>206</v>
      </c>
      <c r="BD259" s="346">
        <v>12.567822791987599</v>
      </c>
      <c r="BF259" s="450">
        <f>SUM(BF260:BF261)</f>
        <v>305178</v>
      </c>
      <c r="BH259" s="346">
        <f>SUM(BF259/BF253)*100</f>
        <v>10.181352569425515</v>
      </c>
    </row>
    <row r="260" spans="1:60" ht="9.9499999999999993" customHeight="1">
      <c r="A260" s="350" t="s">
        <v>49</v>
      </c>
      <c r="B260" s="356">
        <v>306930</v>
      </c>
      <c r="C260" s="350"/>
      <c r="D260" s="346">
        <v>48.621572941864166</v>
      </c>
      <c r="E260" s="346"/>
      <c r="F260" s="356">
        <v>274060</v>
      </c>
      <c r="G260" s="350"/>
      <c r="H260" s="346">
        <v>48.72351016925046</v>
      </c>
      <c r="I260" s="346"/>
      <c r="J260" s="356">
        <v>271780</v>
      </c>
      <c r="K260" s="356"/>
      <c r="L260" s="346">
        <v>47.403102532886358</v>
      </c>
      <c r="M260" s="346"/>
      <c r="N260" s="356">
        <v>254543</v>
      </c>
      <c r="O260" s="356"/>
      <c r="P260" s="346">
        <v>46.742960817836085</v>
      </c>
      <c r="Q260" s="350" t="s">
        <v>49</v>
      </c>
      <c r="R260" s="356">
        <v>240231</v>
      </c>
      <c r="S260" s="356"/>
      <c r="T260" s="346">
        <v>46.469040756717021</v>
      </c>
      <c r="U260" s="346"/>
      <c r="V260" s="356">
        <v>261265</v>
      </c>
      <c r="W260" s="356"/>
      <c r="X260" s="346">
        <v>47.191350164099063</v>
      </c>
      <c r="Y260" s="350"/>
      <c r="Z260" s="356">
        <v>290342</v>
      </c>
      <c r="AA260" s="356"/>
      <c r="AB260" s="346">
        <v>47.40563919779644</v>
      </c>
      <c r="AC260" s="346"/>
      <c r="AD260" s="356">
        <v>256138</v>
      </c>
      <c r="AE260" s="356"/>
      <c r="AF260" s="346">
        <v>46.753137708724253</v>
      </c>
      <c r="AG260" s="350" t="s">
        <v>49</v>
      </c>
      <c r="AH260" s="356">
        <v>243058</v>
      </c>
      <c r="AI260" s="356"/>
      <c r="AJ260" s="346">
        <v>47.083459246689443</v>
      </c>
      <c r="AK260" s="346"/>
      <c r="AL260" s="356">
        <v>172379</v>
      </c>
      <c r="AM260" s="356"/>
      <c r="AN260" s="346">
        <v>43.459374149111042</v>
      </c>
      <c r="AO260" s="346"/>
      <c r="AP260" s="356">
        <v>147893</v>
      </c>
      <c r="AQ260" s="356"/>
      <c r="AR260" s="346">
        <v>41.833461564571969</v>
      </c>
      <c r="AS260" s="350" t="s">
        <v>49</v>
      </c>
      <c r="AT260" s="356">
        <v>158056</v>
      </c>
      <c r="AU260" s="356"/>
      <c r="AV260" s="346">
        <v>42.849513233910692</v>
      </c>
      <c r="AX260" s="363">
        <v>146086</v>
      </c>
      <c r="AZ260" s="346">
        <v>42.269887703521093</v>
      </c>
      <c r="BB260" s="450" t="s">
        <v>207</v>
      </c>
      <c r="BD260" s="346">
        <v>43.392125618906327</v>
      </c>
      <c r="BF260" s="450">
        <v>132972</v>
      </c>
      <c r="BH260" s="346">
        <f>SUM(BF260/BF259)*100</f>
        <v>43.571948174507988</v>
      </c>
    </row>
    <row r="261" spans="1:60" ht="9.9499999999999993" customHeight="1">
      <c r="A261" s="350" t="s">
        <v>50</v>
      </c>
      <c r="B261" s="356">
        <v>324333</v>
      </c>
      <c r="C261" s="350"/>
      <c r="D261" s="346">
        <v>51.378427058135834</v>
      </c>
      <c r="E261" s="346"/>
      <c r="F261" s="356">
        <v>288420</v>
      </c>
      <c r="G261" s="350"/>
      <c r="H261" s="346">
        <v>51.27648983074954</v>
      </c>
      <c r="I261" s="346"/>
      <c r="J261" s="356">
        <v>301558</v>
      </c>
      <c r="K261" s="356"/>
      <c r="L261" s="346">
        <v>52.596897467113635</v>
      </c>
      <c r="M261" s="346"/>
      <c r="N261" s="356">
        <v>290016</v>
      </c>
      <c r="O261" s="356"/>
      <c r="P261" s="346">
        <v>53.257039182163915</v>
      </c>
      <c r="Q261" s="350" t="s">
        <v>50</v>
      </c>
      <c r="R261" s="356">
        <v>276739</v>
      </c>
      <c r="S261" s="356"/>
      <c r="T261" s="346">
        <v>53.530959243282972</v>
      </c>
      <c r="U261" s="346"/>
      <c r="V261" s="356">
        <v>292364</v>
      </c>
      <c r="W261" s="356"/>
      <c r="X261" s="346">
        <v>52.808649835900937</v>
      </c>
      <c r="Y261" s="350"/>
      <c r="Z261" s="356">
        <v>322121</v>
      </c>
      <c r="AA261" s="356"/>
      <c r="AB261" s="346">
        <v>52.594360802203568</v>
      </c>
      <c r="AC261" s="346"/>
      <c r="AD261" s="356">
        <v>291714</v>
      </c>
      <c r="AE261" s="356"/>
      <c r="AF261" s="346">
        <v>53.24686229127574</v>
      </c>
      <c r="AG261" s="350" t="s">
        <v>50</v>
      </c>
      <c r="AH261" s="356">
        <v>273170</v>
      </c>
      <c r="AI261" s="356"/>
      <c r="AJ261" s="346">
        <v>52.916540753310549</v>
      </c>
      <c r="AK261" s="346"/>
      <c r="AL261" s="356">
        <v>224265</v>
      </c>
      <c r="AM261" s="356"/>
      <c r="AN261" s="346">
        <v>56.540625850888958</v>
      </c>
      <c r="AO261" s="346"/>
      <c r="AP261" s="356">
        <v>205635</v>
      </c>
      <c r="AQ261" s="356"/>
      <c r="AR261" s="346">
        <v>58.166538435428031</v>
      </c>
      <c r="AS261" s="350" t="s">
        <v>50</v>
      </c>
      <c r="AT261" s="356">
        <v>210807</v>
      </c>
      <c r="AU261" s="356"/>
      <c r="AV261" s="346">
        <v>57.150486766089301</v>
      </c>
      <c r="AX261" s="363">
        <v>199517</v>
      </c>
      <c r="AZ261" s="346">
        <v>57.730112296478907</v>
      </c>
      <c r="BB261" s="450" t="s">
        <v>208</v>
      </c>
      <c r="BD261" s="346">
        <v>56.607874381093673</v>
      </c>
      <c r="BF261" s="450">
        <v>172206</v>
      </c>
      <c r="BH261" s="346">
        <f>SUM(BF261/BF259)*100</f>
        <v>56.428051825492012</v>
      </c>
    </row>
    <row r="262" spans="1:60" ht="9.9499999999999993" customHeight="1">
      <c r="A262" s="350" t="s">
        <v>386</v>
      </c>
      <c r="B262" s="357" t="s">
        <v>45</v>
      </c>
      <c r="C262" s="350"/>
      <c r="D262" s="357" t="s">
        <v>45</v>
      </c>
      <c r="E262" s="346"/>
      <c r="F262" s="357" t="s">
        <v>45</v>
      </c>
      <c r="G262" s="350"/>
      <c r="H262" s="357" t="s">
        <v>45</v>
      </c>
      <c r="I262" s="346"/>
      <c r="J262" s="357" t="s">
        <v>45</v>
      </c>
      <c r="K262" s="356"/>
      <c r="L262" s="357" t="s">
        <v>45</v>
      </c>
      <c r="M262" s="346"/>
      <c r="N262" s="357" t="s">
        <v>45</v>
      </c>
      <c r="O262" s="356"/>
      <c r="P262" s="357" t="s">
        <v>45</v>
      </c>
      <c r="Q262" s="350" t="s">
        <v>386</v>
      </c>
      <c r="R262" s="357" t="s">
        <v>45</v>
      </c>
      <c r="S262" s="350"/>
      <c r="T262" s="357" t="s">
        <v>45</v>
      </c>
      <c r="U262" s="346"/>
      <c r="V262" s="357" t="s">
        <v>45</v>
      </c>
      <c r="W262" s="350"/>
      <c r="X262" s="357" t="s">
        <v>45</v>
      </c>
      <c r="Y262" s="346"/>
      <c r="Z262" s="357" t="s">
        <v>45</v>
      </c>
      <c r="AA262" s="356"/>
      <c r="AB262" s="357" t="s">
        <v>45</v>
      </c>
      <c r="AC262" s="346"/>
      <c r="AD262" s="357" t="s">
        <v>45</v>
      </c>
      <c r="AE262" s="356"/>
      <c r="AF262" s="357" t="s">
        <v>45</v>
      </c>
      <c r="AG262" s="350" t="s">
        <v>386</v>
      </c>
      <c r="AH262" s="357" t="s">
        <v>45</v>
      </c>
      <c r="AI262" s="356"/>
      <c r="AJ262" s="346" t="s">
        <v>45</v>
      </c>
      <c r="AK262" s="346"/>
      <c r="AL262" s="357" t="s">
        <v>45</v>
      </c>
      <c r="AM262" s="356"/>
      <c r="AN262" s="346" t="s">
        <v>45</v>
      </c>
      <c r="AO262" s="346"/>
      <c r="AP262" s="356">
        <v>8017</v>
      </c>
      <c r="AQ262" s="356"/>
      <c r="AR262" s="346">
        <v>0.39126269456375695</v>
      </c>
      <c r="AS262" s="350" t="s">
        <v>386</v>
      </c>
      <c r="AT262" s="356">
        <v>3695</v>
      </c>
      <c r="AU262" s="356"/>
      <c r="AV262" s="346">
        <v>0.15464864622793328</v>
      </c>
      <c r="AX262" s="363">
        <v>2646</v>
      </c>
      <c r="AZ262" s="346">
        <v>0.10632535397582887</v>
      </c>
      <c r="BB262" s="450">
        <v>2557</v>
      </c>
      <c r="BD262" s="346">
        <v>9.8096799328169268E-2</v>
      </c>
      <c r="BF262" s="450">
        <f>SUM(BF263:BF264)</f>
        <v>20357</v>
      </c>
      <c r="BH262" s="346">
        <f>SUM(BF262/BF253)*100</f>
        <v>0.67915050972152391</v>
      </c>
    </row>
    <row r="263" spans="1:60" ht="9.9499999999999993" customHeight="1">
      <c r="A263" s="350" t="s">
        <v>49</v>
      </c>
      <c r="B263" s="357" t="s">
        <v>45</v>
      </c>
      <c r="C263" s="350"/>
      <c r="D263" s="357" t="s">
        <v>45</v>
      </c>
      <c r="E263" s="346"/>
      <c r="F263" s="357" t="s">
        <v>45</v>
      </c>
      <c r="G263" s="350"/>
      <c r="H263" s="357" t="s">
        <v>45</v>
      </c>
      <c r="I263" s="346"/>
      <c r="J263" s="357" t="s">
        <v>45</v>
      </c>
      <c r="K263" s="356"/>
      <c r="L263" s="357" t="s">
        <v>45</v>
      </c>
      <c r="M263" s="346"/>
      <c r="N263" s="357" t="s">
        <v>45</v>
      </c>
      <c r="O263" s="356"/>
      <c r="P263" s="357" t="s">
        <v>45</v>
      </c>
      <c r="Q263" s="350" t="s">
        <v>49</v>
      </c>
      <c r="R263" s="357" t="s">
        <v>45</v>
      </c>
      <c r="S263" s="350"/>
      <c r="T263" s="357" t="s">
        <v>45</v>
      </c>
      <c r="U263" s="346"/>
      <c r="V263" s="357" t="s">
        <v>45</v>
      </c>
      <c r="W263" s="350"/>
      <c r="X263" s="357" t="s">
        <v>45</v>
      </c>
      <c r="Y263" s="346"/>
      <c r="Z263" s="357" t="s">
        <v>45</v>
      </c>
      <c r="AA263" s="356"/>
      <c r="AB263" s="357" t="s">
        <v>45</v>
      </c>
      <c r="AC263" s="346"/>
      <c r="AD263" s="357" t="s">
        <v>45</v>
      </c>
      <c r="AE263" s="356"/>
      <c r="AF263" s="357" t="s">
        <v>45</v>
      </c>
      <c r="AG263" s="350" t="s">
        <v>49</v>
      </c>
      <c r="AH263" s="357" t="s">
        <v>45</v>
      </c>
      <c r="AI263" s="356"/>
      <c r="AJ263" s="346" t="s">
        <v>45</v>
      </c>
      <c r="AK263" s="346"/>
      <c r="AL263" s="357" t="s">
        <v>45</v>
      </c>
      <c r="AM263" s="356"/>
      <c r="AN263" s="346" t="s">
        <v>45</v>
      </c>
      <c r="AO263" s="346"/>
      <c r="AP263" s="356">
        <v>3611</v>
      </c>
      <c r="AQ263" s="356"/>
      <c r="AR263" s="346">
        <v>45.041786204315834</v>
      </c>
      <c r="AS263" s="350" t="s">
        <v>49</v>
      </c>
      <c r="AT263" s="356">
        <v>1678</v>
      </c>
      <c r="AU263" s="356"/>
      <c r="AV263" s="346">
        <v>45.412719891745603</v>
      </c>
      <c r="AX263" s="363">
        <v>1298</v>
      </c>
      <c r="AZ263" s="346">
        <v>49.055177626606202</v>
      </c>
      <c r="BB263" s="450">
        <v>1193</v>
      </c>
      <c r="BD263" s="346">
        <v>46.656237778646855</v>
      </c>
      <c r="BF263" s="450">
        <v>9311</v>
      </c>
      <c r="BH263" s="346">
        <f>SUM(BF263/BF262)*100</f>
        <v>45.738566586432185</v>
      </c>
    </row>
    <row r="264" spans="1:60" ht="9.9499999999999993" customHeight="1">
      <c r="A264" s="350" t="s">
        <v>50</v>
      </c>
      <c r="B264" s="357" t="s">
        <v>45</v>
      </c>
      <c r="C264" s="350"/>
      <c r="D264" s="357" t="s">
        <v>45</v>
      </c>
      <c r="E264" s="346"/>
      <c r="F264" s="357" t="s">
        <v>45</v>
      </c>
      <c r="G264" s="350"/>
      <c r="H264" s="357" t="s">
        <v>45</v>
      </c>
      <c r="I264" s="346"/>
      <c r="J264" s="357" t="s">
        <v>45</v>
      </c>
      <c r="K264" s="356"/>
      <c r="L264" s="357" t="s">
        <v>45</v>
      </c>
      <c r="M264" s="346"/>
      <c r="N264" s="357" t="s">
        <v>45</v>
      </c>
      <c r="O264" s="356"/>
      <c r="P264" s="357" t="s">
        <v>45</v>
      </c>
      <c r="Q264" s="350" t="s">
        <v>50</v>
      </c>
      <c r="R264" s="357" t="s">
        <v>45</v>
      </c>
      <c r="S264" s="350"/>
      <c r="T264" s="357" t="s">
        <v>45</v>
      </c>
      <c r="U264" s="346"/>
      <c r="V264" s="357" t="s">
        <v>45</v>
      </c>
      <c r="W264" s="350"/>
      <c r="X264" s="357" t="s">
        <v>45</v>
      </c>
      <c r="Y264" s="346"/>
      <c r="Z264" s="357" t="s">
        <v>45</v>
      </c>
      <c r="AA264" s="356"/>
      <c r="AB264" s="357" t="s">
        <v>45</v>
      </c>
      <c r="AC264" s="346"/>
      <c r="AD264" s="357" t="s">
        <v>45</v>
      </c>
      <c r="AE264" s="356"/>
      <c r="AF264" s="357" t="s">
        <v>45</v>
      </c>
      <c r="AG264" s="350" t="s">
        <v>50</v>
      </c>
      <c r="AH264" s="357" t="s">
        <v>45</v>
      </c>
      <c r="AI264" s="356"/>
      <c r="AJ264" s="346" t="s">
        <v>45</v>
      </c>
      <c r="AK264" s="346"/>
      <c r="AL264" s="357" t="s">
        <v>45</v>
      </c>
      <c r="AM264" s="356"/>
      <c r="AN264" s="346" t="s">
        <v>45</v>
      </c>
      <c r="AO264" s="346"/>
      <c r="AP264" s="356">
        <v>4406</v>
      </c>
      <c r="AQ264" s="356"/>
      <c r="AR264" s="346">
        <v>54.958213795684173</v>
      </c>
      <c r="AS264" s="350" t="s">
        <v>50</v>
      </c>
      <c r="AT264" s="356">
        <v>2017</v>
      </c>
      <c r="AU264" s="356"/>
      <c r="AV264" s="346">
        <v>54.587280108254397</v>
      </c>
      <c r="AX264" s="363">
        <v>1348</v>
      </c>
      <c r="AZ264" s="346">
        <v>50.944822373393805</v>
      </c>
      <c r="BB264" s="450">
        <v>1364</v>
      </c>
      <c r="BD264" s="346">
        <v>53.343762221353153</v>
      </c>
      <c r="BF264" s="450">
        <v>11046</v>
      </c>
      <c r="BH264" s="346">
        <f>SUM(BF264/BF262)*100</f>
        <v>54.261433413567815</v>
      </c>
    </row>
    <row r="265" spans="1:60" ht="6.95" customHeight="1">
      <c r="A265" s="350"/>
      <c r="B265" s="356"/>
      <c r="C265" s="350"/>
      <c r="D265" s="347"/>
      <c r="E265" s="347"/>
      <c r="F265" s="356"/>
      <c r="G265" s="350"/>
      <c r="H265" s="347"/>
      <c r="I265" s="347"/>
      <c r="J265" s="356"/>
      <c r="K265" s="356"/>
      <c r="L265" s="347"/>
      <c r="M265" s="347"/>
      <c r="N265" s="356"/>
      <c r="O265" s="356"/>
      <c r="P265" s="347"/>
      <c r="Q265" s="350"/>
      <c r="R265" s="356"/>
      <c r="S265" s="356"/>
      <c r="T265" s="347"/>
      <c r="U265" s="347"/>
      <c r="V265" s="356"/>
      <c r="W265" s="356"/>
      <c r="X265" s="347"/>
      <c r="Y265" s="350"/>
      <c r="Z265" s="356"/>
      <c r="AA265" s="356"/>
      <c r="AB265" s="347"/>
      <c r="AC265" s="347"/>
      <c r="AD265" s="356"/>
      <c r="AE265" s="356"/>
      <c r="AF265" s="347"/>
      <c r="AG265" s="350"/>
      <c r="AH265" s="356"/>
      <c r="AI265" s="356"/>
      <c r="AJ265" s="347"/>
      <c r="AK265" s="347"/>
      <c r="AL265" s="356"/>
      <c r="AM265" s="356"/>
      <c r="AN265" s="347"/>
      <c r="AO265" s="347"/>
      <c r="AP265" s="356"/>
      <c r="AQ265" s="356"/>
      <c r="AR265" s="347"/>
      <c r="AS265" s="350"/>
      <c r="AT265" s="356"/>
      <c r="AU265" s="356"/>
      <c r="AV265" s="356"/>
      <c r="AX265" s="363"/>
      <c r="AZ265" s="350"/>
      <c r="BB265" s="450"/>
      <c r="BD265" s="350"/>
      <c r="BF265" s="450"/>
      <c r="BH265" s="350"/>
    </row>
    <row r="266" spans="1:60" ht="9.9499999999999993" customHeight="1">
      <c r="A266" s="350" t="s">
        <v>31</v>
      </c>
      <c r="B266" s="356">
        <v>133248</v>
      </c>
      <c r="C266" s="350"/>
      <c r="D266" s="347">
        <v>100</v>
      </c>
      <c r="E266" s="347"/>
      <c r="F266" s="356">
        <v>118410</v>
      </c>
      <c r="G266" s="350"/>
      <c r="H266" s="347">
        <v>100</v>
      </c>
      <c r="I266" s="347"/>
      <c r="J266" s="356">
        <v>131668</v>
      </c>
      <c r="K266" s="356"/>
      <c r="L266" s="347">
        <v>100</v>
      </c>
      <c r="M266" s="347"/>
      <c r="N266" s="356">
        <v>81488</v>
      </c>
      <c r="O266" s="356"/>
      <c r="P266" s="347">
        <v>100</v>
      </c>
      <c r="Q266" s="350" t="s">
        <v>31</v>
      </c>
      <c r="R266" s="356">
        <v>92991</v>
      </c>
      <c r="S266" s="356"/>
      <c r="T266" s="347">
        <v>100</v>
      </c>
      <c r="U266" s="347"/>
      <c r="V266" s="356">
        <v>130682</v>
      </c>
      <c r="W266" s="356"/>
      <c r="X266" s="347">
        <v>100</v>
      </c>
      <c r="Y266" s="350"/>
      <c r="Z266" s="356">
        <v>219900</v>
      </c>
      <c r="AA266" s="356"/>
      <c r="AB266" s="347">
        <v>100</v>
      </c>
      <c r="AC266" s="347"/>
      <c r="AD266" s="356">
        <v>263399</v>
      </c>
      <c r="AE266" s="356"/>
      <c r="AF266" s="347">
        <v>100</v>
      </c>
      <c r="AG266" s="350" t="s">
        <v>31</v>
      </c>
      <c r="AH266" s="356">
        <v>414049</v>
      </c>
      <c r="AI266" s="356"/>
      <c r="AJ266" s="347">
        <v>100</v>
      </c>
      <c r="AK266" s="347"/>
      <c r="AL266" s="356">
        <v>541424</v>
      </c>
      <c r="AM266" s="356"/>
      <c r="AN266" s="347">
        <v>100</v>
      </c>
      <c r="AO266" s="347"/>
      <c r="AP266" s="356">
        <v>742676</v>
      </c>
      <c r="AQ266" s="356"/>
      <c r="AR266" s="347">
        <v>99.960009479234557</v>
      </c>
      <c r="AS266" s="350" t="s">
        <v>31</v>
      </c>
      <c r="AT266" s="356">
        <v>940401</v>
      </c>
      <c r="AU266" s="356"/>
      <c r="AV266" s="347">
        <v>100</v>
      </c>
      <c r="AX266" s="363">
        <v>995301</v>
      </c>
      <c r="AZ266" s="369">
        <v>100</v>
      </c>
      <c r="BB266" s="450" t="s">
        <v>209</v>
      </c>
      <c r="BD266" s="369">
        <v>100</v>
      </c>
      <c r="BF266" s="450">
        <f>SUM(BF267:BF268)</f>
        <v>1262274</v>
      </c>
      <c r="BH266" s="369">
        <f>SUM(BH269,BH272,BH275)</f>
        <v>99.999999999999986</v>
      </c>
    </row>
    <row r="267" spans="1:60" ht="9.9499999999999993" customHeight="1">
      <c r="A267" s="350" t="s">
        <v>49</v>
      </c>
      <c r="B267" s="356">
        <v>66062</v>
      </c>
      <c r="C267" s="350"/>
      <c r="D267" s="346">
        <v>49.578230067243034</v>
      </c>
      <c r="E267" s="346"/>
      <c r="F267" s="356">
        <v>58289</v>
      </c>
      <c r="G267" s="350"/>
      <c r="H267" s="346">
        <v>49.226416687779754</v>
      </c>
      <c r="I267" s="346"/>
      <c r="J267" s="356">
        <v>65394</v>
      </c>
      <c r="K267" s="356"/>
      <c r="L267" s="346">
        <v>49.665826168848923</v>
      </c>
      <c r="M267" s="346"/>
      <c r="N267" s="356">
        <v>40084</v>
      </c>
      <c r="O267" s="356"/>
      <c r="P267" s="346">
        <v>49.190064794816415</v>
      </c>
      <c r="Q267" s="350" t="s">
        <v>49</v>
      </c>
      <c r="R267" s="356">
        <v>46425</v>
      </c>
      <c r="S267" s="356"/>
      <c r="T267" s="346">
        <v>49.924186211568859</v>
      </c>
      <c r="U267" s="346"/>
      <c r="V267" s="356">
        <v>64674</v>
      </c>
      <c r="W267" s="356"/>
      <c r="X267" s="346">
        <v>49.489600710120754</v>
      </c>
      <c r="Y267" s="350"/>
      <c r="Z267" s="356">
        <v>108161</v>
      </c>
      <c r="AA267" s="356"/>
      <c r="AB267" s="346">
        <v>49.186448385629831</v>
      </c>
      <c r="AC267" s="346"/>
      <c r="AD267" s="356">
        <v>130741</v>
      </c>
      <c r="AE267" s="356"/>
      <c r="AF267" s="346">
        <v>49.636103402063029</v>
      </c>
      <c r="AG267" s="350" t="s">
        <v>49</v>
      </c>
      <c r="AH267" s="356">
        <v>204990</v>
      </c>
      <c r="AI267" s="356"/>
      <c r="AJ267" s="346">
        <v>49.508633036186538</v>
      </c>
      <c r="AK267" s="346"/>
      <c r="AL267" s="356">
        <v>264705</v>
      </c>
      <c r="AM267" s="356"/>
      <c r="AN267" s="346">
        <v>48.890518336830283</v>
      </c>
      <c r="AO267" s="346"/>
      <c r="AP267" s="356">
        <v>354961</v>
      </c>
      <c r="AQ267" s="356"/>
      <c r="AR267" s="346">
        <v>47.794866132741596</v>
      </c>
      <c r="AS267" s="350" t="s">
        <v>49</v>
      </c>
      <c r="AT267" s="356">
        <v>450934</v>
      </c>
      <c r="AU267" s="356"/>
      <c r="AV267" s="346">
        <v>47.951246330023046</v>
      </c>
      <c r="AX267" s="363">
        <v>467015</v>
      </c>
      <c r="AZ267" s="346">
        <v>46.921986414160138</v>
      </c>
      <c r="BB267" s="450" t="s">
        <v>210</v>
      </c>
      <c r="BD267" s="346">
        <v>46.750335838067365</v>
      </c>
      <c r="BF267" s="450">
        <f>SUM(BF270,BF273,BF276)</f>
        <v>596774</v>
      </c>
      <c r="BH267" s="346">
        <f>SUM(BF267/BF266)*100</f>
        <v>47.277690897538889</v>
      </c>
    </row>
    <row r="268" spans="1:60" ht="9.9499999999999993" customHeight="1">
      <c r="A268" s="350" t="s">
        <v>50</v>
      </c>
      <c r="B268" s="356">
        <v>67186</v>
      </c>
      <c r="C268" s="350"/>
      <c r="D268" s="346">
        <v>50.421769932756966</v>
      </c>
      <c r="E268" s="346"/>
      <c r="F268" s="356">
        <v>60121</v>
      </c>
      <c r="G268" s="350"/>
      <c r="H268" s="346">
        <v>50.773583312220246</v>
      </c>
      <c r="I268" s="346"/>
      <c r="J268" s="356">
        <v>66274</v>
      </c>
      <c r="K268" s="356"/>
      <c r="L268" s="346">
        <v>50.334173831151077</v>
      </c>
      <c r="M268" s="346"/>
      <c r="N268" s="356">
        <v>41404</v>
      </c>
      <c r="O268" s="356"/>
      <c r="P268" s="346">
        <v>50.809935205183585</v>
      </c>
      <c r="Q268" s="350" t="s">
        <v>50</v>
      </c>
      <c r="R268" s="356">
        <v>46566</v>
      </c>
      <c r="S268" s="356"/>
      <c r="T268" s="346">
        <v>50.075813788431134</v>
      </c>
      <c r="U268" s="346"/>
      <c r="V268" s="356">
        <v>66008</v>
      </c>
      <c r="W268" s="356"/>
      <c r="X268" s="346">
        <v>50.510399289879246</v>
      </c>
      <c r="Y268" s="350"/>
      <c r="Z268" s="356">
        <v>111739</v>
      </c>
      <c r="AA268" s="356"/>
      <c r="AB268" s="346">
        <v>50.813551614370169</v>
      </c>
      <c r="AC268" s="346"/>
      <c r="AD268" s="356">
        <v>132658</v>
      </c>
      <c r="AE268" s="356"/>
      <c r="AF268" s="346">
        <v>50.363896597936971</v>
      </c>
      <c r="AG268" s="350" t="s">
        <v>50</v>
      </c>
      <c r="AH268" s="356">
        <v>209059</v>
      </c>
      <c r="AI268" s="356"/>
      <c r="AJ268" s="346">
        <v>50.491366963813469</v>
      </c>
      <c r="AK268" s="346"/>
      <c r="AL268" s="356">
        <v>276719</v>
      </c>
      <c r="AM268" s="356"/>
      <c r="AN268" s="346">
        <v>51.109481663169717</v>
      </c>
      <c r="AO268" s="346"/>
      <c r="AP268" s="356">
        <v>387715</v>
      </c>
      <c r="AQ268" s="356"/>
      <c r="AR268" s="346">
        <v>52.205133867258404</v>
      </c>
      <c r="AS268" s="350" t="s">
        <v>50</v>
      </c>
      <c r="AT268" s="356">
        <v>489467</v>
      </c>
      <c r="AU268" s="356"/>
      <c r="AV268" s="346">
        <v>52.048753669976954</v>
      </c>
      <c r="AX268" s="363">
        <v>528286</v>
      </c>
      <c r="AZ268" s="346">
        <v>53.078013585839855</v>
      </c>
      <c r="BB268" s="450" t="s">
        <v>211</v>
      </c>
      <c r="BD268" s="346">
        <v>53.249664161932643</v>
      </c>
      <c r="BF268" s="450">
        <f>SUM(BF271,BF274,BF277)</f>
        <v>665500</v>
      </c>
      <c r="BH268" s="346">
        <f>SUM(BF268/BF266)*100</f>
        <v>52.722309102461118</v>
      </c>
    </row>
    <row r="269" spans="1:60" ht="9.9499999999999993" customHeight="1">
      <c r="A269" s="350" t="s">
        <v>52</v>
      </c>
      <c r="B269" s="356">
        <v>24268</v>
      </c>
      <c r="C269" s="350"/>
      <c r="D269" s="347">
        <v>18.212656099903938</v>
      </c>
      <c r="E269" s="347"/>
      <c r="F269" s="356">
        <v>30849</v>
      </c>
      <c r="G269" s="350"/>
      <c r="H269" s="347">
        <v>26.052698251836837</v>
      </c>
      <c r="I269" s="347"/>
      <c r="J269" s="356">
        <v>42340</v>
      </c>
      <c r="K269" s="356"/>
      <c r="L269" s="347">
        <v>32.156636388492267</v>
      </c>
      <c r="M269" s="347"/>
      <c r="N269" s="356">
        <v>35162</v>
      </c>
      <c r="O269" s="356"/>
      <c r="P269" s="347">
        <v>43.149911643432162</v>
      </c>
      <c r="Q269" s="350" t="s">
        <v>52</v>
      </c>
      <c r="R269" s="356">
        <v>34265</v>
      </c>
      <c r="S269" s="356"/>
      <c r="T269" s="347">
        <v>36.847651923304404</v>
      </c>
      <c r="U269" s="347"/>
      <c r="V269" s="356">
        <v>63365</v>
      </c>
      <c r="W269" s="356"/>
      <c r="X269" s="347">
        <v>48.487932538528646</v>
      </c>
      <c r="Y269" s="350"/>
      <c r="Z269" s="356">
        <v>129267</v>
      </c>
      <c r="AA269" s="356"/>
      <c r="AB269" s="347">
        <v>58.784447476125514</v>
      </c>
      <c r="AC269" s="347"/>
      <c r="AD269" s="356">
        <v>169565</v>
      </c>
      <c r="AE269" s="356"/>
      <c r="AF269" s="347">
        <v>64.375718966283088</v>
      </c>
      <c r="AG269" s="350" t="s">
        <v>52</v>
      </c>
      <c r="AH269" s="356">
        <v>308965</v>
      </c>
      <c r="AI269" s="356"/>
      <c r="AJ269" s="347">
        <v>74.620395170619901</v>
      </c>
      <c r="AK269" s="347"/>
      <c r="AL269" s="356">
        <v>449977</v>
      </c>
      <c r="AM269" s="356"/>
      <c r="AN269" s="347">
        <v>83.109910162829863</v>
      </c>
      <c r="AO269" s="347"/>
      <c r="AP269" s="356">
        <v>653431</v>
      </c>
      <c r="AQ269" s="356"/>
      <c r="AR269" s="347">
        <v>87.983319778746051</v>
      </c>
      <c r="AS269" s="350" t="s">
        <v>52</v>
      </c>
      <c r="AT269" s="356">
        <v>840073</v>
      </c>
      <c r="AU269" s="356"/>
      <c r="AV269" s="346">
        <v>89.331359707188739</v>
      </c>
      <c r="AX269" s="363">
        <v>902491</v>
      </c>
      <c r="AZ269" s="346">
        <v>90.675182683429441</v>
      </c>
      <c r="BB269" s="450" t="s">
        <v>212</v>
      </c>
      <c r="BD269" s="346">
        <v>91.791204675834749</v>
      </c>
      <c r="BF269" s="450">
        <f>SUM(BF270:BF271)</f>
        <v>1172821</v>
      </c>
      <c r="BH269" s="346">
        <f>SUM(BF269/BF266)*100</f>
        <v>92.913345280026363</v>
      </c>
    </row>
    <row r="270" spans="1:60" ht="9.9499999999999993" customHeight="1">
      <c r="A270" s="350" t="s">
        <v>49</v>
      </c>
      <c r="B270" s="356">
        <v>15820</v>
      </c>
      <c r="C270" s="350"/>
      <c r="D270" s="346">
        <v>65.188725894181644</v>
      </c>
      <c r="E270" s="346"/>
      <c r="F270" s="356">
        <v>19147</v>
      </c>
      <c r="G270" s="350"/>
      <c r="H270" s="346">
        <v>62.066841712859414</v>
      </c>
      <c r="I270" s="346"/>
      <c r="J270" s="356">
        <v>25128</v>
      </c>
      <c r="K270" s="356"/>
      <c r="L270" s="346">
        <v>59.348134152102027</v>
      </c>
      <c r="M270" s="346"/>
      <c r="N270" s="356">
        <v>18878</v>
      </c>
      <c r="O270" s="356"/>
      <c r="P270" s="346">
        <v>53.688641146692447</v>
      </c>
      <c r="Q270" s="350" t="s">
        <v>49</v>
      </c>
      <c r="R270" s="356">
        <v>20305</v>
      </c>
      <c r="S270" s="356"/>
      <c r="T270" s="346">
        <v>59.258718809280609</v>
      </c>
      <c r="U270" s="346"/>
      <c r="V270" s="356">
        <v>35022</v>
      </c>
      <c r="W270" s="356"/>
      <c r="X270" s="346">
        <v>55.270259607038582</v>
      </c>
      <c r="Y270" s="350"/>
      <c r="Z270" s="356">
        <v>67898</v>
      </c>
      <c r="AA270" s="356"/>
      <c r="AB270" s="346">
        <v>52.525393178460092</v>
      </c>
      <c r="AC270" s="346"/>
      <c r="AD270" s="356">
        <v>89379</v>
      </c>
      <c r="AE270" s="356"/>
      <c r="AF270" s="346">
        <v>52.710759885589596</v>
      </c>
      <c r="AG270" s="350" t="s">
        <v>49</v>
      </c>
      <c r="AH270" s="356">
        <v>160346</v>
      </c>
      <c r="AI270" s="356"/>
      <c r="AJ270" s="346">
        <v>51.897787775314356</v>
      </c>
      <c r="AK270" s="346"/>
      <c r="AL270" s="356">
        <v>229265</v>
      </c>
      <c r="AM270" s="356"/>
      <c r="AN270" s="346">
        <v>50.950381908408652</v>
      </c>
      <c r="AO270" s="346"/>
      <c r="AP270" s="356">
        <v>321891</v>
      </c>
      <c r="AQ270" s="356"/>
      <c r="AR270" s="346">
        <v>49.261666495773845</v>
      </c>
      <c r="AS270" s="350" t="s">
        <v>49</v>
      </c>
      <c r="AT270" s="356">
        <v>412131</v>
      </c>
      <c r="AU270" s="356"/>
      <c r="AV270" s="346">
        <v>49.058950829273165</v>
      </c>
      <c r="AX270" s="363">
        <v>431980</v>
      </c>
      <c r="AZ270" s="346">
        <v>47.865297271662541</v>
      </c>
      <c r="BB270" s="450" t="s">
        <v>213</v>
      </c>
      <c r="BD270" s="346">
        <v>47.442348561581134</v>
      </c>
      <c r="BF270" s="450">
        <v>561646</v>
      </c>
      <c r="BH270" s="346">
        <f>SUM(BF270/BF269)*100</f>
        <v>47.888467208551006</v>
      </c>
    </row>
    <row r="271" spans="1:60" ht="9.9499999999999993" customHeight="1">
      <c r="A271" s="350" t="s">
        <v>50</v>
      </c>
      <c r="B271" s="356">
        <v>8448</v>
      </c>
      <c r="C271" s="350"/>
      <c r="D271" s="346">
        <v>34.811274105818363</v>
      </c>
      <c r="E271" s="346"/>
      <c r="F271" s="356">
        <v>11702</v>
      </c>
      <c r="G271" s="350"/>
      <c r="H271" s="346">
        <v>37.933158287140586</v>
      </c>
      <c r="I271" s="346"/>
      <c r="J271" s="356">
        <v>17212</v>
      </c>
      <c r="K271" s="356"/>
      <c r="L271" s="346">
        <v>40.651865847897966</v>
      </c>
      <c r="M271" s="346"/>
      <c r="N271" s="356">
        <v>16284</v>
      </c>
      <c r="O271" s="356"/>
      <c r="P271" s="346">
        <v>46.311358853307553</v>
      </c>
      <c r="Q271" s="350" t="s">
        <v>50</v>
      </c>
      <c r="R271" s="356">
        <v>13960</v>
      </c>
      <c r="S271" s="356"/>
      <c r="T271" s="346">
        <v>40.741281190719391</v>
      </c>
      <c r="U271" s="346"/>
      <c r="V271" s="356">
        <v>28343</v>
      </c>
      <c r="W271" s="356"/>
      <c r="X271" s="346">
        <v>44.729740392961418</v>
      </c>
      <c r="Y271" s="350"/>
      <c r="Z271" s="356">
        <v>61369</v>
      </c>
      <c r="AA271" s="356"/>
      <c r="AB271" s="346">
        <v>47.474606821539908</v>
      </c>
      <c r="AC271" s="346"/>
      <c r="AD271" s="356">
        <v>80186</v>
      </c>
      <c r="AE271" s="356"/>
      <c r="AF271" s="346">
        <v>47.289240114410404</v>
      </c>
      <c r="AG271" s="350" t="s">
        <v>50</v>
      </c>
      <c r="AH271" s="356">
        <v>148619</v>
      </c>
      <c r="AI271" s="356"/>
      <c r="AJ271" s="346">
        <v>48.102212224685644</v>
      </c>
      <c r="AK271" s="346"/>
      <c r="AL271" s="356">
        <v>220712</v>
      </c>
      <c r="AM271" s="356"/>
      <c r="AN271" s="346">
        <v>49.049618091591348</v>
      </c>
      <c r="AO271" s="346"/>
      <c r="AP271" s="356">
        <v>331540</v>
      </c>
      <c r="AQ271" s="356"/>
      <c r="AR271" s="346">
        <v>50.738333504226155</v>
      </c>
      <c r="AS271" s="350" t="s">
        <v>50</v>
      </c>
      <c r="AT271" s="356">
        <v>427942</v>
      </c>
      <c r="AU271" s="356"/>
      <c r="AV271" s="346">
        <v>50.941049170726828</v>
      </c>
      <c r="AX271" s="363">
        <v>470511</v>
      </c>
      <c r="AZ271" s="346">
        <v>52.134702728337459</v>
      </c>
      <c r="BB271" s="450" t="s">
        <v>214</v>
      </c>
      <c r="BD271" s="346">
        <v>52.557651438418858</v>
      </c>
      <c r="BF271" s="450">
        <v>611175</v>
      </c>
      <c r="BH271" s="346">
        <f>SUM(BF271/BF269)*100</f>
        <v>52.111532791448987</v>
      </c>
    </row>
    <row r="272" spans="1:60" ht="9.9499999999999993" customHeight="1">
      <c r="A272" s="350" t="s">
        <v>51</v>
      </c>
      <c r="B272" s="356">
        <v>108980</v>
      </c>
      <c r="C272" s="350"/>
      <c r="D272" s="347">
        <v>81.787343900096062</v>
      </c>
      <c r="E272" s="347"/>
      <c r="F272" s="356">
        <v>87561</v>
      </c>
      <c r="G272" s="350"/>
      <c r="H272" s="347">
        <v>73.94730174816317</v>
      </c>
      <c r="I272" s="347"/>
      <c r="J272" s="356">
        <v>89328</v>
      </c>
      <c r="K272" s="356"/>
      <c r="L272" s="347">
        <v>67.843363611507741</v>
      </c>
      <c r="M272" s="347"/>
      <c r="N272" s="356">
        <v>46326</v>
      </c>
      <c r="O272" s="356"/>
      <c r="P272" s="347">
        <v>56.850088356567838</v>
      </c>
      <c r="Q272" s="350" t="s">
        <v>51</v>
      </c>
      <c r="R272" s="356">
        <v>58726</v>
      </c>
      <c r="S272" s="356"/>
      <c r="T272" s="347">
        <v>63.152348076695596</v>
      </c>
      <c r="U272" s="347"/>
      <c r="V272" s="356">
        <v>67317</v>
      </c>
      <c r="W272" s="356"/>
      <c r="X272" s="347">
        <v>51.512067461471354</v>
      </c>
      <c r="Y272" s="350"/>
      <c r="Z272" s="356">
        <v>90633</v>
      </c>
      <c r="AA272" s="356"/>
      <c r="AB272" s="347">
        <v>41.215552523874486</v>
      </c>
      <c r="AC272" s="347"/>
      <c r="AD272" s="356">
        <v>93834</v>
      </c>
      <c r="AE272" s="356"/>
      <c r="AF272" s="347">
        <v>35.624281033716912</v>
      </c>
      <c r="AG272" s="350" t="s">
        <v>51</v>
      </c>
      <c r="AH272" s="356">
        <v>105084</v>
      </c>
      <c r="AI272" s="356"/>
      <c r="AJ272" s="347">
        <v>25.379604829380099</v>
      </c>
      <c r="AK272" s="347"/>
      <c r="AL272" s="356">
        <v>91447</v>
      </c>
      <c r="AM272" s="356"/>
      <c r="AN272" s="347">
        <v>16.89008983717013</v>
      </c>
      <c r="AO272" s="347"/>
      <c r="AP272" s="356">
        <v>88714</v>
      </c>
      <c r="AQ272" s="356"/>
      <c r="AR272" s="347">
        <v>11.976689700488503</v>
      </c>
      <c r="AS272" s="350" t="s">
        <v>51</v>
      </c>
      <c r="AT272" s="356">
        <v>99286</v>
      </c>
      <c r="AU272" s="356"/>
      <c r="AV272" s="347">
        <v>10.569547957703072</v>
      </c>
      <c r="AX272" s="363">
        <v>91975</v>
      </c>
      <c r="AZ272" s="346">
        <v>9.2409230976357914</v>
      </c>
      <c r="BB272" s="450" t="s">
        <v>215</v>
      </c>
      <c r="BD272" s="346">
        <v>8.1190832412612224</v>
      </c>
      <c r="BF272" s="450">
        <f>SUM(BF273:BF274)</f>
        <v>81045</v>
      </c>
      <c r="BH272" s="346">
        <f>SUM(BF272/BF266)*100</f>
        <v>6.4205552835596702</v>
      </c>
    </row>
    <row r="273" spans="1:60" ht="9.9499999999999993" customHeight="1">
      <c r="A273" s="350" t="s">
        <v>49</v>
      </c>
      <c r="B273" s="356">
        <v>50242</v>
      </c>
      <c r="C273" s="350"/>
      <c r="D273" s="346">
        <v>46.10203707102221</v>
      </c>
      <c r="E273" s="346"/>
      <c r="F273" s="356">
        <v>39142</v>
      </c>
      <c r="G273" s="350"/>
      <c r="H273" s="346">
        <v>44.702550222130853</v>
      </c>
      <c r="I273" s="346"/>
      <c r="J273" s="356">
        <v>40266</v>
      </c>
      <c r="K273" s="356"/>
      <c r="L273" s="346">
        <v>45.076571735626011</v>
      </c>
      <c r="M273" s="346"/>
      <c r="N273" s="356">
        <v>21206</v>
      </c>
      <c r="O273" s="356"/>
      <c r="P273" s="346">
        <v>45.775590381211416</v>
      </c>
      <c r="Q273" s="350" t="s">
        <v>49</v>
      </c>
      <c r="R273" s="356">
        <v>26120</v>
      </c>
      <c r="S273" s="356"/>
      <c r="T273" s="346">
        <v>44.477744099717334</v>
      </c>
      <c r="U273" s="346"/>
      <c r="V273" s="356">
        <v>29652</v>
      </c>
      <c r="W273" s="356"/>
      <c r="X273" s="346">
        <v>44.048308748161688</v>
      </c>
      <c r="Y273" s="350"/>
      <c r="Z273" s="356">
        <v>40263</v>
      </c>
      <c r="AA273" s="356"/>
      <c r="AB273" s="346">
        <v>44.424216345039888</v>
      </c>
      <c r="AC273" s="346"/>
      <c r="AD273" s="356">
        <v>41362</v>
      </c>
      <c r="AE273" s="356"/>
      <c r="AF273" s="346">
        <v>44.079971012639341</v>
      </c>
      <c r="AG273" s="350" t="s">
        <v>49</v>
      </c>
      <c r="AH273" s="356">
        <v>44644</v>
      </c>
      <c r="AI273" s="356"/>
      <c r="AJ273" s="346">
        <v>42.484107951733854</v>
      </c>
      <c r="AK273" s="346"/>
      <c r="AL273" s="356">
        <v>35440</v>
      </c>
      <c r="AM273" s="356"/>
      <c r="AN273" s="346">
        <v>38.754688508097587</v>
      </c>
      <c r="AO273" s="346"/>
      <c r="AP273" s="356">
        <v>32836</v>
      </c>
      <c r="AQ273" s="356"/>
      <c r="AR273" s="346">
        <v>37.013323714408095</v>
      </c>
      <c r="AS273" s="350" t="s">
        <v>49</v>
      </c>
      <c r="AT273" s="356">
        <v>38322</v>
      </c>
      <c r="AU273" s="356"/>
      <c r="AV273" s="346">
        <v>38.597586769534473</v>
      </c>
      <c r="AX273" s="363">
        <v>34618</v>
      </c>
      <c r="AZ273" s="346">
        <v>37.638488719760801</v>
      </c>
      <c r="BB273" s="450" t="s">
        <v>216</v>
      </c>
      <c r="BD273" s="346">
        <v>38.95448234713664</v>
      </c>
      <c r="BF273" s="450">
        <v>31628</v>
      </c>
      <c r="BH273" s="346">
        <f>SUM(BF273/BF272)*100</f>
        <v>39.025232895305081</v>
      </c>
    </row>
    <row r="274" spans="1:60" ht="9.9499999999999993" customHeight="1">
      <c r="A274" s="350" t="s">
        <v>50</v>
      </c>
      <c r="B274" s="356">
        <v>58738</v>
      </c>
      <c r="C274" s="350"/>
      <c r="D274" s="346">
        <v>53.89796292897779</v>
      </c>
      <c r="E274" s="346"/>
      <c r="F274" s="356">
        <v>48419</v>
      </c>
      <c r="G274" s="350"/>
      <c r="H274" s="346">
        <v>55.297449777869147</v>
      </c>
      <c r="I274" s="346"/>
      <c r="J274" s="356">
        <v>49062</v>
      </c>
      <c r="K274" s="356"/>
      <c r="L274" s="346">
        <v>54.923428264373996</v>
      </c>
      <c r="M274" s="346"/>
      <c r="N274" s="356">
        <v>25120</v>
      </c>
      <c r="O274" s="356"/>
      <c r="P274" s="346">
        <v>54.224409618788584</v>
      </c>
      <c r="Q274" s="350" t="s">
        <v>50</v>
      </c>
      <c r="R274" s="356">
        <v>32606</v>
      </c>
      <c r="S274" s="356"/>
      <c r="T274" s="346">
        <v>55.522255900282666</v>
      </c>
      <c r="U274" s="346"/>
      <c r="V274" s="356">
        <v>37665</v>
      </c>
      <c r="W274" s="356"/>
      <c r="X274" s="346">
        <v>55.951691251838319</v>
      </c>
      <c r="Y274" s="350"/>
      <c r="Z274" s="356">
        <v>50370</v>
      </c>
      <c r="AA274" s="356"/>
      <c r="AB274" s="346">
        <v>55.575783654960112</v>
      </c>
      <c r="AC274" s="346"/>
      <c r="AD274" s="356">
        <v>52472</v>
      </c>
      <c r="AE274" s="356"/>
      <c r="AF274" s="346">
        <v>55.920028987360659</v>
      </c>
      <c r="AG274" s="350" t="s">
        <v>50</v>
      </c>
      <c r="AH274" s="356">
        <v>60440</v>
      </c>
      <c r="AI274" s="356"/>
      <c r="AJ274" s="346">
        <v>57.515892048266146</v>
      </c>
      <c r="AK274" s="346"/>
      <c r="AL274" s="356">
        <v>56007</v>
      </c>
      <c r="AM274" s="356"/>
      <c r="AN274" s="346">
        <v>61.245311491902413</v>
      </c>
      <c r="AO274" s="346"/>
      <c r="AP274" s="356">
        <v>55878</v>
      </c>
      <c r="AQ274" s="356"/>
      <c r="AR274" s="346">
        <v>62.986676285591905</v>
      </c>
      <c r="AS274" s="350" t="s">
        <v>50</v>
      </c>
      <c r="AT274" s="356">
        <v>60964</v>
      </c>
      <c r="AU274" s="356"/>
      <c r="AV274" s="346">
        <v>61.402413230465527</v>
      </c>
      <c r="AX274" s="363">
        <v>57357</v>
      </c>
      <c r="AZ274" s="346">
        <v>62.361511280239192</v>
      </c>
      <c r="BB274" s="450" t="s">
        <v>217</v>
      </c>
      <c r="BD274" s="346">
        <v>61.04551765286336</v>
      </c>
      <c r="BF274" s="450">
        <v>49417</v>
      </c>
      <c r="BH274" s="346">
        <f>SUM(BF274/BF272)*100</f>
        <v>60.974767104694926</v>
      </c>
    </row>
    <row r="275" spans="1:60" ht="9.9499999999999993" customHeight="1">
      <c r="A275" s="350" t="s">
        <v>386</v>
      </c>
      <c r="B275" s="357" t="s">
        <v>45</v>
      </c>
      <c r="C275" s="350"/>
      <c r="D275" s="357" t="s">
        <v>45</v>
      </c>
      <c r="E275" s="346"/>
      <c r="F275" s="357" t="s">
        <v>45</v>
      </c>
      <c r="G275" s="350"/>
      <c r="H275" s="357" t="s">
        <v>45</v>
      </c>
      <c r="I275" s="346"/>
      <c r="J275" s="357" t="s">
        <v>45</v>
      </c>
      <c r="K275" s="356"/>
      <c r="L275" s="357" t="s">
        <v>45</v>
      </c>
      <c r="M275" s="346"/>
      <c r="N275" s="357" t="s">
        <v>45</v>
      </c>
      <c r="O275" s="356"/>
      <c r="P275" s="357" t="s">
        <v>45</v>
      </c>
      <c r="Q275" s="350" t="s">
        <v>386</v>
      </c>
      <c r="R275" s="357" t="s">
        <v>45</v>
      </c>
      <c r="S275" s="350"/>
      <c r="T275" s="357" t="s">
        <v>45</v>
      </c>
      <c r="U275" s="346"/>
      <c r="V275" s="357" t="s">
        <v>45</v>
      </c>
      <c r="W275" s="350"/>
      <c r="X275" s="357" t="s">
        <v>45</v>
      </c>
      <c r="Y275" s="346"/>
      <c r="Z275" s="357" t="s">
        <v>45</v>
      </c>
      <c r="AA275" s="356"/>
      <c r="AB275" s="357" t="s">
        <v>45</v>
      </c>
      <c r="AC275" s="346"/>
      <c r="AD275" s="357" t="s">
        <v>45</v>
      </c>
      <c r="AE275" s="356"/>
      <c r="AF275" s="357" t="s">
        <v>45</v>
      </c>
      <c r="AG275" s="350" t="s">
        <v>386</v>
      </c>
      <c r="AH275" s="357" t="s">
        <v>45</v>
      </c>
      <c r="AI275" s="356"/>
      <c r="AJ275" s="346" t="s">
        <v>45</v>
      </c>
      <c r="AK275" s="346"/>
      <c r="AL275" s="357" t="s">
        <v>45</v>
      </c>
      <c r="AM275" s="356"/>
      <c r="AN275" s="346" t="s">
        <v>45</v>
      </c>
      <c r="AO275" s="346"/>
      <c r="AP275" s="356">
        <v>531</v>
      </c>
      <c r="AQ275" s="356"/>
      <c r="AR275" s="346">
        <v>7.1498203792771012E-2</v>
      </c>
      <c r="AS275" s="350" t="s">
        <v>386</v>
      </c>
      <c r="AT275" s="356">
        <v>1042</v>
      </c>
      <c r="AU275" s="356"/>
      <c r="AV275" s="346">
        <v>0.11080379540217417</v>
      </c>
      <c r="AX275" s="363">
        <v>835</v>
      </c>
      <c r="AZ275" s="346">
        <v>8.38942189347745E-2</v>
      </c>
      <c r="BB275" s="450">
        <v>963</v>
      </c>
      <c r="BD275" s="346">
        <v>8.9712082904025769E-2</v>
      </c>
      <c r="BF275" s="450">
        <f>SUM(BF276:BF277)</f>
        <v>8408</v>
      </c>
      <c r="BH275" s="346">
        <f>SUM(BF275/BF266)*100</f>
        <v>0.66609943641396407</v>
      </c>
    </row>
    <row r="276" spans="1:60" ht="9.9499999999999993" customHeight="1">
      <c r="A276" s="350" t="s">
        <v>49</v>
      </c>
      <c r="B276" s="357" t="s">
        <v>45</v>
      </c>
      <c r="C276" s="350"/>
      <c r="D276" s="357" t="s">
        <v>45</v>
      </c>
      <c r="E276" s="346"/>
      <c r="F276" s="357" t="s">
        <v>45</v>
      </c>
      <c r="G276" s="350"/>
      <c r="H276" s="357" t="s">
        <v>45</v>
      </c>
      <c r="I276" s="346"/>
      <c r="J276" s="357" t="s">
        <v>45</v>
      </c>
      <c r="K276" s="356"/>
      <c r="L276" s="357" t="s">
        <v>45</v>
      </c>
      <c r="M276" s="346"/>
      <c r="N276" s="357" t="s">
        <v>45</v>
      </c>
      <c r="O276" s="356"/>
      <c r="P276" s="357" t="s">
        <v>45</v>
      </c>
      <c r="Q276" s="350" t="s">
        <v>49</v>
      </c>
      <c r="R276" s="357" t="s">
        <v>45</v>
      </c>
      <c r="S276" s="350"/>
      <c r="T276" s="357" t="s">
        <v>45</v>
      </c>
      <c r="U276" s="346"/>
      <c r="V276" s="357" t="s">
        <v>45</v>
      </c>
      <c r="W276" s="350"/>
      <c r="X276" s="357" t="s">
        <v>45</v>
      </c>
      <c r="Y276" s="346"/>
      <c r="Z276" s="357" t="s">
        <v>45</v>
      </c>
      <c r="AA276" s="356"/>
      <c r="AB276" s="357" t="s">
        <v>45</v>
      </c>
      <c r="AC276" s="346"/>
      <c r="AD276" s="357" t="s">
        <v>45</v>
      </c>
      <c r="AE276" s="356"/>
      <c r="AF276" s="357" t="s">
        <v>45</v>
      </c>
      <c r="AG276" s="350" t="s">
        <v>49</v>
      </c>
      <c r="AH276" s="357" t="s">
        <v>45</v>
      </c>
      <c r="AI276" s="356"/>
      <c r="AJ276" s="346" t="s">
        <v>45</v>
      </c>
      <c r="AK276" s="346"/>
      <c r="AL276" s="357" t="s">
        <v>45</v>
      </c>
      <c r="AM276" s="356"/>
      <c r="AN276" s="346" t="s">
        <v>45</v>
      </c>
      <c r="AO276" s="346"/>
      <c r="AP276" s="356">
        <v>234</v>
      </c>
      <c r="AQ276" s="356"/>
      <c r="AR276" s="346">
        <v>44.067796610169488</v>
      </c>
      <c r="AS276" s="350" t="s">
        <v>49</v>
      </c>
      <c r="AT276" s="356">
        <v>481</v>
      </c>
      <c r="AU276" s="356"/>
      <c r="AV276" s="346">
        <v>46.161228406909785</v>
      </c>
      <c r="AX276" s="363">
        <v>417</v>
      </c>
      <c r="AZ276" s="346">
        <v>49.940119760479043</v>
      </c>
      <c r="BB276" s="450">
        <v>426</v>
      </c>
      <c r="BD276" s="346">
        <v>44.236760124610591</v>
      </c>
      <c r="BF276" s="450">
        <v>3500</v>
      </c>
      <c r="BH276" s="346">
        <f>SUM(BF276/BF275)*100</f>
        <v>41.627021883920072</v>
      </c>
    </row>
    <row r="277" spans="1:60" ht="9.9499999999999993" customHeight="1">
      <c r="A277" s="350" t="s">
        <v>50</v>
      </c>
      <c r="B277" s="357" t="s">
        <v>45</v>
      </c>
      <c r="C277" s="350"/>
      <c r="D277" s="357" t="s">
        <v>45</v>
      </c>
      <c r="E277" s="346"/>
      <c r="F277" s="357" t="s">
        <v>45</v>
      </c>
      <c r="G277" s="350"/>
      <c r="H277" s="357" t="s">
        <v>45</v>
      </c>
      <c r="I277" s="346"/>
      <c r="J277" s="357" t="s">
        <v>45</v>
      </c>
      <c r="K277" s="356"/>
      <c r="L277" s="357" t="s">
        <v>45</v>
      </c>
      <c r="M277" s="346"/>
      <c r="N277" s="357" t="s">
        <v>45</v>
      </c>
      <c r="O277" s="356"/>
      <c r="P277" s="357" t="s">
        <v>45</v>
      </c>
      <c r="Q277" s="350" t="s">
        <v>50</v>
      </c>
      <c r="R277" s="357" t="s">
        <v>45</v>
      </c>
      <c r="S277" s="350"/>
      <c r="T277" s="357" t="s">
        <v>45</v>
      </c>
      <c r="U277" s="346"/>
      <c r="V277" s="357" t="s">
        <v>45</v>
      </c>
      <c r="W277" s="350"/>
      <c r="X277" s="357" t="s">
        <v>45</v>
      </c>
      <c r="Y277" s="346"/>
      <c r="Z277" s="357" t="s">
        <v>45</v>
      </c>
      <c r="AA277" s="356"/>
      <c r="AB277" s="357" t="s">
        <v>45</v>
      </c>
      <c r="AC277" s="346"/>
      <c r="AD277" s="357" t="s">
        <v>45</v>
      </c>
      <c r="AE277" s="356"/>
      <c r="AF277" s="357" t="s">
        <v>45</v>
      </c>
      <c r="AG277" s="350" t="s">
        <v>50</v>
      </c>
      <c r="AH277" s="357" t="s">
        <v>45</v>
      </c>
      <c r="AI277" s="356"/>
      <c r="AJ277" s="346" t="s">
        <v>45</v>
      </c>
      <c r="AK277" s="346"/>
      <c r="AL277" s="357" t="s">
        <v>45</v>
      </c>
      <c r="AM277" s="356"/>
      <c r="AN277" s="346" t="s">
        <v>45</v>
      </c>
      <c r="AO277" s="346"/>
      <c r="AP277" s="356">
        <v>297</v>
      </c>
      <c r="AQ277" s="356"/>
      <c r="AR277" s="346">
        <v>55.932203389830505</v>
      </c>
      <c r="AS277" s="350" t="s">
        <v>50</v>
      </c>
      <c r="AT277" s="356">
        <v>561</v>
      </c>
      <c r="AU277" s="356"/>
      <c r="AV277" s="346">
        <v>53.838771593090208</v>
      </c>
      <c r="AX277" s="363">
        <v>418</v>
      </c>
      <c r="AZ277" s="346">
        <v>50.059880239520957</v>
      </c>
      <c r="BB277" s="450">
        <v>537</v>
      </c>
      <c r="BD277" s="346">
        <v>55.763239875389402</v>
      </c>
      <c r="BF277" s="450">
        <v>4908</v>
      </c>
      <c r="BH277" s="346">
        <f>SUM(BF277/BF275)*100</f>
        <v>58.372978116079921</v>
      </c>
    </row>
    <row r="278" spans="1:60" ht="6.95" customHeight="1">
      <c r="A278" s="350"/>
      <c r="B278" s="356"/>
      <c r="C278" s="350"/>
      <c r="D278" s="347"/>
      <c r="E278" s="347"/>
      <c r="F278" s="356"/>
      <c r="G278" s="350"/>
      <c r="H278" s="347"/>
      <c r="I278" s="347"/>
      <c r="J278" s="356"/>
      <c r="K278" s="356"/>
      <c r="L278" s="347"/>
      <c r="M278" s="347"/>
      <c r="N278" s="356"/>
      <c r="O278" s="356"/>
      <c r="P278" s="347"/>
      <c r="Q278" s="350"/>
      <c r="R278" s="356"/>
      <c r="S278" s="356"/>
      <c r="T278" s="347"/>
      <c r="U278" s="347"/>
      <c r="V278" s="356"/>
      <c r="W278" s="356"/>
      <c r="X278" s="347"/>
      <c r="Y278" s="350"/>
      <c r="Z278" s="356"/>
      <c r="AA278" s="356"/>
      <c r="AB278" s="347"/>
      <c r="AC278" s="347"/>
      <c r="AD278" s="356"/>
      <c r="AE278" s="356"/>
      <c r="AF278" s="347"/>
      <c r="AG278" s="350"/>
      <c r="AH278" s="350"/>
      <c r="AI278" s="350"/>
      <c r="AJ278" s="350"/>
      <c r="AK278" s="350"/>
      <c r="AL278" s="350"/>
      <c r="AM278" s="350"/>
      <c r="AN278" s="350"/>
      <c r="AO278" s="350"/>
      <c r="AP278" s="350"/>
      <c r="AQ278" s="350"/>
      <c r="AR278" s="350"/>
      <c r="AS278" s="350"/>
      <c r="AT278" s="350"/>
      <c r="AU278" s="350"/>
      <c r="AV278" s="350"/>
      <c r="AX278" s="363"/>
      <c r="AZ278" s="350"/>
      <c r="BB278" s="450"/>
      <c r="BD278" s="350"/>
      <c r="BF278" s="450"/>
      <c r="BH278" s="350"/>
    </row>
    <row r="279" spans="1:60" ht="9.9499999999999993" customHeight="1">
      <c r="A279" s="350" t="s">
        <v>55</v>
      </c>
      <c r="B279" s="356">
        <v>123913</v>
      </c>
      <c r="C279" s="350"/>
      <c r="D279" s="347">
        <v>100</v>
      </c>
      <c r="E279" s="347"/>
      <c r="F279" s="356">
        <v>112695</v>
      </c>
      <c r="G279" s="350"/>
      <c r="H279" s="347">
        <v>100</v>
      </c>
      <c r="I279" s="347"/>
      <c r="J279" s="356">
        <v>127619</v>
      </c>
      <c r="K279" s="356"/>
      <c r="L279" s="347">
        <v>100</v>
      </c>
      <c r="M279" s="347"/>
      <c r="N279" s="356">
        <v>109833</v>
      </c>
      <c r="O279" s="356"/>
      <c r="P279" s="347">
        <v>100</v>
      </c>
      <c r="Q279" s="350" t="s">
        <v>55</v>
      </c>
      <c r="R279" s="356">
        <v>124212</v>
      </c>
      <c r="S279" s="356"/>
      <c r="T279" s="347">
        <v>100</v>
      </c>
      <c r="U279" s="347"/>
      <c r="V279" s="356">
        <v>157167</v>
      </c>
      <c r="W279" s="356"/>
      <c r="X279" s="347">
        <v>100</v>
      </c>
      <c r="Y279" s="350"/>
      <c r="Z279" s="356">
        <v>228905</v>
      </c>
      <c r="AA279" s="356"/>
      <c r="AB279" s="347">
        <v>100</v>
      </c>
      <c r="AC279" s="347"/>
      <c r="AD279" s="356">
        <v>261943</v>
      </c>
      <c r="AE279" s="356"/>
      <c r="AF279" s="347">
        <v>100</v>
      </c>
      <c r="AG279" s="350" t="s">
        <v>55</v>
      </c>
      <c r="AH279" s="356">
        <v>359397</v>
      </c>
      <c r="AI279" s="356"/>
      <c r="AJ279" s="347">
        <v>100</v>
      </c>
      <c r="AK279" s="347"/>
      <c r="AL279" s="356">
        <v>394244</v>
      </c>
      <c r="AM279" s="356"/>
      <c r="AN279" s="347">
        <v>100</v>
      </c>
      <c r="AO279" s="347"/>
      <c r="AP279" s="356">
        <v>489418</v>
      </c>
      <c r="AQ279" s="356"/>
      <c r="AR279" s="347">
        <v>100</v>
      </c>
      <c r="AS279" s="350" t="s">
        <v>55</v>
      </c>
      <c r="AT279" s="356">
        <v>569952</v>
      </c>
      <c r="AU279" s="356"/>
      <c r="AV279" s="347">
        <v>100</v>
      </c>
      <c r="AX279" s="363">
        <v>600032</v>
      </c>
      <c r="AZ279" s="369">
        <v>100</v>
      </c>
      <c r="BB279" s="450" t="s">
        <v>218</v>
      </c>
      <c r="BD279" s="369">
        <v>100</v>
      </c>
      <c r="BF279" s="450">
        <f>SUM(BF280:BF281)</f>
        <v>762249</v>
      </c>
      <c r="BH279" s="369">
        <f>SUM(BH282,BH285,BH288)</f>
        <v>100</v>
      </c>
    </row>
    <row r="280" spans="1:60" ht="9.9499999999999993" customHeight="1">
      <c r="A280" s="350" t="s">
        <v>49</v>
      </c>
      <c r="B280" s="356">
        <v>63139</v>
      </c>
      <c r="C280" s="350"/>
      <c r="D280" s="346">
        <v>50.954298580455635</v>
      </c>
      <c r="E280" s="346"/>
      <c r="F280" s="356">
        <v>56162</v>
      </c>
      <c r="G280" s="350"/>
      <c r="H280" s="346">
        <v>49.835396423976221</v>
      </c>
      <c r="I280" s="346"/>
      <c r="J280" s="356">
        <v>65158</v>
      </c>
      <c r="K280" s="356"/>
      <c r="L280" s="346">
        <v>51.05666084203763</v>
      </c>
      <c r="M280" s="346"/>
      <c r="N280" s="356">
        <v>53334</v>
      </c>
      <c r="O280" s="356"/>
      <c r="P280" s="346">
        <v>48.559176203873157</v>
      </c>
      <c r="Q280" s="350" t="s">
        <v>49</v>
      </c>
      <c r="R280" s="356">
        <v>60549</v>
      </c>
      <c r="S280" s="356"/>
      <c r="T280" s="346">
        <v>48.746497922906002</v>
      </c>
      <c r="U280" s="346"/>
      <c r="V280" s="356">
        <v>77419</v>
      </c>
      <c r="W280" s="356"/>
      <c r="X280" s="346">
        <v>49.259068379494423</v>
      </c>
      <c r="Y280" s="350"/>
      <c r="Z280" s="356">
        <v>113858</v>
      </c>
      <c r="AA280" s="356"/>
      <c r="AB280" s="346">
        <v>49.740285271182366</v>
      </c>
      <c r="AC280" s="346"/>
      <c r="AD280" s="356">
        <v>131889</v>
      </c>
      <c r="AE280" s="356"/>
      <c r="AF280" s="346">
        <v>50.350267042829934</v>
      </c>
      <c r="AG280" s="350" t="s">
        <v>49</v>
      </c>
      <c r="AH280" s="356">
        <v>182617</v>
      </c>
      <c r="AI280" s="356"/>
      <c r="AJ280" s="346">
        <v>50.812054635959683</v>
      </c>
      <c r="AK280" s="346"/>
      <c r="AL280" s="356">
        <v>196903</v>
      </c>
      <c r="AM280" s="356"/>
      <c r="AN280" s="346">
        <v>49.944450644778357</v>
      </c>
      <c r="AO280" s="346"/>
      <c r="AP280" s="356">
        <v>241116</v>
      </c>
      <c r="AQ280" s="356"/>
      <c r="AR280" s="346">
        <v>49.265862718575946</v>
      </c>
      <c r="AS280" s="350" t="s">
        <v>49</v>
      </c>
      <c r="AT280" s="356">
        <v>282079</v>
      </c>
      <c r="AU280" s="356"/>
      <c r="AV280" s="346">
        <v>49.491711582729778</v>
      </c>
      <c r="AX280" s="363">
        <v>293070</v>
      </c>
      <c r="AZ280" s="346">
        <v>48.842395072262811</v>
      </c>
      <c r="BB280" s="450" t="s">
        <v>219</v>
      </c>
      <c r="BD280" s="346">
        <v>48.681745786853924</v>
      </c>
      <c r="BF280" s="450">
        <f>SUM(BF283,BF286,BF289)</f>
        <v>376529</v>
      </c>
      <c r="BH280" s="346">
        <f>SUM(BF280/BF279)*100</f>
        <v>49.397113016875061</v>
      </c>
    </row>
    <row r="281" spans="1:60" ht="9.9499999999999993" customHeight="1">
      <c r="A281" s="350" t="s">
        <v>50</v>
      </c>
      <c r="B281" s="356">
        <v>60774</v>
      </c>
      <c r="C281" s="350"/>
      <c r="D281" s="346">
        <v>49.045701419544358</v>
      </c>
      <c r="E281" s="346"/>
      <c r="F281" s="356">
        <v>56533</v>
      </c>
      <c r="G281" s="350"/>
      <c r="H281" s="346">
        <v>50.164603576023779</v>
      </c>
      <c r="I281" s="346"/>
      <c r="J281" s="356">
        <v>62461</v>
      </c>
      <c r="K281" s="356"/>
      <c r="L281" s="346">
        <v>48.94333915796237</v>
      </c>
      <c r="M281" s="346"/>
      <c r="N281" s="356">
        <v>56499</v>
      </c>
      <c r="O281" s="356"/>
      <c r="P281" s="346">
        <v>51.440823796126843</v>
      </c>
      <c r="Q281" s="350" t="s">
        <v>50</v>
      </c>
      <c r="R281" s="356">
        <v>63663</v>
      </c>
      <c r="S281" s="356"/>
      <c r="T281" s="346">
        <v>51.253502077094005</v>
      </c>
      <c r="U281" s="346"/>
      <c r="V281" s="356">
        <v>79748</v>
      </c>
      <c r="W281" s="356"/>
      <c r="X281" s="346">
        <v>50.740931620505577</v>
      </c>
      <c r="Y281" s="350"/>
      <c r="Z281" s="356">
        <v>115047</v>
      </c>
      <c r="AA281" s="356"/>
      <c r="AB281" s="346">
        <v>50.259714728817627</v>
      </c>
      <c r="AC281" s="346"/>
      <c r="AD281" s="356">
        <v>130054</v>
      </c>
      <c r="AE281" s="356"/>
      <c r="AF281" s="346">
        <v>49.649732957170073</v>
      </c>
      <c r="AG281" s="350" t="s">
        <v>50</v>
      </c>
      <c r="AH281" s="356">
        <v>176780</v>
      </c>
      <c r="AI281" s="356"/>
      <c r="AJ281" s="346">
        <v>49.187945364040324</v>
      </c>
      <c r="AK281" s="346"/>
      <c r="AL281" s="356">
        <v>197341</v>
      </c>
      <c r="AM281" s="356"/>
      <c r="AN281" s="346">
        <v>50.055549355221643</v>
      </c>
      <c r="AO281" s="346"/>
      <c r="AP281" s="356">
        <v>248302</v>
      </c>
      <c r="AQ281" s="356"/>
      <c r="AR281" s="346">
        <v>50.734137281424061</v>
      </c>
      <c r="AS281" s="350" t="s">
        <v>50</v>
      </c>
      <c r="AT281" s="356">
        <v>287873</v>
      </c>
      <c r="AU281" s="356"/>
      <c r="AV281" s="346">
        <v>50.508288417270229</v>
      </c>
      <c r="AX281" s="363">
        <v>306962</v>
      </c>
      <c r="AZ281" s="346">
        <v>51.157604927737189</v>
      </c>
      <c r="BB281" s="450" t="s">
        <v>220</v>
      </c>
      <c r="BD281" s="346">
        <v>51.318254213146076</v>
      </c>
      <c r="BF281" s="450">
        <f>SUM(BF284,BF287,BF290)</f>
        <v>385720</v>
      </c>
      <c r="BH281" s="346">
        <f>SUM(BF281/BF279)*100</f>
        <v>50.602886983124939</v>
      </c>
    </row>
    <row r="282" spans="1:60" ht="9.9499999999999993" customHeight="1">
      <c r="A282" s="350" t="s">
        <v>52</v>
      </c>
      <c r="B282" s="356">
        <v>23125</v>
      </c>
      <c r="C282" s="350"/>
      <c r="D282" s="347">
        <v>18.662287249925349</v>
      </c>
      <c r="E282" s="347"/>
      <c r="F282" s="356">
        <v>25807</v>
      </c>
      <c r="G282" s="350"/>
      <c r="H282" s="347">
        <v>22.899862460623808</v>
      </c>
      <c r="I282" s="347"/>
      <c r="J282" s="356">
        <v>38034</v>
      </c>
      <c r="K282" s="356"/>
      <c r="L282" s="347">
        <v>29.80277231446728</v>
      </c>
      <c r="M282" s="347"/>
      <c r="N282" s="356">
        <v>44697</v>
      </c>
      <c r="O282" s="356"/>
      <c r="P282" s="347">
        <v>40.6954194094671</v>
      </c>
      <c r="Q282" s="350" t="s">
        <v>52</v>
      </c>
      <c r="R282" s="356">
        <v>52425</v>
      </c>
      <c r="S282" s="356"/>
      <c r="T282" s="347">
        <v>42.206067046662163</v>
      </c>
      <c r="U282" s="347"/>
      <c r="V282" s="356">
        <v>83750</v>
      </c>
      <c r="W282" s="356"/>
      <c r="X282" s="347">
        <v>53.28726768341955</v>
      </c>
      <c r="Y282" s="350"/>
      <c r="Z282" s="356">
        <v>141018</v>
      </c>
      <c r="AA282" s="356"/>
      <c r="AB282" s="347">
        <v>61.605469517922288</v>
      </c>
      <c r="AC282" s="347"/>
      <c r="AD282" s="356">
        <v>185797</v>
      </c>
      <c r="AE282" s="356"/>
      <c r="AF282" s="347">
        <v>70.930316901005185</v>
      </c>
      <c r="AG282" s="350" t="s">
        <v>52</v>
      </c>
      <c r="AH282" s="356">
        <v>282264</v>
      </c>
      <c r="AI282" s="356"/>
      <c r="AJ282" s="347">
        <v>78.538218182121724</v>
      </c>
      <c r="AK282" s="347"/>
      <c r="AL282" s="356">
        <v>329245</v>
      </c>
      <c r="AM282" s="356"/>
      <c r="AN282" s="347">
        <v>83.513002100222195</v>
      </c>
      <c r="AO282" s="347"/>
      <c r="AP282" s="356">
        <v>432194</v>
      </c>
      <c r="AQ282" s="356"/>
      <c r="AR282" s="347">
        <v>88.307745117670379</v>
      </c>
      <c r="AS282" s="350" t="s">
        <v>52</v>
      </c>
      <c r="AT282" s="356">
        <v>512266</v>
      </c>
      <c r="AU282" s="356"/>
      <c r="AV282" s="347">
        <v>89.91287192664673</v>
      </c>
      <c r="AX282" s="363">
        <v>545348</v>
      </c>
      <c r="AZ282" s="346">
        <v>90.886486054077125</v>
      </c>
      <c r="BB282" s="450" t="s">
        <v>221</v>
      </c>
      <c r="BD282" s="346">
        <v>91.709133184349881</v>
      </c>
      <c r="BF282" s="450">
        <f>SUM(BF283:BF284)</f>
        <v>709646</v>
      </c>
      <c r="BH282" s="346">
        <f>SUM(BF282/BF279)*100</f>
        <v>93.098974219710357</v>
      </c>
    </row>
    <row r="283" spans="1:60" ht="9.9499999999999993" customHeight="1">
      <c r="A283" s="350" t="s">
        <v>49</v>
      </c>
      <c r="B283" s="356">
        <v>13440</v>
      </c>
      <c r="C283" s="350"/>
      <c r="D283" s="346">
        <v>58.118918918918915</v>
      </c>
      <c r="E283" s="346"/>
      <c r="F283" s="356">
        <v>14501</v>
      </c>
      <c r="G283" s="350"/>
      <c r="H283" s="346">
        <v>56.190180958654636</v>
      </c>
      <c r="I283" s="346"/>
      <c r="J283" s="356">
        <v>20513</v>
      </c>
      <c r="K283" s="356"/>
      <c r="L283" s="346">
        <v>53.933322816427406</v>
      </c>
      <c r="M283" s="346"/>
      <c r="N283" s="356">
        <v>22118</v>
      </c>
      <c r="O283" s="356"/>
      <c r="P283" s="346">
        <v>49.484305434369197</v>
      </c>
      <c r="Q283" s="350" t="s">
        <v>49</v>
      </c>
      <c r="R283" s="356">
        <v>26307</v>
      </c>
      <c r="S283" s="356"/>
      <c r="T283" s="346">
        <v>50.180257510729611</v>
      </c>
      <c r="U283" s="346"/>
      <c r="V283" s="356">
        <v>41166</v>
      </c>
      <c r="W283" s="356"/>
      <c r="X283" s="346">
        <v>49.153432835820901</v>
      </c>
      <c r="Y283" s="350"/>
      <c r="Z283" s="356">
        <v>69477</v>
      </c>
      <c r="AA283" s="356"/>
      <c r="AB283" s="346">
        <v>49.268178530400377</v>
      </c>
      <c r="AC283" s="346"/>
      <c r="AD283" s="356">
        <v>93437</v>
      </c>
      <c r="AE283" s="356"/>
      <c r="AF283" s="346">
        <v>50.28983245154658</v>
      </c>
      <c r="AG283" s="350" t="s">
        <v>49</v>
      </c>
      <c r="AH283" s="356">
        <v>144215</v>
      </c>
      <c r="AI283" s="356"/>
      <c r="AJ283" s="346">
        <v>51.092239888898341</v>
      </c>
      <c r="AK283" s="346"/>
      <c r="AL283" s="356">
        <v>165493</v>
      </c>
      <c r="AM283" s="356"/>
      <c r="AN283" s="346">
        <v>50.26439277741499</v>
      </c>
      <c r="AO283" s="346"/>
      <c r="AP283" s="356">
        <v>213683</v>
      </c>
      <c r="AQ283" s="356"/>
      <c r="AR283" s="346">
        <v>49.441454531992576</v>
      </c>
      <c r="AS283" s="350" t="s">
        <v>49</v>
      </c>
      <c r="AT283" s="356">
        <v>254337</v>
      </c>
      <c r="AU283" s="356"/>
      <c r="AV283" s="346">
        <v>49.649400897190134</v>
      </c>
      <c r="AX283" s="363">
        <v>266770</v>
      </c>
      <c r="AZ283" s="346">
        <v>48.91738852989284</v>
      </c>
      <c r="BB283" s="450" t="s">
        <v>222</v>
      </c>
      <c r="BD283" s="346">
        <v>48.666991797526173</v>
      </c>
      <c r="BF283" s="450">
        <v>351160</v>
      </c>
      <c r="BH283" s="346">
        <f>SUM(BF283/BF282)*100</f>
        <v>49.483827147620083</v>
      </c>
    </row>
    <row r="284" spans="1:60" ht="9.9499999999999993" customHeight="1">
      <c r="A284" s="350" t="s">
        <v>50</v>
      </c>
      <c r="B284" s="356">
        <v>9685</v>
      </c>
      <c r="C284" s="350"/>
      <c r="D284" s="346">
        <v>41.881081081081078</v>
      </c>
      <c r="E284" s="346"/>
      <c r="F284" s="356">
        <v>11306</v>
      </c>
      <c r="G284" s="350"/>
      <c r="H284" s="346">
        <v>43.809819041345371</v>
      </c>
      <c r="I284" s="346"/>
      <c r="J284" s="356">
        <v>17521</v>
      </c>
      <c r="K284" s="356"/>
      <c r="L284" s="346">
        <v>46.066677183572594</v>
      </c>
      <c r="M284" s="346"/>
      <c r="N284" s="356">
        <v>22579</v>
      </c>
      <c r="O284" s="356"/>
      <c r="P284" s="346">
        <v>50.515694565630795</v>
      </c>
      <c r="Q284" s="350" t="s">
        <v>50</v>
      </c>
      <c r="R284" s="356">
        <v>26118</v>
      </c>
      <c r="S284" s="356"/>
      <c r="T284" s="346">
        <v>49.819742489270382</v>
      </c>
      <c r="U284" s="346"/>
      <c r="V284" s="356">
        <v>42584</v>
      </c>
      <c r="W284" s="356"/>
      <c r="X284" s="346">
        <v>50.846567164179099</v>
      </c>
      <c r="Y284" s="350"/>
      <c r="Z284" s="356">
        <v>71541</v>
      </c>
      <c r="AA284" s="356"/>
      <c r="AB284" s="346">
        <v>50.731821469599623</v>
      </c>
      <c r="AC284" s="346"/>
      <c r="AD284" s="356">
        <v>92360</v>
      </c>
      <c r="AE284" s="356"/>
      <c r="AF284" s="346">
        <v>49.71016754845342</v>
      </c>
      <c r="AG284" s="350" t="s">
        <v>50</v>
      </c>
      <c r="AH284" s="356">
        <v>138049</v>
      </c>
      <c r="AI284" s="356"/>
      <c r="AJ284" s="346">
        <v>48.907760111101659</v>
      </c>
      <c r="AK284" s="346"/>
      <c r="AL284" s="356">
        <v>163752</v>
      </c>
      <c r="AM284" s="356"/>
      <c r="AN284" s="346">
        <v>49.735607222585003</v>
      </c>
      <c r="AO284" s="346"/>
      <c r="AP284" s="356">
        <v>218511</v>
      </c>
      <c r="AQ284" s="356"/>
      <c r="AR284" s="346">
        <v>50.558545468007424</v>
      </c>
      <c r="AS284" s="350" t="s">
        <v>50</v>
      </c>
      <c r="AT284" s="356">
        <v>257929</v>
      </c>
      <c r="AU284" s="356"/>
      <c r="AV284" s="346">
        <v>50.350599102809866</v>
      </c>
      <c r="AX284" s="363">
        <v>278578</v>
      </c>
      <c r="AZ284" s="346">
        <v>51.082611470107167</v>
      </c>
      <c r="BB284" s="450" t="s">
        <v>223</v>
      </c>
      <c r="BD284" s="346">
        <v>51.333008202473827</v>
      </c>
      <c r="BF284" s="450">
        <v>358486</v>
      </c>
      <c r="BH284" s="346">
        <f>SUM(BF284/BF282)*100</f>
        <v>50.516172852379917</v>
      </c>
    </row>
    <row r="285" spans="1:60" ht="9.9499999999999993" customHeight="1">
      <c r="A285" s="350" t="s">
        <v>51</v>
      </c>
      <c r="B285" s="356">
        <v>100788</v>
      </c>
      <c r="C285" s="350"/>
      <c r="D285" s="347">
        <v>81.337712750074658</v>
      </c>
      <c r="E285" s="347"/>
      <c r="F285" s="356">
        <v>86888</v>
      </c>
      <c r="G285" s="350"/>
      <c r="H285" s="347">
        <v>77.100137539376192</v>
      </c>
      <c r="I285" s="347"/>
      <c r="J285" s="356">
        <v>89585</v>
      </c>
      <c r="K285" s="356"/>
      <c r="L285" s="347">
        <v>70.19722768553271</v>
      </c>
      <c r="M285" s="347"/>
      <c r="N285" s="356">
        <v>65136</v>
      </c>
      <c r="O285" s="356"/>
      <c r="P285" s="347">
        <v>59.304580590532893</v>
      </c>
      <c r="Q285" s="350" t="s">
        <v>51</v>
      </c>
      <c r="R285" s="356">
        <v>71787</v>
      </c>
      <c r="S285" s="356"/>
      <c r="T285" s="347">
        <v>57.793932953337844</v>
      </c>
      <c r="U285" s="347"/>
      <c r="V285" s="356">
        <v>73417</v>
      </c>
      <c r="W285" s="356"/>
      <c r="X285" s="347">
        <v>46.71273231658045</v>
      </c>
      <c r="Y285" s="350"/>
      <c r="Z285" s="356">
        <v>87887</v>
      </c>
      <c r="AA285" s="356"/>
      <c r="AB285" s="347">
        <v>38.394530482077712</v>
      </c>
      <c r="AC285" s="347"/>
      <c r="AD285" s="356">
        <v>76146</v>
      </c>
      <c r="AE285" s="356"/>
      <c r="AF285" s="347">
        <v>29.069683098994819</v>
      </c>
      <c r="AG285" s="350" t="s">
        <v>51</v>
      </c>
      <c r="AH285" s="356">
        <v>77133</v>
      </c>
      <c r="AI285" s="356"/>
      <c r="AJ285" s="347">
        <v>21.461781817878279</v>
      </c>
      <c r="AK285" s="347"/>
      <c r="AL285" s="356">
        <v>64999</v>
      </c>
      <c r="AM285" s="356"/>
      <c r="AN285" s="347">
        <v>16.486997899777801</v>
      </c>
      <c r="AO285" s="347"/>
      <c r="AP285" s="356">
        <v>55296</v>
      </c>
      <c r="AQ285" s="356"/>
      <c r="AR285" s="346">
        <v>11.298317593549889</v>
      </c>
      <c r="AS285" s="350" t="s">
        <v>51</v>
      </c>
      <c r="AT285" s="356">
        <v>57470</v>
      </c>
      <c r="AU285" s="356"/>
      <c r="AV285" s="347">
        <v>10.087128073353274</v>
      </c>
      <c r="AX285" s="363">
        <v>54263</v>
      </c>
      <c r="AZ285" s="346">
        <v>9.0433510212788661</v>
      </c>
      <c r="BB285" s="450" t="s">
        <v>224</v>
      </c>
      <c r="BD285" s="346">
        <v>8.00038025065375</v>
      </c>
      <c r="BF285" s="450">
        <f>SUM(BF286:BF287)</f>
        <v>48125</v>
      </c>
      <c r="BH285" s="346">
        <f>SUM(BF285/BF279)*100</f>
        <v>6.3135537075155233</v>
      </c>
    </row>
    <row r="286" spans="1:60" ht="9.9499999999999993" customHeight="1">
      <c r="A286" s="350" t="s">
        <v>49</v>
      </c>
      <c r="B286" s="356">
        <v>49699</v>
      </c>
      <c r="C286" s="350"/>
      <c r="D286" s="346">
        <v>49.310433781799425</v>
      </c>
      <c r="E286" s="346"/>
      <c r="F286" s="356">
        <v>41661</v>
      </c>
      <c r="G286" s="350"/>
      <c r="H286" s="346">
        <v>47.947932971181288</v>
      </c>
      <c r="I286" s="346"/>
      <c r="J286" s="356">
        <v>44645</v>
      </c>
      <c r="K286" s="356"/>
      <c r="L286" s="346">
        <v>49.835351900429757</v>
      </c>
      <c r="M286" s="346"/>
      <c r="N286" s="356">
        <v>31216</v>
      </c>
      <c r="O286" s="356"/>
      <c r="P286" s="346">
        <v>47.924342913289117</v>
      </c>
      <c r="Q286" s="350" t="s">
        <v>49</v>
      </c>
      <c r="R286" s="356">
        <v>34242</v>
      </c>
      <c r="S286" s="356"/>
      <c r="T286" s="346">
        <v>47.6994441890593</v>
      </c>
      <c r="U286" s="346"/>
      <c r="V286" s="356">
        <v>36253</v>
      </c>
      <c r="W286" s="356"/>
      <c r="X286" s="346">
        <v>49.379571488892218</v>
      </c>
      <c r="Y286" s="350"/>
      <c r="Z286" s="356">
        <v>44381</v>
      </c>
      <c r="AA286" s="356"/>
      <c r="AB286" s="346">
        <v>50.49779830919249</v>
      </c>
      <c r="AC286" s="346"/>
      <c r="AD286" s="356">
        <v>38452</v>
      </c>
      <c r="AE286" s="356"/>
      <c r="AF286" s="346">
        <v>50.497728048748456</v>
      </c>
      <c r="AG286" s="350" t="s">
        <v>49</v>
      </c>
      <c r="AH286" s="356">
        <v>38402</v>
      </c>
      <c r="AI286" s="356"/>
      <c r="AJ286" s="346">
        <v>49.786732008349219</v>
      </c>
      <c r="AK286" s="346"/>
      <c r="AL286" s="356">
        <v>31410</v>
      </c>
      <c r="AM286" s="356"/>
      <c r="AN286" s="346">
        <v>48.323820366467174</v>
      </c>
      <c r="AO286" s="346"/>
      <c r="AP286" s="356">
        <v>26358</v>
      </c>
      <c r="AQ286" s="356"/>
      <c r="AR286" s="346">
        <v>47.667100694444443</v>
      </c>
      <c r="AS286" s="350" t="s">
        <v>49</v>
      </c>
      <c r="AT286" s="356">
        <v>27637</v>
      </c>
      <c r="AU286" s="356"/>
      <c r="AV286" s="346">
        <v>48.089437967635291</v>
      </c>
      <c r="AX286" s="363">
        <v>26095</v>
      </c>
      <c r="AZ286" s="346">
        <v>48.089858651383075</v>
      </c>
      <c r="BB286" s="450" t="s">
        <v>225</v>
      </c>
      <c r="BD286" s="346">
        <v>48.801059664569415</v>
      </c>
      <c r="BF286" s="450">
        <v>23361</v>
      </c>
      <c r="BH286" s="346">
        <f>SUM(BF286/BF285)*100</f>
        <v>48.542337662337665</v>
      </c>
    </row>
    <row r="287" spans="1:60" ht="9.9499999999999993" customHeight="1">
      <c r="A287" s="350" t="s">
        <v>50</v>
      </c>
      <c r="B287" s="356">
        <v>51089</v>
      </c>
      <c r="C287" s="350"/>
      <c r="D287" s="346">
        <v>50.689566218200575</v>
      </c>
      <c r="E287" s="346"/>
      <c r="F287" s="356">
        <v>45227</v>
      </c>
      <c r="G287" s="350"/>
      <c r="H287" s="346">
        <v>52.052067028818705</v>
      </c>
      <c r="I287" s="346"/>
      <c r="J287" s="356">
        <v>44940</v>
      </c>
      <c r="K287" s="356"/>
      <c r="L287" s="346">
        <v>50.164648099570243</v>
      </c>
      <c r="M287" s="346"/>
      <c r="N287" s="356">
        <v>33920</v>
      </c>
      <c r="O287" s="356"/>
      <c r="P287" s="346">
        <v>52.075657086710883</v>
      </c>
      <c r="Q287" s="350" t="s">
        <v>50</v>
      </c>
      <c r="R287" s="356">
        <v>37545</v>
      </c>
      <c r="S287" s="356"/>
      <c r="T287" s="346">
        <v>52.300555810940693</v>
      </c>
      <c r="U287" s="346"/>
      <c r="V287" s="356">
        <v>37164</v>
      </c>
      <c r="W287" s="356"/>
      <c r="X287" s="346">
        <v>50.620428511107782</v>
      </c>
      <c r="Y287" s="350"/>
      <c r="Z287" s="356">
        <v>43506</v>
      </c>
      <c r="AA287" s="356"/>
      <c r="AB287" s="346">
        <v>49.50220169080751</v>
      </c>
      <c r="AC287" s="346"/>
      <c r="AD287" s="356">
        <v>37694</v>
      </c>
      <c r="AE287" s="356"/>
      <c r="AF287" s="346">
        <v>49.502271951251544</v>
      </c>
      <c r="AG287" s="350" t="s">
        <v>50</v>
      </c>
      <c r="AH287" s="356">
        <v>38731</v>
      </c>
      <c r="AI287" s="356"/>
      <c r="AJ287" s="346">
        <v>50.213267991650788</v>
      </c>
      <c r="AK287" s="346"/>
      <c r="AL287" s="356">
        <v>33589</v>
      </c>
      <c r="AM287" s="356"/>
      <c r="AN287" s="346">
        <v>51.676179633532826</v>
      </c>
      <c r="AO287" s="346"/>
      <c r="AP287" s="356">
        <v>28938</v>
      </c>
      <c r="AQ287" s="356"/>
      <c r="AR287" s="346">
        <v>52.332899305555557</v>
      </c>
      <c r="AS287" s="350" t="s">
        <v>50</v>
      </c>
      <c r="AT287" s="356">
        <v>29833</v>
      </c>
      <c r="AU287" s="356"/>
      <c r="AV287" s="346">
        <v>51.910562032364716</v>
      </c>
      <c r="AX287" s="363">
        <v>28168</v>
      </c>
      <c r="AZ287" s="346">
        <v>51.910141348616925</v>
      </c>
      <c r="BB287" s="450" t="s">
        <v>226</v>
      </c>
      <c r="BD287" s="346">
        <v>51.198940335430585</v>
      </c>
      <c r="BF287" s="450">
        <v>24764</v>
      </c>
      <c r="BH287" s="346">
        <f>SUM(BF287/BF285)*100</f>
        <v>51.457662337662335</v>
      </c>
    </row>
    <row r="288" spans="1:60" ht="9.9499999999999993" customHeight="1">
      <c r="A288" s="350" t="s">
        <v>386</v>
      </c>
      <c r="B288" s="357" t="s">
        <v>45</v>
      </c>
      <c r="C288" s="350"/>
      <c r="D288" s="357" t="s">
        <v>45</v>
      </c>
      <c r="E288" s="346"/>
      <c r="F288" s="357" t="s">
        <v>45</v>
      </c>
      <c r="G288" s="350"/>
      <c r="H288" s="357" t="s">
        <v>45</v>
      </c>
      <c r="I288" s="346"/>
      <c r="J288" s="357" t="s">
        <v>45</v>
      </c>
      <c r="K288" s="356"/>
      <c r="L288" s="357" t="s">
        <v>45</v>
      </c>
      <c r="M288" s="346"/>
      <c r="N288" s="357" t="s">
        <v>45</v>
      </c>
      <c r="O288" s="356"/>
      <c r="P288" s="357" t="s">
        <v>45</v>
      </c>
      <c r="Q288" s="350" t="s">
        <v>386</v>
      </c>
      <c r="R288" s="357" t="s">
        <v>45</v>
      </c>
      <c r="S288" s="350"/>
      <c r="T288" s="357" t="s">
        <v>45</v>
      </c>
      <c r="U288" s="346"/>
      <c r="V288" s="357" t="s">
        <v>45</v>
      </c>
      <c r="W288" s="350"/>
      <c r="X288" s="357" t="s">
        <v>45</v>
      </c>
      <c r="Y288" s="346"/>
      <c r="Z288" s="357" t="s">
        <v>45</v>
      </c>
      <c r="AA288" s="356"/>
      <c r="AB288" s="357" t="s">
        <v>45</v>
      </c>
      <c r="AC288" s="346"/>
      <c r="AD288" s="357" t="s">
        <v>45</v>
      </c>
      <c r="AE288" s="356"/>
      <c r="AF288" s="357" t="s">
        <v>45</v>
      </c>
      <c r="AG288" s="350" t="s">
        <v>386</v>
      </c>
      <c r="AH288" s="357" t="s">
        <v>45</v>
      </c>
      <c r="AI288" s="356"/>
      <c r="AJ288" s="346" t="s">
        <v>45</v>
      </c>
      <c r="AK288" s="346"/>
      <c r="AL288" s="357" t="s">
        <v>45</v>
      </c>
      <c r="AM288" s="356"/>
      <c r="AN288" s="346" t="s">
        <v>45</v>
      </c>
      <c r="AO288" s="346"/>
      <c r="AP288" s="356">
        <v>1928</v>
      </c>
      <c r="AQ288" s="356"/>
      <c r="AR288" s="346">
        <v>0.39393728877973427</v>
      </c>
      <c r="AS288" s="350" t="s">
        <v>386</v>
      </c>
      <c r="AT288" s="356">
        <v>216</v>
      </c>
      <c r="AU288" s="356"/>
      <c r="AV288" s="346" t="s">
        <v>487</v>
      </c>
      <c r="AX288" s="363">
        <v>421</v>
      </c>
      <c r="AZ288" s="346">
        <v>7.0162924644018979E-2</v>
      </c>
      <c r="BB288" s="450">
        <v>1864</v>
      </c>
      <c r="BD288" s="346">
        <v>0.29048656499636893</v>
      </c>
      <c r="BF288" s="450">
        <f>SUM(BF289:BF290)</f>
        <v>4478</v>
      </c>
      <c r="BH288" s="346">
        <f>SUM(BF288/BF279)*100</f>
        <v>0.58747207277411972</v>
      </c>
    </row>
    <row r="289" spans="1:60" ht="9.9499999999999993" customHeight="1">
      <c r="A289" s="350" t="s">
        <v>49</v>
      </c>
      <c r="B289" s="357" t="s">
        <v>45</v>
      </c>
      <c r="C289" s="350"/>
      <c r="D289" s="357" t="s">
        <v>45</v>
      </c>
      <c r="E289" s="346"/>
      <c r="F289" s="357" t="s">
        <v>45</v>
      </c>
      <c r="G289" s="350"/>
      <c r="H289" s="357" t="s">
        <v>45</v>
      </c>
      <c r="I289" s="346"/>
      <c r="J289" s="357" t="s">
        <v>45</v>
      </c>
      <c r="K289" s="356"/>
      <c r="L289" s="357" t="s">
        <v>45</v>
      </c>
      <c r="M289" s="346"/>
      <c r="N289" s="357" t="s">
        <v>45</v>
      </c>
      <c r="O289" s="356"/>
      <c r="P289" s="357" t="s">
        <v>45</v>
      </c>
      <c r="Q289" s="350" t="s">
        <v>49</v>
      </c>
      <c r="R289" s="357" t="s">
        <v>45</v>
      </c>
      <c r="S289" s="350"/>
      <c r="T289" s="357" t="s">
        <v>45</v>
      </c>
      <c r="U289" s="346"/>
      <c r="V289" s="357" t="s">
        <v>45</v>
      </c>
      <c r="W289" s="350"/>
      <c r="X289" s="357" t="s">
        <v>45</v>
      </c>
      <c r="Y289" s="346"/>
      <c r="Z289" s="357" t="s">
        <v>45</v>
      </c>
      <c r="AA289" s="356"/>
      <c r="AB289" s="357" t="s">
        <v>45</v>
      </c>
      <c r="AC289" s="346"/>
      <c r="AD289" s="357" t="s">
        <v>45</v>
      </c>
      <c r="AE289" s="356"/>
      <c r="AF289" s="357" t="s">
        <v>45</v>
      </c>
      <c r="AG289" s="350" t="s">
        <v>49</v>
      </c>
      <c r="AH289" s="357" t="s">
        <v>45</v>
      </c>
      <c r="AI289" s="356"/>
      <c r="AJ289" s="346" t="s">
        <v>45</v>
      </c>
      <c r="AK289" s="346"/>
      <c r="AL289" s="357" t="s">
        <v>45</v>
      </c>
      <c r="AM289" s="356"/>
      <c r="AN289" s="346" t="s">
        <v>45</v>
      </c>
      <c r="AO289" s="346"/>
      <c r="AP289" s="356">
        <v>1075</v>
      </c>
      <c r="AQ289" s="356"/>
      <c r="AR289" s="346">
        <v>55.757261410788381</v>
      </c>
      <c r="AS289" s="350" t="s">
        <v>49</v>
      </c>
      <c r="AT289" s="356">
        <v>105</v>
      </c>
      <c r="AU289" s="356"/>
      <c r="AV289" s="346">
        <v>48.611111111111107</v>
      </c>
      <c r="AX289" s="363">
        <v>205</v>
      </c>
      <c r="AZ289" s="346">
        <v>48.693586698337292</v>
      </c>
      <c r="BB289" s="450">
        <v>933</v>
      </c>
      <c r="BD289" s="346">
        <v>50.053648068669531</v>
      </c>
      <c r="BF289" s="450">
        <v>2008</v>
      </c>
      <c r="BH289" s="346">
        <f>SUM(BF289/BF288)*100</f>
        <v>44.841447074586874</v>
      </c>
    </row>
    <row r="290" spans="1:60" ht="9.9499999999999993" customHeight="1">
      <c r="A290" s="350" t="s">
        <v>50</v>
      </c>
      <c r="B290" s="357" t="s">
        <v>45</v>
      </c>
      <c r="C290" s="350"/>
      <c r="D290" s="357" t="s">
        <v>45</v>
      </c>
      <c r="E290" s="346"/>
      <c r="F290" s="357" t="s">
        <v>45</v>
      </c>
      <c r="G290" s="350"/>
      <c r="H290" s="357" t="s">
        <v>45</v>
      </c>
      <c r="I290" s="346"/>
      <c r="J290" s="357" t="s">
        <v>45</v>
      </c>
      <c r="K290" s="356"/>
      <c r="L290" s="357" t="s">
        <v>45</v>
      </c>
      <c r="M290" s="346"/>
      <c r="N290" s="357" t="s">
        <v>45</v>
      </c>
      <c r="O290" s="356"/>
      <c r="P290" s="357" t="s">
        <v>45</v>
      </c>
      <c r="Q290" s="350" t="s">
        <v>50</v>
      </c>
      <c r="R290" s="357" t="s">
        <v>45</v>
      </c>
      <c r="S290" s="350"/>
      <c r="T290" s="357" t="s">
        <v>45</v>
      </c>
      <c r="U290" s="346"/>
      <c r="V290" s="357" t="s">
        <v>45</v>
      </c>
      <c r="W290" s="350"/>
      <c r="X290" s="357" t="s">
        <v>45</v>
      </c>
      <c r="Y290" s="346"/>
      <c r="Z290" s="357" t="s">
        <v>45</v>
      </c>
      <c r="AA290" s="356"/>
      <c r="AB290" s="357" t="s">
        <v>45</v>
      </c>
      <c r="AC290" s="346"/>
      <c r="AD290" s="357" t="s">
        <v>45</v>
      </c>
      <c r="AE290" s="356"/>
      <c r="AF290" s="357" t="s">
        <v>45</v>
      </c>
      <c r="AG290" s="350" t="s">
        <v>50</v>
      </c>
      <c r="AH290" s="357" t="s">
        <v>45</v>
      </c>
      <c r="AI290" s="356"/>
      <c r="AJ290" s="346" t="s">
        <v>45</v>
      </c>
      <c r="AK290" s="346"/>
      <c r="AL290" s="357" t="s">
        <v>45</v>
      </c>
      <c r="AM290" s="356"/>
      <c r="AN290" s="346" t="s">
        <v>45</v>
      </c>
      <c r="AO290" s="346"/>
      <c r="AP290" s="356">
        <v>853</v>
      </c>
      <c r="AQ290" s="356"/>
      <c r="AR290" s="346">
        <v>44.242738589211619</v>
      </c>
      <c r="AS290" s="350" t="s">
        <v>50</v>
      </c>
      <c r="AT290" s="356">
        <v>111</v>
      </c>
      <c r="AU290" s="356"/>
      <c r="AV290" s="346">
        <v>51.388888888888886</v>
      </c>
      <c r="AX290" s="363">
        <v>216</v>
      </c>
      <c r="AZ290" s="346">
        <v>51.306413301662715</v>
      </c>
      <c r="BB290" s="450">
        <v>931</v>
      </c>
      <c r="BD290" s="346">
        <v>49.946351931330476</v>
      </c>
      <c r="BF290" s="450">
        <v>2470</v>
      </c>
      <c r="BH290" s="346">
        <f>SUM(BF290/BF288)*100</f>
        <v>55.158552925413126</v>
      </c>
    </row>
    <row r="291" spans="1:60" ht="6.95" customHeight="1">
      <c r="A291" s="350"/>
      <c r="B291" s="356"/>
      <c r="C291" s="350"/>
      <c r="D291" s="347"/>
      <c r="E291" s="347"/>
      <c r="F291" s="356"/>
      <c r="G291" s="350"/>
      <c r="H291" s="347"/>
      <c r="I291" s="347"/>
      <c r="J291" s="356"/>
      <c r="K291" s="356"/>
      <c r="L291" s="347"/>
      <c r="M291" s="347"/>
      <c r="N291" s="356"/>
      <c r="O291" s="356"/>
      <c r="P291" s="347"/>
      <c r="Q291" s="350"/>
      <c r="R291" s="356"/>
      <c r="S291" s="356"/>
      <c r="T291" s="347"/>
      <c r="U291" s="347"/>
      <c r="V291" s="356"/>
      <c r="W291" s="356"/>
      <c r="X291" s="347"/>
      <c r="Y291" s="350"/>
      <c r="Z291" s="356"/>
      <c r="AA291" s="356"/>
      <c r="AB291" s="347"/>
      <c r="AC291" s="347"/>
      <c r="AD291" s="356"/>
      <c r="AE291" s="356"/>
      <c r="AF291" s="347"/>
      <c r="AG291" s="350"/>
      <c r="AH291" s="356"/>
      <c r="AI291" s="356"/>
      <c r="AJ291" s="347"/>
      <c r="AK291" s="347"/>
      <c r="AL291" s="356"/>
      <c r="AM291" s="356"/>
      <c r="AN291" s="347"/>
      <c r="AO291" s="347"/>
      <c r="AP291" s="356"/>
      <c r="AQ291" s="356"/>
      <c r="AR291" s="347"/>
      <c r="AS291" s="350"/>
      <c r="AT291" s="356"/>
      <c r="AU291" s="356"/>
      <c r="AV291" s="376"/>
      <c r="AX291" s="363"/>
      <c r="AZ291" s="350"/>
      <c r="BB291" s="450"/>
      <c r="BD291" s="350"/>
      <c r="BF291" s="450"/>
      <c r="BH291" s="350"/>
    </row>
    <row r="292" spans="1:60" ht="9.9499999999999993" customHeight="1">
      <c r="A292" s="350" t="s">
        <v>32</v>
      </c>
      <c r="B292" s="356">
        <v>251427</v>
      </c>
      <c r="C292" s="350"/>
      <c r="D292" s="347">
        <v>100</v>
      </c>
      <c r="E292" s="347"/>
      <c r="F292" s="356">
        <v>236828</v>
      </c>
      <c r="G292" s="350"/>
      <c r="H292" s="347">
        <v>100</v>
      </c>
      <c r="I292" s="347"/>
      <c r="J292" s="356">
        <v>261424</v>
      </c>
      <c r="K292" s="356"/>
      <c r="L292" s="347">
        <v>100</v>
      </c>
      <c r="M292" s="347"/>
      <c r="N292" s="356">
        <v>252291</v>
      </c>
      <c r="O292" s="356"/>
      <c r="P292" s="347">
        <v>100</v>
      </c>
      <c r="Q292" s="350" t="s">
        <v>32</v>
      </c>
      <c r="R292" s="356">
        <v>302925</v>
      </c>
      <c r="S292" s="356"/>
      <c r="T292" s="347">
        <v>100</v>
      </c>
      <c r="U292" s="347"/>
      <c r="V292" s="356">
        <v>390213</v>
      </c>
      <c r="W292" s="356"/>
      <c r="X292" s="347">
        <v>100</v>
      </c>
      <c r="Y292" s="350"/>
      <c r="Z292" s="356">
        <v>603784</v>
      </c>
      <c r="AA292" s="356"/>
      <c r="AB292" s="347">
        <v>100</v>
      </c>
      <c r="AC292" s="347"/>
      <c r="AD292" s="356">
        <v>757182</v>
      </c>
      <c r="AE292" s="356"/>
      <c r="AF292" s="347">
        <v>100</v>
      </c>
      <c r="AG292" s="350" t="s">
        <v>32</v>
      </c>
      <c r="AH292" s="356">
        <v>1150643</v>
      </c>
      <c r="AI292" s="356"/>
      <c r="AJ292" s="347">
        <v>100</v>
      </c>
      <c r="AK292" s="347"/>
      <c r="AL292" s="356">
        <v>1460228</v>
      </c>
      <c r="AM292" s="356"/>
      <c r="AN292" s="347">
        <v>100</v>
      </c>
      <c r="AO292" s="347"/>
      <c r="AP292" s="356">
        <v>2030607</v>
      </c>
      <c r="AQ292" s="356"/>
      <c r="AR292" s="347">
        <v>100</v>
      </c>
      <c r="AS292" s="350" t="s">
        <v>32</v>
      </c>
      <c r="AT292" s="356">
        <v>2452203</v>
      </c>
      <c r="AU292" s="356"/>
      <c r="AV292" s="347">
        <v>100</v>
      </c>
      <c r="AX292" s="363">
        <v>2651060</v>
      </c>
      <c r="AZ292" s="369">
        <v>100</v>
      </c>
      <c r="BB292" s="450" t="s">
        <v>227</v>
      </c>
      <c r="BD292" s="369">
        <v>100</v>
      </c>
      <c r="BF292" s="450">
        <f>SUM(BF293:BF294)</f>
        <v>3331163</v>
      </c>
      <c r="BH292" s="369">
        <f>SUM(BH295,BH298,BH301)</f>
        <v>100</v>
      </c>
    </row>
    <row r="293" spans="1:60" ht="9.9499999999999993" customHeight="1">
      <c r="A293" s="350" t="s">
        <v>49</v>
      </c>
      <c r="B293" s="356">
        <v>128421</v>
      </c>
      <c r="C293" s="350"/>
      <c r="D293" s="346">
        <v>51.076853321242346</v>
      </c>
      <c r="E293" s="346"/>
      <c r="F293" s="356">
        <v>119268</v>
      </c>
      <c r="G293" s="350"/>
      <c r="H293" s="346">
        <v>50.360599253466653</v>
      </c>
      <c r="I293" s="346"/>
      <c r="J293" s="356">
        <v>130165</v>
      </c>
      <c r="K293" s="356"/>
      <c r="L293" s="346">
        <v>49.790761368504803</v>
      </c>
      <c r="M293" s="346"/>
      <c r="N293" s="356">
        <v>122908</v>
      </c>
      <c r="O293" s="356"/>
      <c r="P293" s="346">
        <v>48.716759614889156</v>
      </c>
      <c r="Q293" s="350" t="s">
        <v>49</v>
      </c>
      <c r="R293" s="356">
        <v>149730</v>
      </c>
      <c r="S293" s="356"/>
      <c r="T293" s="346">
        <v>49.428076256499132</v>
      </c>
      <c r="U293" s="346"/>
      <c r="V293" s="356">
        <v>194633</v>
      </c>
      <c r="W293" s="356"/>
      <c r="X293" s="346">
        <v>49.878656016073272</v>
      </c>
      <c r="Y293" s="350"/>
      <c r="Z293" s="356">
        <v>297767</v>
      </c>
      <c r="AA293" s="356"/>
      <c r="AB293" s="346">
        <v>49.316808660050611</v>
      </c>
      <c r="AC293" s="346"/>
      <c r="AD293" s="356">
        <v>378385</v>
      </c>
      <c r="AE293" s="356"/>
      <c r="AF293" s="346">
        <v>49.972793859336328</v>
      </c>
      <c r="AG293" s="350" t="s">
        <v>49</v>
      </c>
      <c r="AH293" s="356">
        <v>572349</v>
      </c>
      <c r="AI293" s="356"/>
      <c r="AJ293" s="346">
        <v>49.74166618143073</v>
      </c>
      <c r="AK293" s="346"/>
      <c r="AL293" s="356">
        <v>720202</v>
      </c>
      <c r="AM293" s="356"/>
      <c r="AN293" s="346">
        <v>49.321201894498671</v>
      </c>
      <c r="AO293" s="346"/>
      <c r="AP293" s="356">
        <v>1001283</v>
      </c>
      <c r="AQ293" s="356"/>
      <c r="AR293" s="346">
        <v>49.309541432684902</v>
      </c>
      <c r="AS293" s="350" t="s">
        <v>49</v>
      </c>
      <c r="AT293" s="356">
        <v>1214291</v>
      </c>
      <c r="AU293" s="356"/>
      <c r="AV293" s="346">
        <v>49.518371847681451</v>
      </c>
      <c r="AX293" s="363">
        <v>1306114</v>
      </c>
      <c r="AZ293" s="346">
        <v>49.267613709233288</v>
      </c>
      <c r="BB293" s="450" t="s">
        <v>228</v>
      </c>
      <c r="BD293" s="346">
        <v>49.323837233071231</v>
      </c>
      <c r="BF293" s="450">
        <f>SUM(BF296,BF299,BF302)</f>
        <v>1648027</v>
      </c>
      <c r="BH293" s="346">
        <f>SUM(BF293/BF292)*100</f>
        <v>49.473021884549027</v>
      </c>
    </row>
    <row r="294" spans="1:60" ht="9.9499999999999993" customHeight="1">
      <c r="A294" s="350" t="s">
        <v>50</v>
      </c>
      <c r="B294" s="356">
        <v>123006</v>
      </c>
      <c r="C294" s="350"/>
      <c r="D294" s="346">
        <v>48.923146678757654</v>
      </c>
      <c r="E294" s="346"/>
      <c r="F294" s="356">
        <v>117560</v>
      </c>
      <c r="G294" s="350"/>
      <c r="H294" s="346">
        <v>49.639400746533347</v>
      </c>
      <c r="I294" s="346"/>
      <c r="J294" s="356">
        <v>131259</v>
      </c>
      <c r="K294" s="356"/>
      <c r="L294" s="346">
        <v>50.209238631495204</v>
      </c>
      <c r="M294" s="346"/>
      <c r="N294" s="356">
        <v>129383</v>
      </c>
      <c r="O294" s="356"/>
      <c r="P294" s="346">
        <v>51.283240385110837</v>
      </c>
      <c r="Q294" s="350" t="s">
        <v>50</v>
      </c>
      <c r="R294" s="356">
        <v>153195</v>
      </c>
      <c r="S294" s="356"/>
      <c r="T294" s="346">
        <v>50.571923743500868</v>
      </c>
      <c r="U294" s="346"/>
      <c r="V294" s="356">
        <v>195580</v>
      </c>
      <c r="W294" s="356"/>
      <c r="X294" s="346">
        <v>50.121343983926728</v>
      </c>
      <c r="Y294" s="350"/>
      <c r="Z294" s="356">
        <v>306017</v>
      </c>
      <c r="AA294" s="356"/>
      <c r="AB294" s="346">
        <v>50.683191339949389</v>
      </c>
      <c r="AC294" s="346"/>
      <c r="AD294" s="356">
        <v>378797</v>
      </c>
      <c r="AE294" s="356"/>
      <c r="AF294" s="346">
        <v>50.027206140663672</v>
      </c>
      <c r="AG294" s="350" t="s">
        <v>50</v>
      </c>
      <c r="AH294" s="356">
        <v>578294</v>
      </c>
      <c r="AI294" s="356"/>
      <c r="AJ294" s="346">
        <v>50.25833381856927</v>
      </c>
      <c r="AK294" s="346"/>
      <c r="AL294" s="356">
        <v>740026</v>
      </c>
      <c r="AM294" s="356"/>
      <c r="AN294" s="346">
        <v>50.678798105501329</v>
      </c>
      <c r="AO294" s="346"/>
      <c r="AP294" s="356">
        <v>1029324</v>
      </c>
      <c r="AQ294" s="356"/>
      <c r="AR294" s="346">
        <v>50.69045856731509</v>
      </c>
      <c r="AS294" s="350" t="s">
        <v>50</v>
      </c>
      <c r="AT294" s="356">
        <v>1237912</v>
      </c>
      <c r="AU294" s="356"/>
      <c r="AV294" s="346">
        <v>50.481628152318549</v>
      </c>
      <c r="AX294" s="363">
        <v>1344946</v>
      </c>
      <c r="AZ294" s="346">
        <v>50.732386290766705</v>
      </c>
      <c r="BB294" s="450" t="s">
        <v>229</v>
      </c>
      <c r="BD294" s="346">
        <v>50.676162766928769</v>
      </c>
      <c r="BF294" s="450">
        <f>SUM(BF297,BF300,BF303)</f>
        <v>1683136</v>
      </c>
      <c r="BH294" s="346">
        <f>SUM(BF294/BF292)*100</f>
        <v>50.526978115450973</v>
      </c>
    </row>
    <row r="295" spans="1:60" ht="9.9499999999999993" customHeight="1">
      <c r="A295" s="350" t="s">
        <v>52</v>
      </c>
      <c r="B295" s="356">
        <v>74864</v>
      </c>
      <c r="C295" s="350"/>
      <c r="D295" s="347">
        <v>29.775640643208568</v>
      </c>
      <c r="E295" s="347"/>
      <c r="F295" s="356">
        <v>78891</v>
      </c>
      <c r="G295" s="350"/>
      <c r="H295" s="347">
        <v>33.311517219247719</v>
      </c>
      <c r="I295" s="347"/>
      <c r="J295" s="356">
        <v>120474</v>
      </c>
      <c r="K295" s="356"/>
      <c r="L295" s="347">
        <v>46.083756655854089</v>
      </c>
      <c r="M295" s="347"/>
      <c r="N295" s="356">
        <v>144254</v>
      </c>
      <c r="O295" s="356"/>
      <c r="P295" s="347">
        <v>57.177624251360534</v>
      </c>
      <c r="Q295" s="350" t="s">
        <v>52</v>
      </c>
      <c r="R295" s="356">
        <v>183117</v>
      </c>
      <c r="S295" s="356"/>
      <c r="T295" s="347">
        <v>60.449616241643966</v>
      </c>
      <c r="U295" s="347"/>
      <c r="V295" s="356">
        <v>279355</v>
      </c>
      <c r="W295" s="356"/>
      <c r="X295" s="347">
        <v>71.590387813835008</v>
      </c>
      <c r="Y295" s="350"/>
      <c r="Z295" s="356">
        <v>473758</v>
      </c>
      <c r="AA295" s="356"/>
      <c r="AB295" s="347">
        <v>78.464815231937251</v>
      </c>
      <c r="AC295" s="347"/>
      <c r="AD295" s="356">
        <v>633825</v>
      </c>
      <c r="AE295" s="356"/>
      <c r="AF295" s="347">
        <v>83.708408282288801</v>
      </c>
      <c r="AG295" s="350" t="s">
        <v>52</v>
      </c>
      <c r="AH295" s="356">
        <v>1028031</v>
      </c>
      <c r="AI295" s="356"/>
      <c r="AJ295" s="347">
        <v>89.344045025259788</v>
      </c>
      <c r="AK295" s="347"/>
      <c r="AL295" s="356">
        <v>1353941</v>
      </c>
      <c r="AM295" s="356"/>
      <c r="AN295" s="347">
        <v>92.721205181656558</v>
      </c>
      <c r="AO295" s="347"/>
      <c r="AP295" s="356">
        <v>1933702</v>
      </c>
      <c r="AQ295" s="356"/>
      <c r="AR295" s="347">
        <v>95.227781643616908</v>
      </c>
      <c r="AS295" s="350" t="s">
        <v>52</v>
      </c>
      <c r="AT295" s="356">
        <v>2355657</v>
      </c>
      <c r="AU295" s="356"/>
      <c r="AV295" s="346">
        <v>96.062887126392056</v>
      </c>
      <c r="AX295" s="363">
        <v>2560337</v>
      </c>
      <c r="AZ295" s="346">
        <v>96.57785942226883</v>
      </c>
      <c r="BB295" s="450" t="s">
        <v>230</v>
      </c>
      <c r="BD295" s="346">
        <v>96.861551355255443</v>
      </c>
      <c r="BF295" s="450">
        <f>SUM(BF296:BF297)</f>
        <v>3200012</v>
      </c>
      <c r="BH295" s="346">
        <f>SUM(BF295/BF292)*100</f>
        <v>96.062906558460213</v>
      </c>
    </row>
    <row r="296" spans="1:60" ht="9.9499999999999993" customHeight="1">
      <c r="A296" s="350" t="s">
        <v>49</v>
      </c>
      <c r="B296" s="356">
        <v>44678</v>
      </c>
      <c r="C296" s="350"/>
      <c r="D296" s="346">
        <v>59.678884377003641</v>
      </c>
      <c r="E296" s="346"/>
      <c r="F296" s="356">
        <v>46310</v>
      </c>
      <c r="G296" s="350"/>
      <c r="H296" s="346">
        <v>58.70124602299375</v>
      </c>
      <c r="I296" s="346"/>
      <c r="J296" s="356">
        <v>65270</v>
      </c>
      <c r="K296" s="356"/>
      <c r="L296" s="346">
        <v>54.177664890349789</v>
      </c>
      <c r="M296" s="346"/>
      <c r="N296" s="356">
        <v>72972</v>
      </c>
      <c r="O296" s="356"/>
      <c r="P296" s="346">
        <v>50.585772318271935</v>
      </c>
      <c r="Q296" s="350" t="s">
        <v>49</v>
      </c>
      <c r="R296" s="356">
        <v>95610</v>
      </c>
      <c r="S296" s="356"/>
      <c r="T296" s="346">
        <v>52.212519864349026</v>
      </c>
      <c r="U296" s="346"/>
      <c r="V296" s="356">
        <v>143766</v>
      </c>
      <c r="W296" s="356"/>
      <c r="X296" s="346">
        <v>51.463549963308331</v>
      </c>
      <c r="Y296" s="350"/>
      <c r="Z296" s="356">
        <v>238332</v>
      </c>
      <c r="AA296" s="356"/>
      <c r="AB296" s="346">
        <v>50.306696667919063</v>
      </c>
      <c r="AC296" s="346"/>
      <c r="AD296" s="356">
        <v>323321</v>
      </c>
      <c r="AE296" s="356"/>
      <c r="AF296" s="346">
        <v>51.011083500966357</v>
      </c>
      <c r="AG296" s="350" t="s">
        <v>49</v>
      </c>
      <c r="AH296" s="356">
        <v>519544</v>
      </c>
      <c r="AI296" s="356"/>
      <c r="AJ296" s="346">
        <v>50.537775611824934</v>
      </c>
      <c r="AK296" s="346"/>
      <c r="AL296" s="356">
        <v>677139</v>
      </c>
      <c r="AM296" s="356"/>
      <c r="AN296" s="346">
        <v>50.012445150859598</v>
      </c>
      <c r="AO296" s="346"/>
      <c r="AP296" s="356">
        <v>961978</v>
      </c>
      <c r="AQ296" s="356"/>
      <c r="AR296" s="346">
        <v>49.747996330354937</v>
      </c>
      <c r="AS296" s="350" t="s">
        <v>49</v>
      </c>
      <c r="AT296" s="356">
        <v>1172511</v>
      </c>
      <c r="AU296" s="356"/>
      <c r="AV296" s="346">
        <v>49.774266796906339</v>
      </c>
      <c r="AX296" s="363">
        <v>1267423</v>
      </c>
      <c r="AZ296" s="346">
        <v>49.502194437685354</v>
      </c>
      <c r="BB296" s="450" t="s">
        <v>231</v>
      </c>
      <c r="BD296" s="346">
        <v>49.48603980346936</v>
      </c>
      <c r="BF296" s="450">
        <v>1587831</v>
      </c>
      <c r="BH296" s="346">
        <f>SUM(BF296/BF295)*100</f>
        <v>49.619532676752463</v>
      </c>
    </row>
    <row r="297" spans="1:60" ht="9.9499999999999993" customHeight="1">
      <c r="A297" s="350" t="s">
        <v>50</v>
      </c>
      <c r="B297" s="356">
        <v>30186</v>
      </c>
      <c r="C297" s="350"/>
      <c r="D297" s="346">
        <v>40.321115622996366</v>
      </c>
      <c r="E297" s="346"/>
      <c r="F297" s="356">
        <v>32581</v>
      </c>
      <c r="G297" s="350"/>
      <c r="H297" s="346">
        <v>41.29875397700625</v>
      </c>
      <c r="I297" s="346"/>
      <c r="J297" s="356">
        <v>55204</v>
      </c>
      <c r="K297" s="356"/>
      <c r="L297" s="346">
        <v>45.822335109650211</v>
      </c>
      <c r="M297" s="346"/>
      <c r="N297" s="356">
        <v>71282</v>
      </c>
      <c r="O297" s="356"/>
      <c r="P297" s="346">
        <v>49.414227681728065</v>
      </c>
      <c r="Q297" s="350" t="s">
        <v>50</v>
      </c>
      <c r="R297" s="356">
        <v>87507</v>
      </c>
      <c r="S297" s="356"/>
      <c r="T297" s="346">
        <v>47.787480135650981</v>
      </c>
      <c r="U297" s="346"/>
      <c r="V297" s="356">
        <v>135589</v>
      </c>
      <c r="W297" s="356"/>
      <c r="X297" s="346">
        <v>48.536450036691662</v>
      </c>
      <c r="Y297" s="350"/>
      <c r="Z297" s="356">
        <v>235426</v>
      </c>
      <c r="AA297" s="356"/>
      <c r="AB297" s="346">
        <v>49.693303332080937</v>
      </c>
      <c r="AC297" s="346"/>
      <c r="AD297" s="356">
        <v>310504</v>
      </c>
      <c r="AE297" s="356"/>
      <c r="AF297" s="346">
        <v>48.98891649903365</v>
      </c>
      <c r="AG297" s="350" t="s">
        <v>50</v>
      </c>
      <c r="AH297" s="356">
        <v>508487</v>
      </c>
      <c r="AI297" s="356"/>
      <c r="AJ297" s="346">
        <v>49.462224388175066</v>
      </c>
      <c r="AK297" s="346"/>
      <c r="AL297" s="356">
        <v>676802</v>
      </c>
      <c r="AM297" s="356"/>
      <c r="AN297" s="346">
        <v>49.987554849140395</v>
      </c>
      <c r="AO297" s="346"/>
      <c r="AP297" s="356">
        <v>971724</v>
      </c>
      <c r="AQ297" s="356"/>
      <c r="AR297" s="346">
        <v>50.252003669645063</v>
      </c>
      <c r="AS297" s="350" t="s">
        <v>50</v>
      </c>
      <c r="AT297" s="356">
        <v>1183146</v>
      </c>
      <c r="AU297" s="356"/>
      <c r="AV297" s="346">
        <v>50.225733203093661</v>
      </c>
      <c r="AX297" s="363">
        <v>1292914</v>
      </c>
      <c r="AZ297" s="346">
        <v>50.497805562314646</v>
      </c>
      <c r="BB297" s="450" t="s">
        <v>232</v>
      </c>
      <c r="BD297" s="346">
        <v>50.51396019653064</v>
      </c>
      <c r="BF297" s="450">
        <v>1612181</v>
      </c>
      <c r="BH297" s="346">
        <f>SUM(BF297/BF295)*100</f>
        <v>50.380467323247537</v>
      </c>
    </row>
    <row r="298" spans="1:60" ht="9.9499999999999993" customHeight="1">
      <c r="A298" s="350" t="s">
        <v>51</v>
      </c>
      <c r="B298" s="356">
        <v>176563</v>
      </c>
      <c r="C298" s="350"/>
      <c r="D298" s="347">
        <v>70.224359356791439</v>
      </c>
      <c r="E298" s="347"/>
      <c r="F298" s="356">
        <v>157937</v>
      </c>
      <c r="G298" s="350"/>
      <c r="H298" s="347">
        <v>66.688482780752281</v>
      </c>
      <c r="I298" s="347"/>
      <c r="J298" s="356">
        <v>140950</v>
      </c>
      <c r="K298" s="356"/>
      <c r="L298" s="347">
        <v>53.916243344145911</v>
      </c>
      <c r="M298" s="347"/>
      <c r="N298" s="356">
        <v>108037</v>
      </c>
      <c r="O298" s="356"/>
      <c r="P298" s="347">
        <v>42.822375748639466</v>
      </c>
      <c r="Q298" s="350" t="s">
        <v>51</v>
      </c>
      <c r="R298" s="356">
        <v>119808</v>
      </c>
      <c r="S298" s="356"/>
      <c r="T298" s="347">
        <v>39.550383758356027</v>
      </c>
      <c r="U298" s="347"/>
      <c r="V298" s="356">
        <v>110858</v>
      </c>
      <c r="W298" s="356"/>
      <c r="X298" s="347">
        <v>28.409612186164988</v>
      </c>
      <c r="Y298" s="350"/>
      <c r="Z298" s="356">
        <v>130026</v>
      </c>
      <c r="AA298" s="356"/>
      <c r="AB298" s="347">
        <v>21.535184768062752</v>
      </c>
      <c r="AC298" s="347"/>
      <c r="AD298" s="356">
        <v>123357</v>
      </c>
      <c r="AE298" s="356"/>
      <c r="AF298" s="347">
        <v>16.291591717711199</v>
      </c>
      <c r="AG298" s="350" t="s">
        <v>51</v>
      </c>
      <c r="AH298" s="356">
        <v>122612</v>
      </c>
      <c r="AI298" s="356"/>
      <c r="AJ298" s="347">
        <v>10.65595497474021</v>
      </c>
      <c r="AK298" s="347"/>
      <c r="AL298" s="356">
        <v>106287</v>
      </c>
      <c r="AM298" s="356"/>
      <c r="AN298" s="347">
        <v>7.278794818343437</v>
      </c>
      <c r="AO298" s="347"/>
      <c r="AP298" s="356">
        <v>94385</v>
      </c>
      <c r="AQ298" s="356"/>
      <c r="AR298" s="346">
        <v>4.6481175333287039</v>
      </c>
      <c r="AS298" s="350" t="s">
        <v>51</v>
      </c>
      <c r="AT298" s="356">
        <v>93207</v>
      </c>
      <c r="AU298" s="356"/>
      <c r="AV298" s="347">
        <v>3.8061321494374538</v>
      </c>
      <c r="AX298" s="363">
        <v>87963</v>
      </c>
      <c r="AZ298" s="346">
        <v>3.3180312780548156</v>
      </c>
      <c r="BB298" s="450" t="s">
        <v>233</v>
      </c>
      <c r="BD298" s="346">
        <v>2.7731292841471227</v>
      </c>
      <c r="BF298" s="450">
        <f>SUM(BF299:BF300)</f>
        <v>73242</v>
      </c>
      <c r="BH298" s="346">
        <f>SUM(BF298/BF292)*100</f>
        <v>2.198691568079977</v>
      </c>
    </row>
    <row r="299" spans="1:60" ht="9.9499999999999993" customHeight="1">
      <c r="A299" s="350" t="s">
        <v>49</v>
      </c>
      <c r="B299" s="356">
        <v>83743</v>
      </c>
      <c r="C299" s="350"/>
      <c r="D299" s="346">
        <v>47.429529403102578</v>
      </c>
      <c r="E299" s="346"/>
      <c r="F299" s="356">
        <v>72958</v>
      </c>
      <c r="G299" s="350"/>
      <c r="H299" s="346">
        <v>46.194368640660514</v>
      </c>
      <c r="I299" s="346"/>
      <c r="J299" s="356">
        <v>64895</v>
      </c>
      <c r="K299" s="356"/>
      <c r="L299" s="346">
        <v>46.041149343738915</v>
      </c>
      <c r="M299" s="346"/>
      <c r="N299" s="356">
        <v>49936</v>
      </c>
      <c r="O299" s="356"/>
      <c r="P299" s="346">
        <v>46.221201995612617</v>
      </c>
      <c r="Q299" s="350" t="s">
        <v>49</v>
      </c>
      <c r="R299" s="356">
        <v>54120</v>
      </c>
      <c r="S299" s="356"/>
      <c r="T299" s="346">
        <v>45.172275641025635</v>
      </c>
      <c r="U299" s="346"/>
      <c r="V299" s="356">
        <v>50867</v>
      </c>
      <c r="W299" s="356"/>
      <c r="X299" s="346">
        <v>45.884825632791497</v>
      </c>
      <c r="Y299" s="350"/>
      <c r="Z299" s="356">
        <v>59435</v>
      </c>
      <c r="AA299" s="356"/>
      <c r="AB299" s="346">
        <v>45.71008875148047</v>
      </c>
      <c r="AC299" s="346"/>
      <c r="AD299" s="356">
        <v>55064</v>
      </c>
      <c r="AE299" s="356"/>
      <c r="AF299" s="346">
        <v>44.637920831408032</v>
      </c>
      <c r="AG299" s="350" t="s">
        <v>49</v>
      </c>
      <c r="AH299" s="356">
        <v>52805</v>
      </c>
      <c r="AI299" s="356"/>
      <c r="AJ299" s="346">
        <v>43.066747137311197</v>
      </c>
      <c r="AK299" s="346"/>
      <c r="AL299" s="356">
        <v>43063</v>
      </c>
      <c r="AM299" s="356"/>
      <c r="AN299" s="346">
        <v>40.515773330698956</v>
      </c>
      <c r="AO299" s="346"/>
      <c r="AP299" s="356">
        <v>38153</v>
      </c>
      <c r="AQ299" s="356"/>
      <c r="AR299" s="346">
        <v>40.422736663664779</v>
      </c>
      <c r="AS299" s="350" t="s">
        <v>49</v>
      </c>
      <c r="AT299" s="356">
        <v>40150</v>
      </c>
      <c r="AU299" s="356"/>
      <c r="AV299" s="346">
        <v>43.076163807439357</v>
      </c>
      <c r="AX299" s="363">
        <v>37208</v>
      </c>
      <c r="AZ299" s="346">
        <v>42.299603242272319</v>
      </c>
      <c r="BB299" s="450" t="s">
        <v>234</v>
      </c>
      <c r="BD299" s="346">
        <v>43.520725324946561</v>
      </c>
      <c r="BF299" s="450">
        <v>32264</v>
      </c>
      <c r="BH299" s="346">
        <f>SUM(BF299/BF298)*100</f>
        <v>44.051227437808912</v>
      </c>
    </row>
    <row r="300" spans="1:60" ht="9.9499999999999993" customHeight="1">
      <c r="A300" s="355" t="s">
        <v>50</v>
      </c>
      <c r="B300" s="358">
        <v>92820</v>
      </c>
      <c r="C300" s="350"/>
      <c r="D300" s="346">
        <v>52.570470596897422</v>
      </c>
      <c r="E300" s="359"/>
      <c r="F300" s="358">
        <v>84979</v>
      </c>
      <c r="G300" s="350"/>
      <c r="H300" s="346">
        <v>53.805631359339479</v>
      </c>
      <c r="I300" s="359"/>
      <c r="J300" s="358">
        <v>76055</v>
      </c>
      <c r="K300" s="358"/>
      <c r="L300" s="346">
        <v>53.958850656261085</v>
      </c>
      <c r="M300" s="359"/>
      <c r="N300" s="358">
        <v>58101</v>
      </c>
      <c r="O300" s="358"/>
      <c r="P300" s="346">
        <v>53.778798004387383</v>
      </c>
      <c r="Q300" s="355" t="s">
        <v>50</v>
      </c>
      <c r="R300" s="358">
        <v>65688</v>
      </c>
      <c r="S300" s="358"/>
      <c r="T300" s="346">
        <v>54.827724358974365</v>
      </c>
      <c r="U300" s="359"/>
      <c r="V300" s="358">
        <v>59991</v>
      </c>
      <c r="W300" s="358"/>
      <c r="X300" s="346">
        <v>54.115174367208496</v>
      </c>
      <c r="Y300" s="350"/>
      <c r="Z300" s="358">
        <v>70591</v>
      </c>
      <c r="AA300" s="358"/>
      <c r="AB300" s="346">
        <v>54.28991124851953</v>
      </c>
      <c r="AC300" s="359"/>
      <c r="AD300" s="358">
        <v>68293</v>
      </c>
      <c r="AE300" s="358"/>
      <c r="AF300" s="346">
        <v>55.362079168591968</v>
      </c>
      <c r="AG300" s="355" t="s">
        <v>50</v>
      </c>
      <c r="AH300" s="358">
        <v>69807</v>
      </c>
      <c r="AI300" s="358"/>
      <c r="AJ300" s="346">
        <v>56.933252862688811</v>
      </c>
      <c r="AK300" s="359"/>
      <c r="AL300" s="358">
        <v>63224</v>
      </c>
      <c r="AM300" s="358"/>
      <c r="AN300" s="346">
        <v>59.484226669301044</v>
      </c>
      <c r="AO300" s="375"/>
      <c r="AP300" s="358">
        <v>56232</v>
      </c>
      <c r="AQ300" s="358"/>
      <c r="AR300" s="346">
        <v>59.577263336335221</v>
      </c>
      <c r="AS300" s="355" t="s">
        <v>50</v>
      </c>
      <c r="AT300" s="358">
        <v>53057</v>
      </c>
      <c r="AU300" s="358"/>
      <c r="AV300" s="346">
        <v>56.923836192560643</v>
      </c>
      <c r="AX300" s="363">
        <v>50755</v>
      </c>
      <c r="AZ300" s="346">
        <v>57.700396757727681</v>
      </c>
      <c r="BB300" s="450" t="s">
        <v>235</v>
      </c>
      <c r="BD300" s="346">
        <v>56.479274675053439</v>
      </c>
      <c r="BF300" s="450">
        <v>40978</v>
      </c>
      <c r="BH300" s="346">
        <f>SUM(BF300/BF298)*100</f>
        <v>55.948772562191095</v>
      </c>
    </row>
    <row r="301" spans="1:60" ht="9.9499999999999993" customHeight="1">
      <c r="A301" s="350" t="s">
        <v>386</v>
      </c>
      <c r="B301" s="375" t="s">
        <v>45</v>
      </c>
      <c r="C301" s="350"/>
      <c r="D301" s="375" t="s">
        <v>45</v>
      </c>
      <c r="E301" s="359"/>
      <c r="F301" s="375" t="s">
        <v>45</v>
      </c>
      <c r="G301" s="350"/>
      <c r="H301" s="375" t="s">
        <v>45</v>
      </c>
      <c r="I301" s="359"/>
      <c r="J301" s="375" t="s">
        <v>45</v>
      </c>
      <c r="K301" s="358"/>
      <c r="L301" s="375" t="s">
        <v>45</v>
      </c>
      <c r="M301" s="359"/>
      <c r="N301" s="375" t="s">
        <v>45</v>
      </c>
      <c r="O301" s="358"/>
      <c r="P301" s="375" t="s">
        <v>45</v>
      </c>
      <c r="Q301" s="350" t="s">
        <v>386</v>
      </c>
      <c r="R301" s="375" t="s">
        <v>45</v>
      </c>
      <c r="S301" s="350"/>
      <c r="T301" s="375" t="s">
        <v>45</v>
      </c>
      <c r="U301" s="359"/>
      <c r="V301" s="375" t="s">
        <v>45</v>
      </c>
      <c r="W301" s="350"/>
      <c r="X301" s="375" t="s">
        <v>45</v>
      </c>
      <c r="Y301" s="359"/>
      <c r="Z301" s="375" t="s">
        <v>45</v>
      </c>
      <c r="AA301" s="358"/>
      <c r="AB301" s="375" t="s">
        <v>45</v>
      </c>
      <c r="AC301" s="359"/>
      <c r="AD301" s="375" t="s">
        <v>45</v>
      </c>
      <c r="AE301" s="358"/>
      <c r="AF301" s="375" t="s">
        <v>45</v>
      </c>
      <c r="AG301" s="350" t="s">
        <v>386</v>
      </c>
      <c r="AH301" s="375" t="s">
        <v>45</v>
      </c>
      <c r="AI301" s="358"/>
      <c r="AJ301" s="359" t="s">
        <v>45</v>
      </c>
      <c r="AK301" s="359"/>
      <c r="AL301" s="375" t="s">
        <v>45</v>
      </c>
      <c r="AM301" s="358"/>
      <c r="AN301" s="375" t="s">
        <v>45</v>
      </c>
      <c r="AO301" s="375"/>
      <c r="AP301" s="358">
        <v>2520</v>
      </c>
      <c r="AQ301" s="358"/>
      <c r="AR301" s="346">
        <v>0.12410082305438717</v>
      </c>
      <c r="AS301" s="350" t="s">
        <v>386</v>
      </c>
      <c r="AT301" s="358">
        <v>3339</v>
      </c>
      <c r="AU301" s="358"/>
      <c r="AV301" s="346">
        <v>0.13616327848877113</v>
      </c>
      <c r="AX301" s="363">
        <v>2760</v>
      </c>
      <c r="AZ301" s="346">
        <v>0.10410929967635588</v>
      </c>
      <c r="BB301" s="450">
        <v>10723</v>
      </c>
      <c r="BD301" s="346">
        <v>0.36531936059742987</v>
      </c>
      <c r="BF301" s="450">
        <f>SUM(BF302:BF303)</f>
        <v>57909</v>
      </c>
      <c r="BH301" s="346">
        <f>SUM(BF301/BF292)*100</f>
        <v>1.7384018734598095</v>
      </c>
    </row>
    <row r="302" spans="1:60" ht="9.9499999999999993" customHeight="1">
      <c r="A302" s="350" t="s">
        <v>49</v>
      </c>
      <c r="B302" s="375" t="s">
        <v>45</v>
      </c>
      <c r="C302" s="350"/>
      <c r="D302" s="375" t="s">
        <v>45</v>
      </c>
      <c r="E302" s="359"/>
      <c r="F302" s="375" t="s">
        <v>45</v>
      </c>
      <c r="G302" s="350"/>
      <c r="H302" s="375" t="s">
        <v>45</v>
      </c>
      <c r="I302" s="359"/>
      <c r="J302" s="375" t="s">
        <v>45</v>
      </c>
      <c r="K302" s="358"/>
      <c r="L302" s="375" t="s">
        <v>45</v>
      </c>
      <c r="M302" s="359"/>
      <c r="N302" s="375" t="s">
        <v>45</v>
      </c>
      <c r="O302" s="358"/>
      <c r="P302" s="375" t="s">
        <v>45</v>
      </c>
      <c r="Q302" s="350" t="s">
        <v>49</v>
      </c>
      <c r="R302" s="375" t="s">
        <v>45</v>
      </c>
      <c r="S302" s="350"/>
      <c r="T302" s="375" t="s">
        <v>45</v>
      </c>
      <c r="U302" s="359"/>
      <c r="V302" s="375" t="s">
        <v>45</v>
      </c>
      <c r="W302" s="350"/>
      <c r="X302" s="375" t="s">
        <v>45</v>
      </c>
      <c r="Y302" s="359"/>
      <c r="Z302" s="375" t="s">
        <v>45</v>
      </c>
      <c r="AA302" s="358"/>
      <c r="AB302" s="375" t="s">
        <v>45</v>
      </c>
      <c r="AC302" s="359"/>
      <c r="AD302" s="375" t="s">
        <v>45</v>
      </c>
      <c r="AE302" s="358"/>
      <c r="AF302" s="375" t="s">
        <v>45</v>
      </c>
      <c r="AG302" s="350" t="s">
        <v>49</v>
      </c>
      <c r="AH302" s="375" t="s">
        <v>45</v>
      </c>
      <c r="AI302" s="358"/>
      <c r="AJ302" s="359" t="s">
        <v>45</v>
      </c>
      <c r="AK302" s="359"/>
      <c r="AL302" s="375" t="s">
        <v>45</v>
      </c>
      <c r="AM302" s="358"/>
      <c r="AN302" s="375" t="s">
        <v>45</v>
      </c>
      <c r="AO302" s="375"/>
      <c r="AP302" s="358">
        <v>1152</v>
      </c>
      <c r="AQ302" s="358"/>
      <c r="AR302" s="346">
        <v>45.714285714285715</v>
      </c>
      <c r="AS302" s="350" t="s">
        <v>49</v>
      </c>
      <c r="AT302" s="358">
        <v>1630</v>
      </c>
      <c r="AU302" s="358"/>
      <c r="AV302" s="346">
        <v>48.817011081162029</v>
      </c>
      <c r="AX302" s="363">
        <v>1483</v>
      </c>
      <c r="AZ302" s="346">
        <v>53.731884057971016</v>
      </c>
      <c r="BB302" s="450">
        <v>5401</v>
      </c>
      <c r="BD302" s="346">
        <v>50.368367061456688</v>
      </c>
      <c r="BF302" s="450">
        <v>27932</v>
      </c>
      <c r="BH302" s="346">
        <f>SUM(BF302/BF301)*100</f>
        <v>48.234298640971183</v>
      </c>
    </row>
    <row r="303" spans="1:60" ht="9.9499999999999993" customHeight="1">
      <c r="A303" s="350" t="s">
        <v>50</v>
      </c>
      <c r="B303" s="375" t="s">
        <v>45</v>
      </c>
      <c r="C303" s="350"/>
      <c r="D303" s="375" t="s">
        <v>45</v>
      </c>
      <c r="E303" s="359"/>
      <c r="F303" s="375" t="s">
        <v>45</v>
      </c>
      <c r="G303" s="350"/>
      <c r="H303" s="375" t="s">
        <v>45</v>
      </c>
      <c r="I303" s="359"/>
      <c r="J303" s="375" t="s">
        <v>45</v>
      </c>
      <c r="K303" s="358"/>
      <c r="L303" s="375" t="s">
        <v>45</v>
      </c>
      <c r="M303" s="359"/>
      <c r="N303" s="375" t="s">
        <v>45</v>
      </c>
      <c r="O303" s="358"/>
      <c r="P303" s="375" t="s">
        <v>45</v>
      </c>
      <c r="Q303" s="350" t="s">
        <v>50</v>
      </c>
      <c r="R303" s="375" t="s">
        <v>45</v>
      </c>
      <c r="S303" s="350"/>
      <c r="T303" s="375" t="s">
        <v>45</v>
      </c>
      <c r="U303" s="359"/>
      <c r="V303" s="375" t="s">
        <v>45</v>
      </c>
      <c r="W303" s="350"/>
      <c r="X303" s="375" t="s">
        <v>45</v>
      </c>
      <c r="Y303" s="359"/>
      <c r="Z303" s="375" t="s">
        <v>45</v>
      </c>
      <c r="AA303" s="358"/>
      <c r="AB303" s="375" t="s">
        <v>45</v>
      </c>
      <c r="AC303" s="359"/>
      <c r="AD303" s="375" t="s">
        <v>45</v>
      </c>
      <c r="AE303" s="358"/>
      <c r="AF303" s="375" t="s">
        <v>45</v>
      </c>
      <c r="AG303" s="350" t="s">
        <v>50</v>
      </c>
      <c r="AH303" s="375" t="s">
        <v>45</v>
      </c>
      <c r="AI303" s="358"/>
      <c r="AJ303" s="359" t="s">
        <v>45</v>
      </c>
      <c r="AK303" s="359"/>
      <c r="AL303" s="375" t="s">
        <v>45</v>
      </c>
      <c r="AM303" s="358"/>
      <c r="AN303" s="375" t="s">
        <v>45</v>
      </c>
      <c r="AO303" s="375"/>
      <c r="AP303" s="358">
        <v>1368</v>
      </c>
      <c r="AQ303" s="358"/>
      <c r="AR303" s="346">
        <v>54.285714285714285</v>
      </c>
      <c r="AS303" s="350" t="s">
        <v>50</v>
      </c>
      <c r="AT303" s="358">
        <v>1709</v>
      </c>
      <c r="AU303" s="358"/>
      <c r="AV303" s="346">
        <v>51.182988918837978</v>
      </c>
      <c r="AX303" s="363">
        <v>1277</v>
      </c>
      <c r="AZ303" s="346">
        <v>46.268115942028984</v>
      </c>
      <c r="BB303" s="450">
        <v>5322</v>
      </c>
      <c r="BD303" s="346">
        <v>49.631632938543319</v>
      </c>
      <c r="BF303" s="450">
        <v>29977</v>
      </c>
      <c r="BH303" s="346">
        <f>SUM(BF303/BF301)*100</f>
        <v>51.765701359028824</v>
      </c>
    </row>
    <row r="304" spans="1:60" ht="15" customHeight="1">
      <c r="A304" s="350"/>
      <c r="B304" s="350"/>
      <c r="C304" s="350"/>
      <c r="D304" s="350"/>
      <c r="E304" s="350"/>
      <c r="F304" s="350"/>
      <c r="G304" s="350"/>
      <c r="H304" s="350"/>
      <c r="I304" s="350"/>
      <c r="J304" s="350"/>
      <c r="K304" s="350"/>
      <c r="L304" s="350"/>
      <c r="M304" s="350"/>
      <c r="N304" s="350"/>
      <c r="O304" s="350"/>
      <c r="P304" s="350"/>
      <c r="Q304" s="350"/>
      <c r="R304" s="350"/>
      <c r="S304" s="350"/>
      <c r="T304" s="350"/>
      <c r="U304" s="350"/>
      <c r="V304" s="350"/>
      <c r="W304" s="350"/>
      <c r="X304" s="350"/>
      <c r="Y304" s="350"/>
      <c r="Z304" s="350"/>
      <c r="AA304" s="350"/>
      <c r="AB304" s="350"/>
      <c r="AC304" s="350"/>
      <c r="AD304" s="350"/>
      <c r="AE304" s="350"/>
      <c r="AF304" s="350"/>
      <c r="AG304" s="350"/>
      <c r="AH304" s="350"/>
      <c r="AI304" s="350"/>
      <c r="AJ304" s="350"/>
      <c r="AK304" s="350"/>
      <c r="AL304" s="350"/>
      <c r="AM304" s="350"/>
      <c r="AN304" s="350"/>
      <c r="AO304" s="350"/>
      <c r="AP304" s="350"/>
      <c r="AQ304" s="350"/>
      <c r="AR304" s="350"/>
      <c r="AS304" s="350"/>
      <c r="AT304" s="350"/>
      <c r="AU304" s="350"/>
      <c r="AV304" s="350"/>
      <c r="AX304" s="363"/>
      <c r="AZ304" s="350"/>
      <c r="BB304" s="363"/>
      <c r="BD304" s="350"/>
      <c r="BF304" s="257"/>
      <c r="BH304" s="350"/>
    </row>
    <row r="305" spans="1:60" ht="9.9499999999999993" customHeight="1">
      <c r="A305" s="71" t="s">
        <v>54</v>
      </c>
      <c r="B305" s="360"/>
      <c r="C305" s="360"/>
      <c r="D305" s="360"/>
      <c r="E305" s="360"/>
      <c r="F305" s="360"/>
      <c r="G305" s="360"/>
      <c r="H305" s="360"/>
      <c r="I305" s="360"/>
      <c r="J305" s="360"/>
      <c r="K305" s="360"/>
      <c r="L305" s="360"/>
      <c r="M305" s="360"/>
      <c r="N305" s="360"/>
      <c r="O305" s="360"/>
      <c r="P305" s="360"/>
      <c r="Q305" s="71" t="s">
        <v>54</v>
      </c>
      <c r="R305" s="360"/>
      <c r="S305" s="360"/>
      <c r="T305" s="360"/>
      <c r="U305" s="360"/>
      <c r="V305" s="360"/>
      <c r="W305" s="360"/>
      <c r="X305" s="360"/>
      <c r="Y305" s="360"/>
      <c r="Z305" s="360"/>
      <c r="AA305" s="360"/>
      <c r="AB305" s="360"/>
      <c r="AC305" s="360"/>
      <c r="AD305" s="360"/>
      <c r="AE305" s="360"/>
      <c r="AF305" s="360"/>
      <c r="AG305" s="71" t="s">
        <v>54</v>
      </c>
      <c r="AH305" s="360"/>
      <c r="AI305" s="360"/>
      <c r="AJ305" s="360"/>
      <c r="AK305" s="360"/>
      <c r="AL305" s="360"/>
      <c r="AM305" s="360"/>
      <c r="AN305" s="360"/>
      <c r="AO305" s="360"/>
      <c r="AP305" s="360"/>
      <c r="AQ305" s="360"/>
      <c r="AR305" s="360"/>
      <c r="AS305" s="71" t="s">
        <v>54</v>
      </c>
      <c r="AT305" s="360"/>
      <c r="AU305" s="360"/>
      <c r="AV305" s="360"/>
      <c r="AW305" s="360"/>
      <c r="AX305" s="360"/>
      <c r="AY305" s="360"/>
      <c r="AZ305" s="360"/>
      <c r="BA305" s="360"/>
      <c r="BB305" s="360"/>
      <c r="BC305" s="360"/>
      <c r="BD305" s="360"/>
      <c r="BE305" s="360"/>
      <c r="BF305" s="360"/>
      <c r="BG305" s="360"/>
      <c r="BH305" s="360"/>
    </row>
    <row r="306" spans="1:60" ht="5.0999999999999996" customHeight="1">
      <c r="A306" s="71"/>
      <c r="B306" s="360"/>
      <c r="C306" s="360"/>
      <c r="D306" s="360"/>
      <c r="E306" s="360"/>
      <c r="F306" s="360"/>
      <c r="G306" s="360"/>
      <c r="H306" s="360"/>
      <c r="I306" s="360"/>
      <c r="J306" s="360"/>
      <c r="K306" s="360"/>
      <c r="L306" s="360"/>
      <c r="M306" s="360"/>
      <c r="N306" s="360"/>
      <c r="O306" s="360"/>
      <c r="P306" s="360"/>
      <c r="Q306" s="71"/>
      <c r="R306" s="360"/>
      <c r="S306" s="360"/>
      <c r="T306" s="360"/>
      <c r="U306" s="360"/>
      <c r="V306" s="360"/>
      <c r="W306" s="360"/>
      <c r="X306" s="360"/>
      <c r="Y306" s="360"/>
      <c r="Z306" s="360"/>
      <c r="AA306" s="360"/>
      <c r="AB306" s="360"/>
      <c r="AC306" s="360"/>
      <c r="AD306" s="360"/>
      <c r="AE306" s="360"/>
      <c r="AF306" s="360"/>
      <c r="AG306" s="71"/>
      <c r="AH306" s="360"/>
      <c r="AI306" s="360"/>
      <c r="AJ306" s="360"/>
      <c r="AK306" s="360"/>
      <c r="AL306" s="360"/>
      <c r="AM306" s="360"/>
      <c r="AN306" s="360"/>
      <c r="AO306" s="360"/>
      <c r="AP306" s="360"/>
      <c r="AQ306" s="360"/>
      <c r="AR306" s="360"/>
      <c r="AS306" s="71"/>
      <c r="AT306" s="360"/>
      <c r="AU306" s="360"/>
      <c r="AV306" s="360"/>
      <c r="AW306" s="360"/>
      <c r="AX306" s="360"/>
      <c r="AY306" s="360"/>
      <c r="AZ306" s="360"/>
      <c r="BA306" s="360"/>
      <c r="BB306" s="360"/>
      <c r="BC306" s="360"/>
      <c r="BD306" s="360"/>
      <c r="BE306" s="360"/>
      <c r="BF306" s="360"/>
      <c r="BG306" s="360"/>
      <c r="BH306" s="360"/>
    </row>
    <row r="307" spans="1:60" ht="12.75" customHeight="1">
      <c r="A307" s="61" t="s">
        <v>682</v>
      </c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3"/>
      <c r="N307" s="63"/>
      <c r="P307" s="257" t="s">
        <v>426</v>
      </c>
      <c r="Q307" s="61" t="s">
        <v>682</v>
      </c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3"/>
      <c r="AD307" s="63"/>
      <c r="AF307" s="257" t="s">
        <v>426</v>
      </c>
      <c r="AG307" s="61" t="s">
        <v>682</v>
      </c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257" t="s">
        <v>426</v>
      </c>
      <c r="AS307" s="61" t="s">
        <v>682</v>
      </c>
      <c r="AT307" s="63"/>
      <c r="AV307" s="257"/>
      <c r="AW307" s="62"/>
      <c r="AX307" s="62"/>
      <c r="AY307" s="62"/>
      <c r="AZ307" s="62"/>
      <c r="BA307" s="63"/>
      <c r="BB307" s="62"/>
      <c r="BC307" s="62"/>
      <c r="BD307" s="62"/>
      <c r="BE307" s="63"/>
      <c r="BF307" s="63"/>
      <c r="BH307" s="257" t="s">
        <v>426</v>
      </c>
    </row>
    <row r="308" spans="1:60" ht="12.75" customHeight="1">
      <c r="A308" s="61" t="s">
        <v>531</v>
      </c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349"/>
      <c r="N308" s="349"/>
      <c r="O308" s="350"/>
      <c r="P308" s="257" t="s">
        <v>0</v>
      </c>
      <c r="Q308" s="61" t="s">
        <v>531</v>
      </c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349"/>
      <c r="AD308" s="349"/>
      <c r="AE308" s="350"/>
      <c r="AF308" s="257" t="s">
        <v>1</v>
      </c>
      <c r="AG308" s="61" t="s">
        <v>412</v>
      </c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257" t="s">
        <v>2</v>
      </c>
      <c r="AS308" s="61" t="s">
        <v>531</v>
      </c>
      <c r="AT308" s="349"/>
      <c r="AU308" s="350"/>
      <c r="AV308" s="257"/>
      <c r="AW308" s="62"/>
      <c r="AX308" s="62"/>
      <c r="AY308" s="62"/>
      <c r="AZ308" s="62"/>
      <c r="BA308" s="349"/>
      <c r="BB308" s="62"/>
      <c r="BC308" s="62"/>
      <c r="BD308" s="62"/>
      <c r="BE308" s="349"/>
      <c r="BF308" s="349"/>
      <c r="BG308" s="350"/>
      <c r="BH308" s="257" t="s">
        <v>509</v>
      </c>
    </row>
    <row r="309" spans="1:60" ht="3" customHeight="1">
      <c r="A309" s="351"/>
      <c r="B309" s="351"/>
      <c r="C309" s="351"/>
      <c r="D309" s="352"/>
      <c r="E309" s="352"/>
      <c r="F309" s="352"/>
      <c r="G309" s="352"/>
      <c r="H309" s="352"/>
      <c r="I309" s="352"/>
      <c r="J309" s="352"/>
      <c r="K309" s="352"/>
      <c r="L309" s="352"/>
      <c r="M309" s="352"/>
      <c r="N309" s="351"/>
      <c r="O309" s="351"/>
      <c r="P309" s="351"/>
      <c r="Q309" s="351"/>
      <c r="R309" s="351"/>
      <c r="S309" s="351"/>
      <c r="T309" s="351"/>
      <c r="U309" s="351"/>
      <c r="V309" s="351"/>
      <c r="W309" s="351"/>
      <c r="X309" s="351"/>
      <c r="Y309" s="351"/>
      <c r="Z309" s="351"/>
      <c r="AA309" s="351"/>
      <c r="AB309" s="351"/>
      <c r="AC309" s="351"/>
      <c r="AD309" s="351"/>
      <c r="AE309" s="351"/>
      <c r="AF309" s="351"/>
      <c r="AG309" s="351"/>
      <c r="AH309" s="351"/>
      <c r="AI309" s="351"/>
      <c r="AJ309" s="351"/>
      <c r="AK309" s="351"/>
      <c r="AL309" s="351"/>
      <c r="AM309" s="351"/>
      <c r="AN309" s="351"/>
      <c r="AO309" s="351"/>
      <c r="AP309" s="351"/>
      <c r="AQ309" s="351"/>
      <c r="AR309" s="351"/>
      <c r="AS309" s="351"/>
      <c r="AT309" s="351"/>
      <c r="AU309" s="351"/>
      <c r="AV309" s="351"/>
      <c r="AW309" s="83"/>
      <c r="AX309" s="377"/>
      <c r="AY309" s="83"/>
      <c r="AZ309" s="351"/>
      <c r="BA309" s="83"/>
      <c r="BB309" s="377"/>
      <c r="BC309" s="83"/>
      <c r="BD309" s="351"/>
      <c r="BE309" s="83"/>
      <c r="BF309" s="377"/>
      <c r="BG309" s="83"/>
      <c r="BH309" s="351"/>
    </row>
    <row r="310" spans="1:60" ht="3" customHeight="1">
      <c r="A310" s="353"/>
      <c r="B310" s="353"/>
      <c r="C310" s="353"/>
      <c r="D310" s="354"/>
      <c r="E310" s="354"/>
      <c r="F310" s="354"/>
      <c r="G310" s="354"/>
      <c r="H310" s="354"/>
      <c r="I310" s="354"/>
      <c r="J310" s="354"/>
      <c r="K310" s="354"/>
      <c r="L310" s="354"/>
      <c r="M310" s="354"/>
      <c r="N310" s="353"/>
      <c r="O310" s="353"/>
      <c r="P310" s="353"/>
      <c r="Q310" s="353"/>
      <c r="R310" s="353"/>
      <c r="S310" s="353"/>
      <c r="T310" s="353"/>
      <c r="U310" s="353"/>
      <c r="V310" s="353"/>
      <c r="W310" s="353"/>
      <c r="X310" s="353"/>
      <c r="Y310" s="353"/>
      <c r="Z310" s="353"/>
      <c r="AA310" s="353"/>
      <c r="AB310" s="353"/>
      <c r="AC310" s="353"/>
      <c r="AD310" s="353"/>
      <c r="AE310" s="353"/>
      <c r="AF310" s="353"/>
      <c r="AG310" s="353"/>
      <c r="AH310" s="353"/>
      <c r="AI310" s="353"/>
      <c r="AJ310" s="353"/>
      <c r="AK310" s="353"/>
      <c r="AL310" s="353"/>
      <c r="AM310" s="353"/>
      <c r="AN310" s="353"/>
      <c r="AO310" s="353"/>
      <c r="AP310" s="353"/>
      <c r="AQ310" s="353"/>
      <c r="AR310" s="353"/>
      <c r="AS310" s="353"/>
      <c r="AT310" s="353"/>
      <c r="AU310" s="353"/>
      <c r="AV310" s="353"/>
      <c r="AW310" s="84"/>
      <c r="AX310" s="378"/>
      <c r="AY310" s="84"/>
      <c r="AZ310" s="353"/>
      <c r="BA310" s="84"/>
      <c r="BB310" s="378"/>
      <c r="BC310" s="84"/>
      <c r="BD310" s="353"/>
      <c r="BE310" s="84"/>
      <c r="BF310" s="378"/>
      <c r="BG310" s="84"/>
      <c r="BH310" s="353"/>
    </row>
    <row r="311" spans="1:60" s="350" customFormat="1" ht="15" customHeight="1">
      <c r="A311" s="568" t="s">
        <v>4</v>
      </c>
      <c r="B311" s="65" t="s">
        <v>649</v>
      </c>
      <c r="C311" s="65"/>
      <c r="D311" s="65"/>
      <c r="E311" s="66"/>
      <c r="F311" s="65">
        <v>1900</v>
      </c>
      <c r="G311" s="65"/>
      <c r="H311" s="65"/>
      <c r="I311" s="66"/>
      <c r="J311" s="67">
        <v>1910</v>
      </c>
      <c r="K311" s="67"/>
      <c r="L311" s="67"/>
      <c r="M311" s="66"/>
      <c r="N311" s="67">
        <v>1921</v>
      </c>
      <c r="O311" s="67"/>
      <c r="P311" s="67"/>
      <c r="Q311" s="568" t="s">
        <v>4</v>
      </c>
      <c r="R311" s="67">
        <v>1930</v>
      </c>
      <c r="S311" s="67"/>
      <c r="T311" s="67"/>
      <c r="U311" s="259"/>
      <c r="V311" s="67" t="s">
        <v>650</v>
      </c>
      <c r="W311" s="78"/>
      <c r="X311" s="67"/>
      <c r="Y311" s="79"/>
      <c r="Z311" s="67" t="s">
        <v>651</v>
      </c>
      <c r="AA311" s="78"/>
      <c r="AB311" s="67"/>
      <c r="AC311" s="66"/>
      <c r="AD311" s="65">
        <v>1960</v>
      </c>
      <c r="AE311" s="65"/>
      <c r="AF311" s="65"/>
      <c r="AG311" s="568" t="s">
        <v>4</v>
      </c>
      <c r="AH311" s="67">
        <v>1970</v>
      </c>
      <c r="AI311" s="67"/>
      <c r="AJ311" s="67"/>
      <c r="AK311" s="66"/>
      <c r="AL311" s="67" t="s">
        <v>652</v>
      </c>
      <c r="AM311" s="78"/>
      <c r="AN311" s="67"/>
      <c r="AO311" s="66"/>
      <c r="AP311" s="67">
        <v>1990</v>
      </c>
      <c r="AQ311" s="67"/>
      <c r="AR311" s="67"/>
      <c r="AS311" s="568" t="s">
        <v>4</v>
      </c>
      <c r="AT311" s="67" t="s">
        <v>653</v>
      </c>
      <c r="AU311" s="78"/>
      <c r="AV311" s="67"/>
      <c r="AW311" s="80"/>
      <c r="AX311" s="67" t="s">
        <v>654</v>
      </c>
      <c r="AY311" s="78"/>
      <c r="AZ311" s="67"/>
      <c r="BA311" s="80"/>
      <c r="BB311" s="67" t="s">
        <v>655</v>
      </c>
      <c r="BC311" s="78"/>
      <c r="BD311" s="67"/>
      <c r="BE311" s="80"/>
      <c r="BF311" s="67" t="s">
        <v>656</v>
      </c>
      <c r="BG311" s="78"/>
      <c r="BH311" s="67"/>
    </row>
    <row r="312" spans="1:60" s="355" customFormat="1" ht="11.1" customHeight="1">
      <c r="A312" s="568"/>
      <c r="B312" s="68" t="s">
        <v>46</v>
      </c>
      <c r="C312" s="68"/>
      <c r="D312" s="68" t="s">
        <v>414</v>
      </c>
      <c r="E312" s="68"/>
      <c r="F312" s="68" t="s">
        <v>46</v>
      </c>
      <c r="G312" s="68"/>
      <c r="H312" s="68" t="s">
        <v>414</v>
      </c>
      <c r="I312" s="68"/>
      <c r="J312" s="68" t="s">
        <v>46</v>
      </c>
      <c r="K312" s="68"/>
      <c r="L312" s="68" t="s">
        <v>414</v>
      </c>
      <c r="M312" s="68"/>
      <c r="N312" s="68" t="s">
        <v>46</v>
      </c>
      <c r="O312" s="68"/>
      <c r="P312" s="68" t="s">
        <v>414</v>
      </c>
      <c r="Q312" s="568"/>
      <c r="R312" s="68" t="s">
        <v>46</v>
      </c>
      <c r="S312" s="68"/>
      <c r="T312" s="68" t="s">
        <v>414</v>
      </c>
      <c r="U312" s="68"/>
      <c r="V312" s="68" t="s">
        <v>46</v>
      </c>
      <c r="W312" s="68"/>
      <c r="X312" s="68" t="s">
        <v>414</v>
      </c>
      <c r="Y312" s="80"/>
      <c r="Z312" s="68" t="s">
        <v>46</v>
      </c>
      <c r="AA312" s="80"/>
      <c r="AB312" s="68" t="s">
        <v>414</v>
      </c>
      <c r="AC312" s="68"/>
      <c r="AD312" s="68" t="s">
        <v>46</v>
      </c>
      <c r="AE312" s="80"/>
      <c r="AF312" s="68" t="s">
        <v>414</v>
      </c>
      <c r="AG312" s="568"/>
      <c r="AH312" s="68" t="s">
        <v>46</v>
      </c>
      <c r="AI312" s="80"/>
      <c r="AJ312" s="68" t="s">
        <v>414</v>
      </c>
      <c r="AK312" s="68"/>
      <c r="AL312" s="68" t="s">
        <v>46</v>
      </c>
      <c r="AM312" s="80"/>
      <c r="AN312" s="68" t="s">
        <v>414</v>
      </c>
      <c r="AO312" s="68"/>
      <c r="AP312" s="68" t="s">
        <v>46</v>
      </c>
      <c r="AQ312" s="80"/>
      <c r="AR312" s="68" t="s">
        <v>414</v>
      </c>
      <c r="AS312" s="568"/>
      <c r="AT312" s="68" t="s">
        <v>46</v>
      </c>
      <c r="AU312" s="80"/>
      <c r="AV312" s="68" t="s">
        <v>414</v>
      </c>
      <c r="AW312" s="80"/>
      <c r="AX312" s="68" t="s">
        <v>46</v>
      </c>
      <c r="AY312" s="80"/>
      <c r="AZ312" s="68" t="s">
        <v>414</v>
      </c>
      <c r="BA312" s="80"/>
      <c r="BB312" s="68" t="s">
        <v>46</v>
      </c>
      <c r="BC312" s="80"/>
      <c r="BD312" s="68" t="s">
        <v>414</v>
      </c>
      <c r="BE312" s="80"/>
      <c r="BF312" s="68" t="s">
        <v>46</v>
      </c>
      <c r="BG312" s="80"/>
      <c r="BH312" s="68" t="s">
        <v>414</v>
      </c>
    </row>
    <row r="313" spans="1:60" s="355" customFormat="1" ht="11.1" customHeight="1">
      <c r="A313" s="568"/>
      <c r="B313" s="68"/>
      <c r="C313" s="68"/>
      <c r="D313" s="68" t="s">
        <v>415</v>
      </c>
      <c r="E313" s="68"/>
      <c r="F313" s="68"/>
      <c r="G313" s="68"/>
      <c r="H313" s="68" t="s">
        <v>415</v>
      </c>
      <c r="I313" s="68"/>
      <c r="J313" s="68"/>
      <c r="K313" s="68"/>
      <c r="L313" s="68" t="s">
        <v>415</v>
      </c>
      <c r="M313" s="68"/>
      <c r="N313" s="68"/>
      <c r="O313" s="68"/>
      <c r="P313" s="68" t="s">
        <v>415</v>
      </c>
      <c r="Q313" s="568"/>
      <c r="R313" s="68"/>
      <c r="S313" s="68"/>
      <c r="T313" s="68" t="s">
        <v>415</v>
      </c>
      <c r="U313" s="68"/>
      <c r="V313" s="68"/>
      <c r="W313" s="68"/>
      <c r="X313" s="68" t="s">
        <v>415</v>
      </c>
      <c r="Y313" s="80"/>
      <c r="Z313" s="68"/>
      <c r="AA313" s="80"/>
      <c r="AB313" s="68" t="s">
        <v>415</v>
      </c>
      <c r="AC313" s="68"/>
      <c r="AD313" s="68"/>
      <c r="AE313" s="80"/>
      <c r="AF313" s="68" t="s">
        <v>415</v>
      </c>
      <c r="AG313" s="568"/>
      <c r="AH313" s="68"/>
      <c r="AI313" s="80"/>
      <c r="AJ313" s="68" t="s">
        <v>415</v>
      </c>
      <c r="AK313" s="68"/>
      <c r="AL313" s="68"/>
      <c r="AM313" s="80"/>
      <c r="AN313" s="68" t="s">
        <v>415</v>
      </c>
      <c r="AO313" s="68"/>
      <c r="AP313" s="68"/>
      <c r="AQ313" s="80"/>
      <c r="AR313" s="68" t="s">
        <v>415</v>
      </c>
      <c r="AS313" s="568"/>
      <c r="AT313" s="68"/>
      <c r="AU313" s="80"/>
      <c r="AV313" s="68" t="s">
        <v>415</v>
      </c>
      <c r="AW313" s="80"/>
      <c r="AX313" s="68"/>
      <c r="AY313" s="80"/>
      <c r="AZ313" s="68" t="s">
        <v>415</v>
      </c>
      <c r="BA313" s="80"/>
      <c r="BB313" s="68"/>
      <c r="BC313" s="80"/>
      <c r="BD313" s="68" t="s">
        <v>415</v>
      </c>
      <c r="BE313" s="80"/>
      <c r="BF313" s="68"/>
      <c r="BG313" s="80"/>
      <c r="BH313" s="68" t="s">
        <v>415</v>
      </c>
    </row>
    <row r="314" spans="1:60" ht="3" customHeight="1">
      <c r="A314" s="69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69"/>
      <c r="R314" s="70"/>
      <c r="S314" s="70"/>
      <c r="T314" s="70"/>
      <c r="U314" s="70"/>
      <c r="V314" s="70"/>
      <c r="W314" s="70"/>
      <c r="X314" s="70"/>
      <c r="Y314" s="351"/>
      <c r="Z314" s="70"/>
      <c r="AA314" s="351"/>
      <c r="AB314" s="70"/>
      <c r="AC314" s="70"/>
      <c r="AD314" s="70"/>
      <c r="AE314" s="351"/>
      <c r="AF314" s="70"/>
      <c r="AG314" s="69"/>
      <c r="AH314" s="70"/>
      <c r="AI314" s="351"/>
      <c r="AJ314" s="70"/>
      <c r="AK314" s="70"/>
      <c r="AL314" s="70"/>
      <c r="AM314" s="351"/>
      <c r="AN314" s="70"/>
      <c r="AO314" s="70"/>
      <c r="AP314" s="70"/>
      <c r="AQ314" s="351"/>
      <c r="AR314" s="70"/>
      <c r="AS314" s="69"/>
      <c r="AT314" s="70"/>
      <c r="AU314" s="351"/>
      <c r="AV314" s="70"/>
      <c r="AW314" s="351"/>
      <c r="AX314" s="70"/>
      <c r="AY314" s="351"/>
      <c r="AZ314" s="70"/>
      <c r="BA314" s="351"/>
      <c r="BB314" s="70"/>
      <c r="BC314" s="351"/>
      <c r="BD314" s="70"/>
      <c r="BE314" s="351"/>
      <c r="BF314" s="70"/>
      <c r="BG314" s="351"/>
      <c r="BH314" s="70"/>
    </row>
    <row r="315" spans="1:60" ht="3" customHeight="1">
      <c r="A315" s="71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1"/>
      <c r="R315" s="72"/>
      <c r="S315" s="72"/>
      <c r="T315" s="72"/>
      <c r="U315" s="72"/>
      <c r="V315" s="72"/>
      <c r="W315" s="72"/>
      <c r="X315" s="72"/>
      <c r="Y315" s="355"/>
      <c r="Z315" s="72"/>
      <c r="AA315" s="355"/>
      <c r="AB315" s="72"/>
      <c r="AC315" s="72"/>
      <c r="AD315" s="72"/>
      <c r="AE315" s="355"/>
      <c r="AF315" s="72"/>
      <c r="AG315" s="71"/>
      <c r="AH315" s="72"/>
      <c r="AI315" s="355"/>
      <c r="AJ315" s="72"/>
      <c r="AK315" s="72"/>
      <c r="AL315" s="72"/>
      <c r="AM315" s="355"/>
      <c r="AN315" s="72"/>
      <c r="AO315" s="72"/>
      <c r="AP315" s="72"/>
      <c r="AQ315" s="355"/>
      <c r="AR315" s="72"/>
      <c r="AS315" s="71"/>
      <c r="AT315" s="72"/>
      <c r="AU315" s="355"/>
      <c r="AV315" s="72"/>
      <c r="AW315" s="355"/>
      <c r="AX315" s="72"/>
      <c r="AY315" s="355"/>
      <c r="AZ315" s="72"/>
      <c r="BA315" s="355"/>
      <c r="BB315" s="72"/>
      <c r="BC315" s="355"/>
      <c r="BD315" s="72"/>
      <c r="BE315" s="355"/>
      <c r="BF315" s="72"/>
      <c r="BG315" s="355"/>
      <c r="BH315" s="72"/>
    </row>
    <row r="316" spans="1:60" ht="9.9499999999999993" customHeight="1">
      <c r="A316" s="350" t="s">
        <v>33</v>
      </c>
      <c r="B316" s="356">
        <v>722425</v>
      </c>
      <c r="C316" s="350"/>
      <c r="D316" s="347">
        <v>100</v>
      </c>
      <c r="E316" s="347"/>
      <c r="F316" s="356">
        <v>668797</v>
      </c>
      <c r="G316" s="350"/>
      <c r="H316" s="347">
        <v>100</v>
      </c>
      <c r="I316" s="347"/>
      <c r="J316" s="356">
        <v>729684</v>
      </c>
      <c r="K316" s="356"/>
      <c r="L316" s="347">
        <v>100</v>
      </c>
      <c r="M316" s="347"/>
      <c r="N316" s="356">
        <v>722068</v>
      </c>
      <c r="O316" s="356"/>
      <c r="P316" s="347">
        <v>100</v>
      </c>
      <c r="Q316" s="350" t="s">
        <v>33</v>
      </c>
      <c r="R316" s="356">
        <v>768548</v>
      </c>
      <c r="S316" s="356"/>
      <c r="T316" s="347">
        <v>100</v>
      </c>
      <c r="U316" s="347"/>
      <c r="V316" s="356">
        <v>839967</v>
      </c>
      <c r="W316" s="356"/>
      <c r="X316" s="347">
        <v>100</v>
      </c>
      <c r="Y316" s="350"/>
      <c r="Z316" s="356">
        <v>1137129</v>
      </c>
      <c r="AA316" s="356"/>
      <c r="AB316" s="347">
        <v>100</v>
      </c>
      <c r="AC316" s="347"/>
      <c r="AD316" s="356">
        <v>1198777</v>
      </c>
      <c r="AE316" s="356"/>
      <c r="AF316" s="347">
        <v>100</v>
      </c>
      <c r="AG316" s="350" t="s">
        <v>33</v>
      </c>
      <c r="AH316" s="356">
        <v>1363413</v>
      </c>
      <c r="AI316" s="356"/>
      <c r="AJ316" s="347">
        <v>100</v>
      </c>
      <c r="AK316" s="347"/>
      <c r="AL316" s="375">
        <v>1331762</v>
      </c>
      <c r="AM316" s="375"/>
      <c r="AN316" s="347">
        <v>100</v>
      </c>
      <c r="AO316" s="347"/>
      <c r="AP316" s="356">
        <v>1727382</v>
      </c>
      <c r="AQ316" s="356"/>
      <c r="AR316" s="347">
        <v>100</v>
      </c>
      <c r="AS316" s="350" t="s">
        <v>33</v>
      </c>
      <c r="AT316" s="356">
        <v>1941299</v>
      </c>
      <c r="AU316" s="356"/>
      <c r="AV316" s="369">
        <v>100</v>
      </c>
      <c r="AX316" s="363">
        <v>2116722</v>
      </c>
      <c r="AZ316" s="369">
        <v>100</v>
      </c>
      <c r="BB316" s="450" t="s">
        <v>236</v>
      </c>
      <c r="BD316" s="369">
        <v>100</v>
      </c>
      <c r="BF316" s="450">
        <f>SUM(BF317:BF318)</f>
        <v>2591966</v>
      </c>
      <c r="BH316" s="369">
        <f>SUM(BH319,BH322,BH325)</f>
        <v>99.999999999999986</v>
      </c>
    </row>
    <row r="317" spans="1:60" ht="9.9499999999999993" customHeight="1">
      <c r="A317" s="350" t="s">
        <v>49</v>
      </c>
      <c r="B317" s="356">
        <v>357380</v>
      </c>
      <c r="C317" s="350"/>
      <c r="D317" s="346">
        <v>49.469495103297923</v>
      </c>
      <c r="E317" s="346"/>
      <c r="F317" s="356">
        <v>327064</v>
      </c>
      <c r="G317" s="350"/>
      <c r="H317" s="346">
        <v>48.903329410867578</v>
      </c>
      <c r="I317" s="346"/>
      <c r="J317" s="356">
        <v>354675</v>
      </c>
      <c r="K317" s="356"/>
      <c r="L317" s="346">
        <v>48.606657128291154</v>
      </c>
      <c r="M317" s="346"/>
      <c r="N317" s="356">
        <v>347020</v>
      </c>
      <c r="O317" s="356"/>
      <c r="P317" s="346">
        <v>48.059185561470663</v>
      </c>
      <c r="Q317" s="350" t="s">
        <v>49</v>
      </c>
      <c r="R317" s="356">
        <v>370479</v>
      </c>
      <c r="S317" s="356"/>
      <c r="T317" s="346">
        <v>48.205056808423159</v>
      </c>
      <c r="U317" s="346"/>
      <c r="V317" s="356">
        <v>408293</v>
      </c>
      <c r="W317" s="356"/>
      <c r="X317" s="346">
        <v>48.608219132418299</v>
      </c>
      <c r="Y317" s="350"/>
      <c r="Z317" s="356">
        <v>558783</v>
      </c>
      <c r="AA317" s="356"/>
      <c r="AB317" s="346">
        <v>49.13980735694895</v>
      </c>
      <c r="AC317" s="346"/>
      <c r="AD317" s="356">
        <v>591900</v>
      </c>
      <c r="AE317" s="356"/>
      <c r="AF317" s="346">
        <v>49.375321682014253</v>
      </c>
      <c r="AG317" s="350" t="s">
        <v>49</v>
      </c>
      <c r="AH317" s="356">
        <v>672316</v>
      </c>
      <c r="AI317" s="356"/>
      <c r="AJ317" s="346">
        <v>49.311250516167881</v>
      </c>
      <c r="AK317" s="346"/>
      <c r="AL317" s="375">
        <v>654889</v>
      </c>
      <c r="AM317" s="375"/>
      <c r="AN317" s="346">
        <v>49.174627298271012</v>
      </c>
      <c r="AO317" s="346"/>
      <c r="AP317" s="356">
        <v>824712</v>
      </c>
      <c r="AQ317" s="356"/>
      <c r="AR317" s="346">
        <v>47.743463808236974</v>
      </c>
      <c r="AS317" s="350" t="s">
        <v>49</v>
      </c>
      <c r="AT317" s="356">
        <v>930562</v>
      </c>
      <c r="AU317" s="356"/>
      <c r="AV317" s="346">
        <v>47.93501670788477</v>
      </c>
      <c r="AX317" s="363">
        <v>989855</v>
      </c>
      <c r="AZ317" s="346">
        <v>46.763580668599843</v>
      </c>
      <c r="BB317" s="450" t="s">
        <v>237</v>
      </c>
      <c r="BD317" s="346">
        <v>46.253821853607278</v>
      </c>
      <c r="BF317" s="450">
        <f>SUM(BF320,BF323,BF326)</f>
        <v>1207392</v>
      </c>
      <c r="BH317" s="346">
        <f>SUM(BF317/BF316)*100</f>
        <v>46.582092512015976</v>
      </c>
    </row>
    <row r="318" spans="1:60" ht="9.9499999999999993" customHeight="1">
      <c r="A318" s="350" t="s">
        <v>50</v>
      </c>
      <c r="B318" s="356">
        <v>365045</v>
      </c>
      <c r="C318" s="350"/>
      <c r="D318" s="346">
        <v>50.530504896702077</v>
      </c>
      <c r="E318" s="346"/>
      <c r="F318" s="356">
        <v>341733</v>
      </c>
      <c r="G318" s="350"/>
      <c r="H318" s="346">
        <v>51.09667058913243</v>
      </c>
      <c r="I318" s="346"/>
      <c r="J318" s="356">
        <v>375009</v>
      </c>
      <c r="K318" s="356"/>
      <c r="L318" s="346">
        <v>51.393342871708846</v>
      </c>
      <c r="M318" s="346"/>
      <c r="N318" s="356">
        <v>375048</v>
      </c>
      <c r="O318" s="356"/>
      <c r="P318" s="346">
        <v>51.940814438529337</v>
      </c>
      <c r="Q318" s="350" t="s">
        <v>50</v>
      </c>
      <c r="R318" s="356">
        <v>398069</v>
      </c>
      <c r="S318" s="356"/>
      <c r="T318" s="346">
        <v>51.794943191576849</v>
      </c>
      <c r="U318" s="346"/>
      <c r="V318" s="356">
        <v>431674</v>
      </c>
      <c r="W318" s="356"/>
      <c r="X318" s="346">
        <v>51.391780867581701</v>
      </c>
      <c r="Y318" s="350"/>
      <c r="Z318" s="356">
        <v>578346</v>
      </c>
      <c r="AA318" s="356"/>
      <c r="AB318" s="346">
        <v>50.86019264305105</v>
      </c>
      <c r="AC318" s="346"/>
      <c r="AD318" s="356">
        <v>606877</v>
      </c>
      <c r="AE318" s="356"/>
      <c r="AF318" s="346">
        <v>50.624678317985747</v>
      </c>
      <c r="AG318" s="350" t="s">
        <v>50</v>
      </c>
      <c r="AH318" s="356">
        <v>691097</v>
      </c>
      <c r="AI318" s="356"/>
      <c r="AJ318" s="346">
        <v>50.688749483832119</v>
      </c>
      <c r="AK318" s="346"/>
      <c r="AL318" s="357">
        <v>676873</v>
      </c>
      <c r="AM318" s="357"/>
      <c r="AN318" s="346">
        <v>50.825372701728988</v>
      </c>
      <c r="AO318" s="346"/>
      <c r="AP318" s="356">
        <v>902670</v>
      </c>
      <c r="AQ318" s="356"/>
      <c r="AR318" s="346">
        <v>52.256536191763026</v>
      </c>
      <c r="AS318" s="350" t="s">
        <v>50</v>
      </c>
      <c r="AT318" s="356">
        <v>1010737</v>
      </c>
      <c r="AU318" s="356"/>
      <c r="AV318" s="346">
        <v>52.06498329211523</v>
      </c>
      <c r="AX318" s="363">
        <v>1126867</v>
      </c>
      <c r="AZ318" s="346">
        <v>53.236419331400157</v>
      </c>
      <c r="BB318" s="450" t="s">
        <v>238</v>
      </c>
      <c r="BD318" s="346">
        <v>53.746178146392722</v>
      </c>
      <c r="BF318" s="450">
        <f>SUM(BF321,BF324,BF327)</f>
        <v>1384574</v>
      </c>
      <c r="BH318" s="346">
        <f>SUM(BF318/BF316)*100</f>
        <v>53.417907487984031</v>
      </c>
    </row>
    <row r="319" spans="1:60" ht="9.9499999999999993" customHeight="1">
      <c r="A319" s="350" t="s">
        <v>52</v>
      </c>
      <c r="B319" s="356">
        <v>62651</v>
      </c>
      <c r="C319" s="350"/>
      <c r="D319" s="347">
        <v>8.6723189258400524</v>
      </c>
      <c r="E319" s="347"/>
      <c r="F319" s="356">
        <v>74087</v>
      </c>
      <c r="G319" s="350"/>
      <c r="H319" s="347">
        <v>11.077651365062941</v>
      </c>
      <c r="I319" s="347"/>
      <c r="J319" s="356">
        <v>98777</v>
      </c>
      <c r="K319" s="356"/>
      <c r="L319" s="347">
        <v>13.536955723299402</v>
      </c>
      <c r="M319" s="347"/>
      <c r="N319" s="356">
        <v>118699</v>
      </c>
      <c r="O319" s="356"/>
      <c r="P319" s="347">
        <v>16.438756460610357</v>
      </c>
      <c r="Q319" s="350" t="s">
        <v>52</v>
      </c>
      <c r="R319" s="356">
        <v>154978</v>
      </c>
      <c r="S319" s="356"/>
      <c r="T319" s="347">
        <v>20.165038488162093</v>
      </c>
      <c r="U319" s="347"/>
      <c r="V319" s="356">
        <v>187827</v>
      </c>
      <c r="W319" s="356"/>
      <c r="X319" s="347">
        <v>22.361235619970785</v>
      </c>
      <c r="Y319" s="350"/>
      <c r="Z319" s="356">
        <v>421289</v>
      </c>
      <c r="AA319" s="356"/>
      <c r="AB319" s="347">
        <v>37.048479108350946</v>
      </c>
      <c r="AC319" s="347"/>
      <c r="AD319" s="356">
        <v>521599</v>
      </c>
      <c r="AE319" s="356"/>
      <c r="AF319" s="347">
        <v>43.510928221011916</v>
      </c>
      <c r="AG319" s="350" t="s">
        <v>52</v>
      </c>
      <c r="AH319" s="356">
        <v>791099</v>
      </c>
      <c r="AI319" s="356"/>
      <c r="AJ319" s="347">
        <v>58.023430904648841</v>
      </c>
      <c r="AK319" s="347"/>
      <c r="AL319" s="357">
        <v>853262</v>
      </c>
      <c r="AM319" s="357"/>
      <c r="AN319" s="347">
        <v>64.070156679646956</v>
      </c>
      <c r="AO319" s="347"/>
      <c r="AP319" s="356">
        <v>1249297</v>
      </c>
      <c r="AQ319" s="356"/>
      <c r="AR319" s="347">
        <v>72.32314566204812</v>
      </c>
      <c r="AS319" s="350" t="s">
        <v>52</v>
      </c>
      <c r="AT319" s="356">
        <v>1491077</v>
      </c>
      <c r="AU319" s="356"/>
      <c r="AV319" s="347">
        <v>76.808209348482634</v>
      </c>
      <c r="AX319" s="363">
        <v>1660043</v>
      </c>
      <c r="AZ319" s="346">
        <v>78.425178176444518</v>
      </c>
      <c r="BB319" s="450" t="s">
        <v>239</v>
      </c>
      <c r="BD319" s="346">
        <v>80.568846346583896</v>
      </c>
      <c r="BF319" s="450">
        <f>SUM(BF320:BF321)</f>
        <v>2153325</v>
      </c>
      <c r="BH319" s="346">
        <f>SUM(BF319/BF316)*100</f>
        <v>83.076899928471278</v>
      </c>
    </row>
    <row r="320" spans="1:60" ht="9.9499999999999993" customHeight="1">
      <c r="A320" s="350" t="s">
        <v>49</v>
      </c>
      <c r="B320" s="356">
        <v>47064</v>
      </c>
      <c r="C320" s="350"/>
      <c r="D320" s="346">
        <v>75.120907886546107</v>
      </c>
      <c r="E320" s="346"/>
      <c r="F320" s="356">
        <v>53866</v>
      </c>
      <c r="G320" s="350"/>
      <c r="H320" s="346">
        <v>72.706412730978442</v>
      </c>
      <c r="I320" s="346"/>
      <c r="J320" s="356">
        <v>71012</v>
      </c>
      <c r="K320" s="356"/>
      <c r="L320" s="346">
        <v>71.891229739716735</v>
      </c>
      <c r="M320" s="346"/>
      <c r="N320" s="356">
        <v>77347</v>
      </c>
      <c r="O320" s="356"/>
      <c r="P320" s="346">
        <v>65.162301283077369</v>
      </c>
      <c r="Q320" s="350" t="s">
        <v>49</v>
      </c>
      <c r="R320" s="356">
        <v>105479</v>
      </c>
      <c r="S320" s="356"/>
      <c r="T320" s="346">
        <v>68.060627960097563</v>
      </c>
      <c r="U320" s="346"/>
      <c r="V320" s="356">
        <v>125255</v>
      </c>
      <c r="W320" s="356"/>
      <c r="X320" s="346">
        <v>66.686365644981819</v>
      </c>
      <c r="Y320" s="350"/>
      <c r="Z320" s="356">
        <v>255148</v>
      </c>
      <c r="AA320" s="356"/>
      <c r="AB320" s="346">
        <v>60.563651080374761</v>
      </c>
      <c r="AC320" s="346"/>
      <c r="AD320" s="356">
        <v>309560</v>
      </c>
      <c r="AE320" s="356"/>
      <c r="AF320" s="346">
        <v>59.348273290401245</v>
      </c>
      <c r="AG320" s="350" t="s">
        <v>49</v>
      </c>
      <c r="AH320" s="356">
        <v>439632</v>
      </c>
      <c r="AI320" s="356"/>
      <c r="AJ320" s="346">
        <v>55.572311430048579</v>
      </c>
      <c r="AK320" s="346"/>
      <c r="AL320" s="357">
        <v>473883</v>
      </c>
      <c r="AM320" s="357"/>
      <c r="AN320" s="346">
        <v>55.537806676026825</v>
      </c>
      <c r="AO320" s="346"/>
      <c r="AP320" s="356">
        <v>660573</v>
      </c>
      <c r="AQ320" s="356"/>
      <c r="AR320" s="346">
        <v>52.87557722463113</v>
      </c>
      <c r="AS320" s="350" t="s">
        <v>49</v>
      </c>
      <c r="AT320" s="356">
        <v>774442</v>
      </c>
      <c r="AU320" s="356"/>
      <c r="AV320" s="346">
        <v>51.938431080353332</v>
      </c>
      <c r="AX320" s="363">
        <v>835721</v>
      </c>
      <c r="AZ320" s="346">
        <v>50.343334479889975</v>
      </c>
      <c r="BB320" s="450" t="s">
        <v>240</v>
      </c>
      <c r="BD320" s="346">
        <v>49.034486462315435</v>
      </c>
      <c r="BF320" s="450">
        <v>1054553</v>
      </c>
      <c r="BH320" s="346">
        <f>SUM(BF320/BF319)*100</f>
        <v>48.97323906052268</v>
      </c>
    </row>
    <row r="321" spans="1:60" ht="9.9499999999999993" customHeight="1">
      <c r="A321" s="350" t="s">
        <v>50</v>
      </c>
      <c r="B321" s="356">
        <v>15587</v>
      </c>
      <c r="C321" s="350"/>
      <c r="D321" s="346">
        <v>24.879092113453897</v>
      </c>
      <c r="E321" s="346"/>
      <c r="F321" s="356">
        <v>20221</v>
      </c>
      <c r="G321" s="350"/>
      <c r="H321" s="346">
        <v>27.293587269021558</v>
      </c>
      <c r="I321" s="346"/>
      <c r="J321" s="356">
        <v>27765</v>
      </c>
      <c r="K321" s="356"/>
      <c r="L321" s="346">
        <v>28.108770260283265</v>
      </c>
      <c r="M321" s="346"/>
      <c r="N321" s="356">
        <v>41352</v>
      </c>
      <c r="O321" s="356"/>
      <c r="P321" s="346">
        <v>34.837698716922638</v>
      </c>
      <c r="Q321" s="350" t="s">
        <v>50</v>
      </c>
      <c r="R321" s="356">
        <v>49499</v>
      </c>
      <c r="S321" s="356"/>
      <c r="T321" s="346">
        <v>31.939372039902437</v>
      </c>
      <c r="U321" s="346"/>
      <c r="V321" s="356">
        <v>62572</v>
      </c>
      <c r="W321" s="356"/>
      <c r="X321" s="346">
        <v>33.313634355018181</v>
      </c>
      <c r="Y321" s="350"/>
      <c r="Z321" s="356">
        <v>166141</v>
      </c>
      <c r="AA321" s="356"/>
      <c r="AB321" s="346">
        <v>39.436348919625246</v>
      </c>
      <c r="AC321" s="346"/>
      <c r="AD321" s="356">
        <v>212039</v>
      </c>
      <c r="AE321" s="356"/>
      <c r="AF321" s="346">
        <v>40.651726709598748</v>
      </c>
      <c r="AG321" s="350" t="s">
        <v>50</v>
      </c>
      <c r="AH321" s="356">
        <v>351467</v>
      </c>
      <c r="AI321" s="356"/>
      <c r="AJ321" s="346">
        <v>44.427688569951421</v>
      </c>
      <c r="AK321" s="346"/>
      <c r="AL321" s="357">
        <v>379379</v>
      </c>
      <c r="AM321" s="357"/>
      <c r="AN321" s="346">
        <v>44.462193323973175</v>
      </c>
      <c r="AO321" s="346"/>
      <c r="AP321" s="356">
        <v>588724</v>
      </c>
      <c r="AQ321" s="356"/>
      <c r="AR321" s="346">
        <v>47.12442277536887</v>
      </c>
      <c r="AS321" s="350" t="s">
        <v>50</v>
      </c>
      <c r="AT321" s="356">
        <v>716635</v>
      </c>
      <c r="AU321" s="356"/>
      <c r="AV321" s="346">
        <v>48.061568919646668</v>
      </c>
      <c r="AX321" s="363">
        <v>824322</v>
      </c>
      <c r="AZ321" s="346">
        <v>49.656665520110025</v>
      </c>
      <c r="BB321" s="450" t="s">
        <v>241</v>
      </c>
      <c r="BD321" s="346">
        <v>50.965513537684572</v>
      </c>
      <c r="BF321" s="450">
        <v>1098772</v>
      </c>
      <c r="BH321" s="346">
        <f>SUM(BF321/BF319)*100</f>
        <v>51.02676093947732</v>
      </c>
    </row>
    <row r="322" spans="1:60" ht="9.9499999999999993" customHeight="1">
      <c r="A322" s="350" t="s">
        <v>51</v>
      </c>
      <c r="B322" s="356">
        <v>659774</v>
      </c>
      <c r="C322" s="350"/>
      <c r="D322" s="347">
        <v>91.327681074159955</v>
      </c>
      <c r="E322" s="347"/>
      <c r="F322" s="356">
        <v>594710</v>
      </c>
      <c r="G322" s="350"/>
      <c r="H322" s="347">
        <v>88.922348634937052</v>
      </c>
      <c r="I322" s="347"/>
      <c r="J322" s="356">
        <v>630907</v>
      </c>
      <c r="K322" s="356"/>
      <c r="L322" s="347">
        <v>86.4630442767006</v>
      </c>
      <c r="M322" s="347"/>
      <c r="N322" s="356">
        <v>603369</v>
      </c>
      <c r="O322" s="356"/>
      <c r="P322" s="347">
        <v>83.561243539389636</v>
      </c>
      <c r="Q322" s="350" t="s">
        <v>51</v>
      </c>
      <c r="R322" s="356">
        <v>613570</v>
      </c>
      <c r="S322" s="356"/>
      <c r="T322" s="347">
        <v>79.834961511837903</v>
      </c>
      <c r="U322" s="347"/>
      <c r="V322" s="356">
        <v>652140</v>
      </c>
      <c r="W322" s="356"/>
      <c r="X322" s="347">
        <v>77.638764380029215</v>
      </c>
      <c r="Y322" s="350"/>
      <c r="Z322" s="356">
        <v>715840</v>
      </c>
      <c r="AA322" s="356"/>
      <c r="AB322" s="347">
        <v>62.951520891649061</v>
      </c>
      <c r="AC322" s="347"/>
      <c r="AD322" s="356">
        <v>677178</v>
      </c>
      <c r="AE322" s="356"/>
      <c r="AF322" s="347">
        <v>56.489071778988084</v>
      </c>
      <c r="AG322" s="350" t="s">
        <v>51</v>
      </c>
      <c r="AH322" s="356">
        <v>572314</v>
      </c>
      <c r="AI322" s="356"/>
      <c r="AJ322" s="347">
        <v>41.976569095351152</v>
      </c>
      <c r="AK322" s="347"/>
      <c r="AL322" s="357">
        <v>478500</v>
      </c>
      <c r="AM322" s="357"/>
      <c r="AN322" s="347">
        <v>35.929843320353037</v>
      </c>
      <c r="AO322" s="347"/>
      <c r="AP322" s="356">
        <v>474745</v>
      </c>
      <c r="AQ322" s="356"/>
      <c r="AR322" s="346">
        <v>27.483498149222353</v>
      </c>
      <c r="AS322" s="350" t="s">
        <v>51</v>
      </c>
      <c r="AT322" s="356">
        <v>448040</v>
      </c>
      <c r="AU322" s="356"/>
      <c r="AV322" s="347">
        <v>23.079391685670263</v>
      </c>
      <c r="AX322" s="363">
        <v>454377</v>
      </c>
      <c r="AZ322" s="346">
        <v>21.466068761037114</v>
      </c>
      <c r="BB322" s="450" t="s">
        <v>242</v>
      </c>
      <c r="BD322" s="346">
        <v>19.326338283438599</v>
      </c>
      <c r="BF322" s="450">
        <f>SUM(BF323:BF324)</f>
        <v>421810</v>
      </c>
      <c r="BH322" s="346">
        <f>SUM(BF322/BF316)*100</f>
        <v>16.273747417983106</v>
      </c>
    </row>
    <row r="323" spans="1:60" ht="9.9499999999999993" customHeight="1">
      <c r="A323" s="350" t="s">
        <v>49</v>
      </c>
      <c r="B323" s="356">
        <v>310316</v>
      </c>
      <c r="C323" s="350"/>
      <c r="D323" s="346">
        <v>47.033681230239445</v>
      </c>
      <c r="E323" s="346"/>
      <c r="F323" s="356">
        <v>273198</v>
      </c>
      <c r="G323" s="350"/>
      <c r="H323" s="346">
        <v>45.938020211531672</v>
      </c>
      <c r="I323" s="346"/>
      <c r="J323" s="356">
        <v>283663</v>
      </c>
      <c r="K323" s="356"/>
      <c r="L323" s="346">
        <v>44.961143242981926</v>
      </c>
      <c r="M323" s="346"/>
      <c r="N323" s="356">
        <v>269673</v>
      </c>
      <c r="O323" s="356"/>
      <c r="P323" s="346">
        <v>44.694540157018345</v>
      </c>
      <c r="Q323" s="350" t="s">
        <v>49</v>
      </c>
      <c r="R323" s="356">
        <v>265000</v>
      </c>
      <c r="S323" s="356"/>
      <c r="T323" s="346">
        <v>43.189856088139905</v>
      </c>
      <c r="U323" s="346"/>
      <c r="V323" s="356">
        <v>283038</v>
      </c>
      <c r="W323" s="356"/>
      <c r="X323" s="346">
        <v>43.401416873677427</v>
      </c>
      <c r="Y323" s="350"/>
      <c r="Z323" s="356">
        <v>303635</v>
      </c>
      <c r="AA323" s="356"/>
      <c r="AB323" s="346">
        <v>42.416601475189985</v>
      </c>
      <c r="AC323" s="346"/>
      <c r="AD323" s="356">
        <v>282340</v>
      </c>
      <c r="AE323" s="356"/>
      <c r="AF323" s="346">
        <v>41.693616744784975</v>
      </c>
      <c r="AG323" s="350" t="s">
        <v>49</v>
      </c>
      <c r="AH323" s="356">
        <v>232684</v>
      </c>
      <c r="AI323" s="356"/>
      <c r="AJ323" s="346">
        <v>40.656702439569884</v>
      </c>
      <c r="AK323" s="346"/>
      <c r="AL323" s="357">
        <v>181006</v>
      </c>
      <c r="AM323" s="357"/>
      <c r="AN323" s="346">
        <v>37.827795193312433</v>
      </c>
      <c r="AO323" s="346"/>
      <c r="AP323" s="356">
        <v>162731</v>
      </c>
      <c r="AQ323" s="356"/>
      <c r="AR323" s="346">
        <v>34.277559531959263</v>
      </c>
      <c r="AS323" s="350" t="s">
        <v>49</v>
      </c>
      <c r="AT323" s="356">
        <v>155170</v>
      </c>
      <c r="AU323" s="356"/>
      <c r="AV323" s="346">
        <v>34.633068476028924</v>
      </c>
      <c r="AX323" s="363">
        <v>153086</v>
      </c>
      <c r="AZ323" s="346">
        <v>33.691406035076596</v>
      </c>
      <c r="BB323" s="450" t="s">
        <v>243</v>
      </c>
      <c r="BD323" s="346">
        <v>34.695896319412242</v>
      </c>
      <c r="BF323" s="450">
        <v>145729</v>
      </c>
      <c r="BH323" s="346">
        <f>SUM(BF323/BF322)*100</f>
        <v>34.548493397501247</v>
      </c>
    </row>
    <row r="324" spans="1:60" ht="9.9499999999999993" customHeight="1">
      <c r="A324" s="350" t="s">
        <v>50</v>
      </c>
      <c r="B324" s="356">
        <v>349458</v>
      </c>
      <c r="C324" s="350"/>
      <c r="D324" s="346">
        <v>52.966318769760555</v>
      </c>
      <c r="E324" s="346"/>
      <c r="F324" s="356">
        <v>321512</v>
      </c>
      <c r="G324" s="350"/>
      <c r="H324" s="346">
        <v>54.061979788468328</v>
      </c>
      <c r="I324" s="346"/>
      <c r="J324" s="356">
        <v>347244</v>
      </c>
      <c r="K324" s="356"/>
      <c r="L324" s="346">
        <v>55.038856757018074</v>
      </c>
      <c r="M324" s="346"/>
      <c r="N324" s="356">
        <v>333696</v>
      </c>
      <c r="O324" s="356"/>
      <c r="P324" s="346">
        <v>55.305459842981662</v>
      </c>
      <c r="Q324" s="350" t="s">
        <v>50</v>
      </c>
      <c r="R324" s="356">
        <v>348570</v>
      </c>
      <c r="S324" s="356"/>
      <c r="T324" s="346">
        <v>56.810143911860102</v>
      </c>
      <c r="U324" s="346"/>
      <c r="V324" s="356">
        <v>369102</v>
      </c>
      <c r="W324" s="356"/>
      <c r="X324" s="346">
        <v>56.598583126322566</v>
      </c>
      <c r="Y324" s="350"/>
      <c r="Z324" s="356">
        <v>412205</v>
      </c>
      <c r="AA324" s="356"/>
      <c r="AB324" s="346">
        <v>57.583398524810015</v>
      </c>
      <c r="AC324" s="346"/>
      <c r="AD324" s="356">
        <v>394838</v>
      </c>
      <c r="AE324" s="356"/>
      <c r="AF324" s="346">
        <v>58.306383255215025</v>
      </c>
      <c r="AG324" s="350" t="s">
        <v>50</v>
      </c>
      <c r="AH324" s="356">
        <v>339630</v>
      </c>
      <c r="AI324" s="356"/>
      <c r="AJ324" s="346">
        <v>59.343297560430109</v>
      </c>
      <c r="AK324" s="346"/>
      <c r="AL324" s="357">
        <v>297494</v>
      </c>
      <c r="AM324" s="357"/>
      <c r="AN324" s="346">
        <v>62.172204806687567</v>
      </c>
      <c r="AO324" s="346"/>
      <c r="AP324" s="356">
        <v>312014</v>
      </c>
      <c r="AQ324" s="356"/>
      <c r="AR324" s="346">
        <v>65.72244046804073</v>
      </c>
      <c r="AS324" s="350" t="s">
        <v>50</v>
      </c>
      <c r="AT324" s="356">
        <v>292870</v>
      </c>
      <c r="AU324" s="356"/>
      <c r="AV324" s="346">
        <v>65.366931523971076</v>
      </c>
      <c r="AX324" s="363">
        <v>301291</v>
      </c>
      <c r="AZ324" s="346">
        <v>66.308593964923404</v>
      </c>
      <c r="BB324" s="450" t="s">
        <v>244</v>
      </c>
      <c r="BD324" s="346">
        <v>65.304103680587772</v>
      </c>
      <c r="BF324" s="450">
        <v>276081</v>
      </c>
      <c r="BH324" s="346">
        <f>SUM(BF324/BF322)*100</f>
        <v>65.451506602498753</v>
      </c>
    </row>
    <row r="325" spans="1:60" ht="9.9499999999999993" customHeight="1">
      <c r="A325" s="350" t="s">
        <v>386</v>
      </c>
      <c r="B325" s="357" t="s">
        <v>45</v>
      </c>
      <c r="C325" s="350"/>
      <c r="D325" s="357" t="s">
        <v>45</v>
      </c>
      <c r="E325" s="346"/>
      <c r="F325" s="357" t="s">
        <v>45</v>
      </c>
      <c r="G325" s="350"/>
      <c r="H325" s="357" t="s">
        <v>45</v>
      </c>
      <c r="I325" s="346"/>
      <c r="J325" s="357" t="s">
        <v>45</v>
      </c>
      <c r="K325" s="356"/>
      <c r="L325" s="357" t="s">
        <v>45</v>
      </c>
      <c r="M325" s="346"/>
      <c r="N325" s="357" t="s">
        <v>45</v>
      </c>
      <c r="O325" s="356"/>
      <c r="P325" s="357" t="s">
        <v>45</v>
      </c>
      <c r="Q325" s="350" t="s">
        <v>386</v>
      </c>
      <c r="R325" s="357" t="s">
        <v>45</v>
      </c>
      <c r="S325" s="350"/>
      <c r="T325" s="357" t="s">
        <v>45</v>
      </c>
      <c r="U325" s="346"/>
      <c r="V325" s="357" t="s">
        <v>45</v>
      </c>
      <c r="W325" s="350"/>
      <c r="X325" s="357" t="s">
        <v>45</v>
      </c>
      <c r="Y325" s="346"/>
      <c r="Z325" s="357" t="s">
        <v>45</v>
      </c>
      <c r="AA325" s="356"/>
      <c r="AB325" s="357" t="s">
        <v>45</v>
      </c>
      <c r="AC325" s="346"/>
      <c r="AD325" s="357" t="s">
        <v>45</v>
      </c>
      <c r="AE325" s="356"/>
      <c r="AF325" s="357" t="s">
        <v>45</v>
      </c>
      <c r="AG325" s="350" t="s">
        <v>386</v>
      </c>
      <c r="AH325" s="357" t="s">
        <v>45</v>
      </c>
      <c r="AI325" s="356"/>
      <c r="AJ325" s="346" t="s">
        <v>45</v>
      </c>
      <c r="AK325" s="346"/>
      <c r="AL325" s="357" t="s">
        <v>45</v>
      </c>
      <c r="AM325" s="357"/>
      <c r="AN325" s="346" t="s">
        <v>45</v>
      </c>
      <c r="AO325" s="346"/>
      <c r="AP325" s="356">
        <v>3340</v>
      </c>
      <c r="AQ325" s="356"/>
      <c r="AR325" s="346">
        <v>0.19335618872953406</v>
      </c>
      <c r="AS325" s="350" t="s">
        <v>386</v>
      </c>
      <c r="AT325" s="356">
        <v>2182</v>
      </c>
      <c r="AU325" s="356"/>
      <c r="AV325" s="346">
        <v>0.11239896584709518</v>
      </c>
      <c r="AX325" s="363">
        <v>2302</v>
      </c>
      <c r="AZ325" s="346">
        <v>0.10875306251836565</v>
      </c>
      <c r="BB325" s="450">
        <v>2374</v>
      </c>
      <c r="BD325" s="346">
        <v>0.10481536997750487</v>
      </c>
      <c r="BF325" s="450">
        <f>SUM(BF326:BF327)</f>
        <v>16831</v>
      </c>
      <c r="BH325" s="346">
        <f>SUM(BF325/BF316)*100</f>
        <v>0.64935265354560978</v>
      </c>
    </row>
    <row r="326" spans="1:60" ht="9.9499999999999993" customHeight="1">
      <c r="A326" s="350" t="s">
        <v>49</v>
      </c>
      <c r="B326" s="357" t="s">
        <v>45</v>
      </c>
      <c r="C326" s="350"/>
      <c r="D326" s="357" t="s">
        <v>45</v>
      </c>
      <c r="E326" s="346"/>
      <c r="F326" s="357" t="s">
        <v>45</v>
      </c>
      <c r="G326" s="350"/>
      <c r="H326" s="357" t="s">
        <v>45</v>
      </c>
      <c r="I326" s="346"/>
      <c r="J326" s="357" t="s">
        <v>45</v>
      </c>
      <c r="K326" s="356"/>
      <c r="L326" s="357" t="s">
        <v>45</v>
      </c>
      <c r="M326" s="346"/>
      <c r="N326" s="357" t="s">
        <v>45</v>
      </c>
      <c r="O326" s="356"/>
      <c r="P326" s="357" t="s">
        <v>45</v>
      </c>
      <c r="Q326" s="350" t="s">
        <v>49</v>
      </c>
      <c r="R326" s="357" t="s">
        <v>45</v>
      </c>
      <c r="S326" s="350"/>
      <c r="T326" s="357" t="s">
        <v>45</v>
      </c>
      <c r="U326" s="346"/>
      <c r="V326" s="357" t="s">
        <v>45</v>
      </c>
      <c r="W326" s="350"/>
      <c r="X326" s="357" t="s">
        <v>45</v>
      </c>
      <c r="Y326" s="346"/>
      <c r="Z326" s="357" t="s">
        <v>45</v>
      </c>
      <c r="AA326" s="356"/>
      <c r="AB326" s="357" t="s">
        <v>45</v>
      </c>
      <c r="AC326" s="346"/>
      <c r="AD326" s="357" t="s">
        <v>45</v>
      </c>
      <c r="AE326" s="356"/>
      <c r="AF326" s="357" t="s">
        <v>45</v>
      </c>
      <c r="AG326" s="350" t="s">
        <v>49</v>
      </c>
      <c r="AH326" s="357" t="s">
        <v>45</v>
      </c>
      <c r="AI326" s="356"/>
      <c r="AJ326" s="346" t="s">
        <v>45</v>
      </c>
      <c r="AK326" s="346"/>
      <c r="AL326" s="357" t="s">
        <v>45</v>
      </c>
      <c r="AM326" s="357"/>
      <c r="AN326" s="346" t="s">
        <v>45</v>
      </c>
      <c r="AO326" s="346"/>
      <c r="AP326" s="356">
        <v>1408</v>
      </c>
      <c r="AQ326" s="356"/>
      <c r="AR326" s="346">
        <v>42.155688622754489</v>
      </c>
      <c r="AS326" s="350" t="s">
        <v>49</v>
      </c>
      <c r="AT326" s="356">
        <v>950</v>
      </c>
      <c r="AU326" s="356"/>
      <c r="AV326" s="346">
        <v>43.538038496791934</v>
      </c>
      <c r="AX326" s="363">
        <v>1048</v>
      </c>
      <c r="AZ326" s="346">
        <v>45.525629887054734</v>
      </c>
      <c r="BB326" s="450">
        <v>948</v>
      </c>
      <c r="BD326" s="346">
        <v>39.932603201347938</v>
      </c>
      <c r="BF326" s="450">
        <v>7110</v>
      </c>
      <c r="BH326" s="346">
        <f>SUM(BF326/BF325)*100</f>
        <v>42.243479294159584</v>
      </c>
    </row>
    <row r="327" spans="1:60" ht="9.9499999999999993" customHeight="1">
      <c r="A327" s="350" t="s">
        <v>50</v>
      </c>
      <c r="B327" s="357" t="s">
        <v>45</v>
      </c>
      <c r="C327" s="350"/>
      <c r="D327" s="357" t="s">
        <v>45</v>
      </c>
      <c r="E327" s="346"/>
      <c r="F327" s="357" t="s">
        <v>45</v>
      </c>
      <c r="G327" s="350"/>
      <c r="H327" s="357" t="s">
        <v>45</v>
      </c>
      <c r="I327" s="346"/>
      <c r="J327" s="357" t="s">
        <v>45</v>
      </c>
      <c r="K327" s="356"/>
      <c r="L327" s="357" t="s">
        <v>45</v>
      </c>
      <c r="M327" s="346"/>
      <c r="N327" s="357" t="s">
        <v>45</v>
      </c>
      <c r="O327" s="356"/>
      <c r="P327" s="357" t="s">
        <v>45</v>
      </c>
      <c r="Q327" s="350" t="s">
        <v>50</v>
      </c>
      <c r="R327" s="357" t="s">
        <v>45</v>
      </c>
      <c r="S327" s="350"/>
      <c r="T327" s="357" t="s">
        <v>45</v>
      </c>
      <c r="U327" s="346"/>
      <c r="V327" s="357" t="s">
        <v>45</v>
      </c>
      <c r="W327" s="350"/>
      <c r="X327" s="357" t="s">
        <v>45</v>
      </c>
      <c r="Y327" s="346"/>
      <c r="Z327" s="357" t="s">
        <v>45</v>
      </c>
      <c r="AA327" s="356"/>
      <c r="AB327" s="357" t="s">
        <v>45</v>
      </c>
      <c r="AC327" s="346"/>
      <c r="AD327" s="357" t="s">
        <v>45</v>
      </c>
      <c r="AE327" s="356"/>
      <c r="AF327" s="357" t="s">
        <v>45</v>
      </c>
      <c r="AG327" s="350" t="s">
        <v>50</v>
      </c>
      <c r="AH327" s="357" t="s">
        <v>45</v>
      </c>
      <c r="AI327" s="356"/>
      <c r="AJ327" s="346" t="s">
        <v>45</v>
      </c>
      <c r="AK327" s="346"/>
      <c r="AL327" s="357" t="s">
        <v>45</v>
      </c>
      <c r="AM327" s="357"/>
      <c r="AN327" s="346" t="s">
        <v>45</v>
      </c>
      <c r="AO327" s="346"/>
      <c r="AP327" s="356">
        <v>1932</v>
      </c>
      <c r="AQ327" s="356"/>
      <c r="AR327" s="346">
        <v>57.844311377245504</v>
      </c>
      <c r="AS327" s="350" t="s">
        <v>50</v>
      </c>
      <c r="AT327" s="356">
        <v>1232</v>
      </c>
      <c r="AU327" s="356"/>
      <c r="AV327" s="346">
        <v>56.461961503208066</v>
      </c>
      <c r="AX327" s="363">
        <v>1254</v>
      </c>
      <c r="AZ327" s="346">
        <v>54.474370112945266</v>
      </c>
      <c r="BB327" s="450">
        <v>1426</v>
      </c>
      <c r="BD327" s="346">
        <v>60.067396798652062</v>
      </c>
      <c r="BF327" s="450">
        <v>9721</v>
      </c>
      <c r="BH327" s="346">
        <f>SUM(BF327/BF325)*100</f>
        <v>57.756520705840408</v>
      </c>
    </row>
    <row r="328" spans="1:60" ht="6.95" customHeight="1">
      <c r="A328" s="350"/>
      <c r="B328" s="356"/>
      <c r="C328" s="350"/>
      <c r="D328" s="347"/>
      <c r="E328" s="347"/>
      <c r="F328" s="356"/>
      <c r="G328" s="350"/>
      <c r="H328" s="347"/>
      <c r="I328" s="347"/>
      <c r="J328" s="356"/>
      <c r="K328" s="356"/>
      <c r="L328" s="347"/>
      <c r="M328" s="347"/>
      <c r="N328" s="356"/>
      <c r="O328" s="356"/>
      <c r="P328" s="347"/>
      <c r="Q328" s="350"/>
      <c r="R328" s="356"/>
      <c r="S328" s="356"/>
      <c r="T328" s="347"/>
      <c r="U328" s="347"/>
      <c r="V328" s="356"/>
      <c r="W328" s="356"/>
      <c r="X328" s="347"/>
      <c r="Y328" s="350"/>
      <c r="Z328" s="356"/>
      <c r="AA328" s="356"/>
      <c r="AB328" s="347"/>
      <c r="AC328" s="347"/>
      <c r="AD328" s="356"/>
      <c r="AE328" s="356"/>
      <c r="AF328" s="347"/>
      <c r="AG328" s="350"/>
      <c r="AH328" s="356"/>
      <c r="AI328" s="356"/>
      <c r="AJ328" s="347"/>
      <c r="AK328" s="347"/>
      <c r="AL328" s="357"/>
      <c r="AM328" s="357"/>
      <c r="AN328" s="347"/>
      <c r="AO328" s="347"/>
      <c r="AP328" s="356"/>
      <c r="AQ328" s="356"/>
      <c r="AR328" s="347"/>
      <c r="AS328" s="350"/>
      <c r="AT328" s="356"/>
      <c r="AU328" s="356"/>
      <c r="AV328" s="356"/>
      <c r="AX328" s="363"/>
      <c r="AZ328" s="350"/>
      <c r="BB328" s="450"/>
      <c r="BD328" s="350"/>
      <c r="BF328" s="450"/>
      <c r="BH328" s="350"/>
    </row>
    <row r="329" spans="1:60" ht="9.9499999999999993" customHeight="1">
      <c r="A329" s="350" t="s">
        <v>34</v>
      </c>
      <c r="B329" s="356">
        <v>813815</v>
      </c>
      <c r="C329" s="350"/>
      <c r="D329" s="347">
        <v>100</v>
      </c>
      <c r="E329" s="347"/>
      <c r="F329" s="356">
        <v>726760</v>
      </c>
      <c r="G329" s="350"/>
      <c r="H329" s="347">
        <v>100</v>
      </c>
      <c r="I329" s="347"/>
      <c r="J329" s="356">
        <v>783365</v>
      </c>
      <c r="K329" s="356"/>
      <c r="L329" s="347">
        <v>100</v>
      </c>
      <c r="M329" s="347"/>
      <c r="N329" s="356">
        <v>750591</v>
      </c>
      <c r="O329" s="356"/>
      <c r="P329" s="347">
        <v>100</v>
      </c>
      <c r="Q329" s="350" t="s">
        <v>34</v>
      </c>
      <c r="R329" s="356">
        <v>811066</v>
      </c>
      <c r="S329" s="356"/>
      <c r="T329" s="347">
        <v>100</v>
      </c>
      <c r="U329" s="347"/>
      <c r="V329" s="356">
        <v>916274</v>
      </c>
      <c r="W329" s="356"/>
      <c r="X329" s="347">
        <v>100</v>
      </c>
      <c r="Y329" s="350"/>
      <c r="Z329" s="356">
        <v>1301420</v>
      </c>
      <c r="AA329" s="356"/>
      <c r="AB329" s="347">
        <v>100</v>
      </c>
      <c r="AC329" s="347"/>
      <c r="AD329" s="356">
        <v>1349862</v>
      </c>
      <c r="AE329" s="356"/>
      <c r="AF329" s="347">
        <v>100</v>
      </c>
      <c r="AG329" s="350" t="s">
        <v>34</v>
      </c>
      <c r="AH329" s="356">
        <v>1695049</v>
      </c>
      <c r="AI329" s="356"/>
      <c r="AJ329" s="347">
        <v>100</v>
      </c>
      <c r="AK329" s="347"/>
      <c r="AL329" s="357">
        <v>1849762</v>
      </c>
      <c r="AM329" s="357"/>
      <c r="AN329" s="347">
        <v>100</v>
      </c>
      <c r="AO329" s="347"/>
      <c r="AP329" s="356">
        <v>2411512</v>
      </c>
      <c r="AQ329" s="356"/>
      <c r="AR329" s="347">
        <v>100</v>
      </c>
      <c r="AS329" s="350" t="s">
        <v>34</v>
      </c>
      <c r="AT329" s="356">
        <v>2858458</v>
      </c>
      <c r="AU329" s="356"/>
      <c r="AV329" s="369">
        <v>100</v>
      </c>
      <c r="AX329" s="363">
        <v>3112993</v>
      </c>
      <c r="AZ329" s="369">
        <v>100</v>
      </c>
      <c r="BB329" s="450" t="s">
        <v>245</v>
      </c>
      <c r="BD329" s="369">
        <v>100</v>
      </c>
      <c r="BF329" s="450">
        <f>SUM(BF330:BF331)</f>
        <v>3924146</v>
      </c>
      <c r="BH329" s="369">
        <f>SUM(BH332,BH335,BH338)</f>
        <v>100</v>
      </c>
    </row>
    <row r="330" spans="1:60" ht="9.9499999999999993" customHeight="1">
      <c r="A330" s="350" t="s">
        <v>49</v>
      </c>
      <c r="B330" s="356">
        <v>392621</v>
      </c>
      <c r="C330" s="350"/>
      <c r="D330" s="346">
        <v>48.244502743252461</v>
      </c>
      <c r="E330" s="346"/>
      <c r="F330" s="356">
        <v>346374</v>
      </c>
      <c r="G330" s="350"/>
      <c r="H330" s="346">
        <v>47.660025317849083</v>
      </c>
      <c r="I330" s="346"/>
      <c r="J330" s="356">
        <v>374463</v>
      </c>
      <c r="K330" s="356"/>
      <c r="L330" s="346">
        <v>47.801854818634993</v>
      </c>
      <c r="M330" s="346"/>
      <c r="N330" s="356">
        <v>355464</v>
      </c>
      <c r="O330" s="356"/>
      <c r="P330" s="346">
        <v>47.357881988992673</v>
      </c>
      <c r="Q330" s="350" t="s">
        <v>49</v>
      </c>
      <c r="R330" s="356">
        <v>387279</v>
      </c>
      <c r="S330" s="356"/>
      <c r="T330" s="346">
        <v>47.749381677939894</v>
      </c>
      <c r="U330" s="346"/>
      <c r="V330" s="356">
        <v>443824</v>
      </c>
      <c r="W330" s="356"/>
      <c r="X330" s="346">
        <v>48.437912676775724</v>
      </c>
      <c r="Y330" s="350"/>
      <c r="Z330" s="356">
        <v>634668</v>
      </c>
      <c r="AA330" s="356"/>
      <c r="AB330" s="346">
        <v>48.76734643696885</v>
      </c>
      <c r="AC330" s="346"/>
      <c r="AD330" s="356">
        <v>662897</v>
      </c>
      <c r="AE330" s="356"/>
      <c r="AF330" s="346">
        <v>49.108501461630894</v>
      </c>
      <c r="AG330" s="350" t="s">
        <v>49</v>
      </c>
      <c r="AH330" s="356">
        <v>832412</v>
      </c>
      <c r="AI330" s="356"/>
      <c r="AJ330" s="346">
        <v>49.108432853563528</v>
      </c>
      <c r="AK330" s="346"/>
      <c r="AL330" s="357">
        <v>896477</v>
      </c>
      <c r="AM330" s="357"/>
      <c r="AN330" s="346">
        <v>48.464451102358034</v>
      </c>
      <c r="AO330" s="346"/>
      <c r="AP330" s="356">
        <v>1145761</v>
      </c>
      <c r="AQ330" s="356"/>
      <c r="AR330" s="346">
        <v>47.51214176002442</v>
      </c>
      <c r="AS330" s="350" t="s">
        <v>49</v>
      </c>
      <c r="AT330" s="356">
        <v>1360690</v>
      </c>
      <c r="AU330" s="356"/>
      <c r="AV330" s="346">
        <v>47.602238689531205</v>
      </c>
      <c r="AX330" s="363">
        <v>1456907</v>
      </c>
      <c r="AZ330" s="346">
        <v>46.800844075139267</v>
      </c>
      <c r="BB330" s="450" t="s">
        <v>246</v>
      </c>
      <c r="BD330" s="346">
        <v>46.444737016094955</v>
      </c>
      <c r="BF330" s="450">
        <f>SUM(BF333,BF336,BF339)</f>
        <v>1830526</v>
      </c>
      <c r="BH330" s="346">
        <f>SUM(BF330/BF329)*100</f>
        <v>46.647754696181025</v>
      </c>
    </row>
    <row r="331" spans="1:60" ht="9.9499999999999993" customHeight="1">
      <c r="A331" s="350" t="s">
        <v>50</v>
      </c>
      <c r="B331" s="356">
        <v>421194</v>
      </c>
      <c r="C331" s="350"/>
      <c r="D331" s="346">
        <v>51.755497256747539</v>
      </c>
      <c r="E331" s="346"/>
      <c r="F331" s="356">
        <v>380386</v>
      </c>
      <c r="G331" s="350"/>
      <c r="H331" s="346">
        <v>52.339974682150917</v>
      </c>
      <c r="I331" s="346"/>
      <c r="J331" s="356">
        <v>408902</v>
      </c>
      <c r="K331" s="356"/>
      <c r="L331" s="346">
        <v>52.198145181365007</v>
      </c>
      <c r="M331" s="346"/>
      <c r="N331" s="356">
        <v>395127</v>
      </c>
      <c r="O331" s="356"/>
      <c r="P331" s="346">
        <v>52.642118011007319</v>
      </c>
      <c r="Q331" s="350" t="s">
        <v>50</v>
      </c>
      <c r="R331" s="356">
        <v>423787</v>
      </c>
      <c r="S331" s="356"/>
      <c r="T331" s="346">
        <v>52.250618322060106</v>
      </c>
      <c r="U331" s="346"/>
      <c r="V331" s="356">
        <v>472450</v>
      </c>
      <c r="W331" s="356"/>
      <c r="X331" s="346">
        <v>51.562087323224269</v>
      </c>
      <c r="Y331" s="350"/>
      <c r="Z331" s="356">
        <v>666752</v>
      </c>
      <c r="AA331" s="356"/>
      <c r="AB331" s="346">
        <v>51.23265356303115</v>
      </c>
      <c r="AC331" s="346"/>
      <c r="AD331" s="356">
        <v>686965</v>
      </c>
      <c r="AE331" s="356"/>
      <c r="AF331" s="346">
        <v>50.891498538369106</v>
      </c>
      <c r="AG331" s="350" t="s">
        <v>50</v>
      </c>
      <c r="AH331" s="356">
        <v>862637</v>
      </c>
      <c r="AI331" s="356"/>
      <c r="AJ331" s="346">
        <v>50.891567146436479</v>
      </c>
      <c r="AK331" s="346"/>
      <c r="AL331" s="357">
        <v>953285</v>
      </c>
      <c r="AM331" s="357"/>
      <c r="AN331" s="346">
        <v>51.535548897641966</v>
      </c>
      <c r="AO331" s="346"/>
      <c r="AP331" s="356">
        <v>1265751</v>
      </c>
      <c r="AQ331" s="356"/>
      <c r="AR331" s="346">
        <v>52.48785823997558</v>
      </c>
      <c r="AS331" s="350" t="s">
        <v>50</v>
      </c>
      <c r="AT331" s="356">
        <v>1497768</v>
      </c>
      <c r="AU331" s="356"/>
      <c r="AV331" s="346">
        <v>52.397761310468795</v>
      </c>
      <c r="AX331" s="363">
        <v>1656086</v>
      </c>
      <c r="AZ331" s="346">
        <v>53.19915592486074</v>
      </c>
      <c r="BB331" s="450" t="s">
        <v>247</v>
      </c>
      <c r="BD331" s="346">
        <v>53.555262983905052</v>
      </c>
      <c r="BF331" s="450">
        <f>SUM(BF334,BF337,BF340)</f>
        <v>2093620</v>
      </c>
      <c r="BH331" s="346">
        <f>SUM(BF331/BF329)*100</f>
        <v>53.352245303818968</v>
      </c>
    </row>
    <row r="332" spans="1:60" ht="9.9499999999999993" customHeight="1">
      <c r="A332" s="350" t="s">
        <v>52</v>
      </c>
      <c r="B332" s="356">
        <v>121655</v>
      </c>
      <c r="C332" s="350"/>
      <c r="D332" s="347">
        <v>14.948729133771188</v>
      </c>
      <c r="E332" s="347"/>
      <c r="F332" s="356">
        <v>151778</v>
      </c>
      <c r="G332" s="350"/>
      <c r="H332" s="347">
        <v>20.88419835984369</v>
      </c>
      <c r="I332" s="347"/>
      <c r="J332" s="356">
        <v>164800</v>
      </c>
      <c r="K332" s="356"/>
      <c r="L332" s="347">
        <v>21.037447422338246</v>
      </c>
      <c r="M332" s="347"/>
      <c r="N332" s="356">
        <v>202514</v>
      </c>
      <c r="O332" s="356"/>
      <c r="P332" s="347">
        <v>26.980605949178717</v>
      </c>
      <c r="Q332" s="350" t="s">
        <v>52</v>
      </c>
      <c r="R332" s="356">
        <v>242569</v>
      </c>
      <c r="S332" s="356"/>
      <c r="T332" s="347">
        <v>29.907430468050688</v>
      </c>
      <c r="U332" s="347"/>
      <c r="V332" s="356">
        <v>360903</v>
      </c>
      <c r="W332" s="356"/>
      <c r="X332" s="347">
        <v>35.022602409322978</v>
      </c>
      <c r="Y332" s="350"/>
      <c r="Z332" s="356">
        <v>584362</v>
      </c>
      <c r="AA332" s="356"/>
      <c r="AB332" s="347">
        <v>44.901876411919289</v>
      </c>
      <c r="AC332" s="347"/>
      <c r="AD332" s="356">
        <v>729586</v>
      </c>
      <c r="AE332" s="356"/>
      <c r="AF332" s="347">
        <v>54.048932409387028</v>
      </c>
      <c r="AG332" s="350" t="s">
        <v>52</v>
      </c>
      <c r="AH332" s="356">
        <v>1131943</v>
      </c>
      <c r="AI332" s="356"/>
      <c r="AJ332" s="347">
        <v>66.779367440115294</v>
      </c>
      <c r="AK332" s="347"/>
      <c r="AL332" s="357">
        <v>1354667</v>
      </c>
      <c r="AM332" s="357"/>
      <c r="AN332" s="347">
        <v>73.23466478390192</v>
      </c>
      <c r="AO332" s="347"/>
      <c r="AP332" s="356">
        <v>1943675</v>
      </c>
      <c r="AQ332" s="356"/>
      <c r="AR332" s="347">
        <v>80.599847730386571</v>
      </c>
      <c r="AS332" s="350" t="s">
        <v>52</v>
      </c>
      <c r="AT332" s="356">
        <v>2389840</v>
      </c>
      <c r="AU332" s="356"/>
      <c r="AV332" s="347">
        <v>83.605916196774615</v>
      </c>
      <c r="AX332" s="363">
        <v>2656117</v>
      </c>
      <c r="AZ332" s="346">
        <v>85.323577663040041</v>
      </c>
      <c r="BB332" s="450" t="s">
        <v>248</v>
      </c>
      <c r="BD332" s="346">
        <v>87.20475575856706</v>
      </c>
      <c r="BF332" s="450">
        <f>SUM(BF333:BF334)</f>
        <v>3494751</v>
      </c>
      <c r="BH332" s="346">
        <f>SUM(BF332/BF329)*100</f>
        <v>89.057619160958851</v>
      </c>
    </row>
    <row r="333" spans="1:60" ht="9.9499999999999993" customHeight="1">
      <c r="A333" s="350" t="s">
        <v>49</v>
      </c>
      <c r="B333" s="356">
        <v>79882</v>
      </c>
      <c r="C333" s="350"/>
      <c r="D333" s="346">
        <v>65.662734782787396</v>
      </c>
      <c r="E333" s="346"/>
      <c r="F333" s="356">
        <v>88635</v>
      </c>
      <c r="G333" s="350"/>
      <c r="H333" s="346">
        <v>58.397791511286222</v>
      </c>
      <c r="I333" s="346"/>
      <c r="J333" s="356">
        <v>92449</v>
      </c>
      <c r="K333" s="356"/>
      <c r="L333" s="346">
        <v>56.097694174757287</v>
      </c>
      <c r="M333" s="346"/>
      <c r="N333" s="356">
        <v>116144</v>
      </c>
      <c r="O333" s="356"/>
      <c r="P333" s="346">
        <v>57.351096714301228</v>
      </c>
      <c r="Q333" s="350" t="s">
        <v>49</v>
      </c>
      <c r="R333" s="356">
        <v>147550</v>
      </c>
      <c r="S333" s="356"/>
      <c r="T333" s="346">
        <v>60.828053048823215</v>
      </c>
      <c r="U333" s="346"/>
      <c r="V333" s="356">
        <v>190414</v>
      </c>
      <c r="W333" s="356"/>
      <c r="X333" s="346">
        <v>52.760437014931995</v>
      </c>
      <c r="Y333" s="350"/>
      <c r="Z333" s="356">
        <v>333947</v>
      </c>
      <c r="AA333" s="356"/>
      <c r="AB333" s="346">
        <v>57.147281993011177</v>
      </c>
      <c r="AC333" s="346"/>
      <c r="AD333" s="356">
        <v>409504</v>
      </c>
      <c r="AE333" s="356"/>
      <c r="AF333" s="346">
        <v>56.128270005181022</v>
      </c>
      <c r="AG333" s="350" t="s">
        <v>49</v>
      </c>
      <c r="AH333" s="356">
        <v>610162</v>
      </c>
      <c r="AI333" s="356"/>
      <c r="AJ333" s="346">
        <v>53.903950993998819</v>
      </c>
      <c r="AK333" s="346"/>
      <c r="AL333" s="357">
        <v>712344</v>
      </c>
      <c r="AM333" s="357"/>
      <c r="AN333" s="346">
        <v>52.584435879814009</v>
      </c>
      <c r="AO333" s="346"/>
      <c r="AP333" s="356">
        <v>985541</v>
      </c>
      <c r="AQ333" s="356"/>
      <c r="AR333" s="346">
        <v>50.705030419180162</v>
      </c>
      <c r="AS333" s="350" t="s">
        <v>49</v>
      </c>
      <c r="AT333" s="356">
        <v>1196782</v>
      </c>
      <c r="AU333" s="356"/>
      <c r="AV333" s="346">
        <v>50.077913165734941</v>
      </c>
      <c r="AX333" s="363">
        <v>1301140</v>
      </c>
      <c r="AZ333" s="346">
        <v>48.986546902866102</v>
      </c>
      <c r="BB333" s="450" t="s">
        <v>249</v>
      </c>
      <c r="BD333" s="346">
        <v>48.077312304977092</v>
      </c>
      <c r="BF333" s="450">
        <v>1677789</v>
      </c>
      <c r="BH333" s="346">
        <f>SUM(BF333/BF332)*100</f>
        <v>48.00882809676569</v>
      </c>
    </row>
    <row r="334" spans="1:60" ht="9.9499999999999993" customHeight="1">
      <c r="A334" s="350" t="s">
        <v>50</v>
      </c>
      <c r="B334" s="356">
        <v>41773</v>
      </c>
      <c r="C334" s="350"/>
      <c r="D334" s="346">
        <v>34.337265217212611</v>
      </c>
      <c r="E334" s="346"/>
      <c r="F334" s="356">
        <v>63143</v>
      </c>
      <c r="G334" s="350"/>
      <c r="H334" s="346">
        <v>41.602208488713778</v>
      </c>
      <c r="I334" s="346"/>
      <c r="J334" s="356">
        <v>72351</v>
      </c>
      <c r="K334" s="356"/>
      <c r="L334" s="346">
        <v>43.902305825242721</v>
      </c>
      <c r="M334" s="346"/>
      <c r="N334" s="356">
        <v>86370</v>
      </c>
      <c r="O334" s="356"/>
      <c r="P334" s="346">
        <v>42.648903285698765</v>
      </c>
      <c r="Q334" s="350" t="s">
        <v>50</v>
      </c>
      <c r="R334" s="356">
        <v>95019</v>
      </c>
      <c r="S334" s="356"/>
      <c r="T334" s="346">
        <v>39.171946951176778</v>
      </c>
      <c r="U334" s="346"/>
      <c r="V334" s="356">
        <v>130489</v>
      </c>
      <c r="W334" s="356"/>
      <c r="X334" s="346">
        <v>36.156252511062533</v>
      </c>
      <c r="Y334" s="350"/>
      <c r="Z334" s="356">
        <v>250415</v>
      </c>
      <c r="AA334" s="356"/>
      <c r="AB334" s="346">
        <v>42.852718006988816</v>
      </c>
      <c r="AC334" s="346"/>
      <c r="AD334" s="356">
        <v>320082</v>
      </c>
      <c r="AE334" s="356"/>
      <c r="AF334" s="346">
        <v>43.871729994818978</v>
      </c>
      <c r="AG334" s="350" t="s">
        <v>50</v>
      </c>
      <c r="AH334" s="356">
        <v>521781</v>
      </c>
      <c r="AI334" s="356"/>
      <c r="AJ334" s="346">
        <v>46.096049006001181</v>
      </c>
      <c r="AK334" s="346"/>
      <c r="AL334" s="357">
        <v>642323</v>
      </c>
      <c r="AM334" s="357"/>
      <c r="AN334" s="346">
        <v>47.415564120185991</v>
      </c>
      <c r="AO334" s="346"/>
      <c r="AP334" s="356">
        <v>958134</v>
      </c>
      <c r="AQ334" s="356"/>
      <c r="AR334" s="346">
        <v>49.294969580819838</v>
      </c>
      <c r="AS334" s="350" t="s">
        <v>50</v>
      </c>
      <c r="AT334" s="356">
        <v>1193058</v>
      </c>
      <c r="AU334" s="356"/>
      <c r="AV334" s="346">
        <v>49.922086834265059</v>
      </c>
      <c r="AX334" s="363">
        <v>1354977</v>
      </c>
      <c r="AZ334" s="346">
        <v>51.013453097133898</v>
      </c>
      <c r="BB334" s="450" t="s">
        <v>250</v>
      </c>
      <c r="BD334" s="346">
        <v>51.922687695022908</v>
      </c>
      <c r="BF334" s="450">
        <v>1816962</v>
      </c>
      <c r="BH334" s="346">
        <f>SUM(BF334/BF332)*100</f>
        <v>51.99117190323431</v>
      </c>
    </row>
    <row r="335" spans="1:60" ht="9.9499999999999993" customHeight="1">
      <c r="A335" s="350" t="s">
        <v>51</v>
      </c>
      <c r="B335" s="356">
        <v>692160</v>
      </c>
      <c r="C335" s="350"/>
      <c r="D335" s="347">
        <v>85.051270866228805</v>
      </c>
      <c r="E335" s="347"/>
      <c r="F335" s="356">
        <v>574982</v>
      </c>
      <c r="G335" s="350"/>
      <c r="H335" s="347">
        <v>79.11580164015632</v>
      </c>
      <c r="I335" s="347"/>
      <c r="J335" s="356">
        <v>618565</v>
      </c>
      <c r="K335" s="356"/>
      <c r="L335" s="347">
        <v>78.962552577661754</v>
      </c>
      <c r="M335" s="347"/>
      <c r="N335" s="356">
        <v>548077</v>
      </c>
      <c r="O335" s="356"/>
      <c r="P335" s="347">
        <v>73.01939405082129</v>
      </c>
      <c r="Q335" s="350" t="s">
        <v>51</v>
      </c>
      <c r="R335" s="356">
        <v>568497</v>
      </c>
      <c r="S335" s="356"/>
      <c r="T335" s="347">
        <v>70.092569531949309</v>
      </c>
      <c r="U335" s="347"/>
      <c r="V335" s="356">
        <v>595371</v>
      </c>
      <c r="W335" s="356"/>
      <c r="X335" s="347">
        <v>64.977397590677015</v>
      </c>
      <c r="Y335" s="350"/>
      <c r="Z335" s="356">
        <v>717058</v>
      </c>
      <c r="AA335" s="356"/>
      <c r="AB335" s="347">
        <v>55.098123588080718</v>
      </c>
      <c r="AC335" s="347"/>
      <c r="AD335" s="356">
        <v>620276</v>
      </c>
      <c r="AE335" s="356"/>
      <c r="AF335" s="347">
        <v>45.951067590612965</v>
      </c>
      <c r="AG335" s="350" t="s">
        <v>51</v>
      </c>
      <c r="AH335" s="356">
        <v>563106</v>
      </c>
      <c r="AI335" s="356"/>
      <c r="AJ335" s="347">
        <v>33.220632559884699</v>
      </c>
      <c r="AK335" s="347"/>
      <c r="AL335" s="357">
        <v>495095</v>
      </c>
      <c r="AM335" s="357"/>
      <c r="AN335" s="347">
        <v>26.76533521609807</v>
      </c>
      <c r="AO335" s="347"/>
      <c r="AP335" s="356">
        <v>462408</v>
      </c>
      <c r="AQ335" s="356"/>
      <c r="AR335" s="346">
        <v>19.175023802494039</v>
      </c>
      <c r="AS335" s="350" t="s">
        <v>51</v>
      </c>
      <c r="AT335" s="356">
        <v>465665</v>
      </c>
      <c r="AU335" s="356"/>
      <c r="AV335" s="347">
        <v>16.290776355643498</v>
      </c>
      <c r="AX335" s="363">
        <v>454328</v>
      </c>
      <c r="AZ335" s="346">
        <v>14.594571847736246</v>
      </c>
      <c r="BB335" s="450" t="s">
        <v>251</v>
      </c>
      <c r="BD335" s="346">
        <v>12.697133724088964</v>
      </c>
      <c r="BF335" s="450">
        <f>SUM(BF336:BF337)</f>
        <v>407182</v>
      </c>
      <c r="BH335" s="346">
        <f>SUM(BF335/BF329)*100</f>
        <v>10.376321370305794</v>
      </c>
    </row>
    <row r="336" spans="1:60" ht="9.9499999999999993" customHeight="1">
      <c r="A336" s="350" t="s">
        <v>49</v>
      </c>
      <c r="B336" s="356">
        <v>312739</v>
      </c>
      <c r="C336" s="350"/>
      <c r="D336" s="346">
        <v>45.183050161812297</v>
      </c>
      <c r="E336" s="346"/>
      <c r="F336" s="356">
        <v>257739</v>
      </c>
      <c r="G336" s="350"/>
      <c r="H336" s="346">
        <v>44.825577148502035</v>
      </c>
      <c r="I336" s="346"/>
      <c r="J336" s="356">
        <v>282014</v>
      </c>
      <c r="K336" s="356"/>
      <c r="L336" s="346">
        <v>45.591651645340427</v>
      </c>
      <c r="M336" s="346"/>
      <c r="N336" s="356">
        <v>239320</v>
      </c>
      <c r="O336" s="356"/>
      <c r="P336" s="346">
        <v>43.665397380295104</v>
      </c>
      <c r="Q336" s="350" t="s">
        <v>49</v>
      </c>
      <c r="R336" s="356">
        <v>239729</v>
      </c>
      <c r="S336" s="356"/>
      <c r="T336" s="346">
        <v>42.168912061101466</v>
      </c>
      <c r="U336" s="346"/>
      <c r="V336" s="356">
        <v>253410</v>
      </c>
      <c r="W336" s="356"/>
      <c r="X336" s="346">
        <v>42.563376449306404</v>
      </c>
      <c r="Y336" s="350"/>
      <c r="Z336" s="356">
        <v>300721</v>
      </c>
      <c r="AA336" s="356"/>
      <c r="AB336" s="346">
        <v>41.938169576240696</v>
      </c>
      <c r="AC336" s="346"/>
      <c r="AD336" s="356">
        <v>253393</v>
      </c>
      <c r="AE336" s="356"/>
      <c r="AF336" s="346">
        <v>40.851653135056011</v>
      </c>
      <c r="AG336" s="350" t="s">
        <v>49</v>
      </c>
      <c r="AH336" s="356">
        <v>222250</v>
      </c>
      <c r="AI336" s="356"/>
      <c r="AJ336" s="346">
        <v>39.468590283179367</v>
      </c>
      <c r="AK336" s="346"/>
      <c r="AL336" s="357">
        <v>184133</v>
      </c>
      <c r="AM336" s="357"/>
      <c r="AN336" s="346">
        <v>37.191448105919065</v>
      </c>
      <c r="AO336" s="346"/>
      <c r="AP336" s="356">
        <v>157784</v>
      </c>
      <c r="AQ336" s="356"/>
      <c r="AR336" s="346">
        <v>34.12224701994775</v>
      </c>
      <c r="AS336" s="350" t="s">
        <v>49</v>
      </c>
      <c r="AT336" s="356">
        <v>162607</v>
      </c>
      <c r="AU336" s="356"/>
      <c r="AV336" s="346">
        <v>34.919308945271816</v>
      </c>
      <c r="AX336" s="363">
        <v>154502</v>
      </c>
      <c r="AZ336" s="346">
        <v>34.006708809494462</v>
      </c>
      <c r="BB336" s="450" t="s">
        <v>252</v>
      </c>
      <c r="BD336" s="346">
        <v>35.253645582172474</v>
      </c>
      <c r="BF336" s="450">
        <v>143707</v>
      </c>
      <c r="BH336" s="346">
        <f>SUM(BF336/BF335)*100</f>
        <v>35.293063052885444</v>
      </c>
    </row>
    <row r="337" spans="1:60" ht="9.9499999999999993" customHeight="1">
      <c r="A337" s="350" t="s">
        <v>50</v>
      </c>
      <c r="B337" s="356">
        <v>379421</v>
      </c>
      <c r="C337" s="350"/>
      <c r="D337" s="346">
        <v>54.816949838187703</v>
      </c>
      <c r="E337" s="346"/>
      <c r="F337" s="356">
        <v>317243</v>
      </c>
      <c r="G337" s="350"/>
      <c r="H337" s="346">
        <v>55.174422851497965</v>
      </c>
      <c r="I337" s="346"/>
      <c r="J337" s="356">
        <v>336551</v>
      </c>
      <c r="K337" s="356"/>
      <c r="L337" s="346">
        <v>54.408348354659573</v>
      </c>
      <c r="M337" s="346"/>
      <c r="N337" s="356">
        <v>308757</v>
      </c>
      <c r="O337" s="356"/>
      <c r="P337" s="346">
        <v>56.334602619704896</v>
      </c>
      <c r="Q337" s="350" t="s">
        <v>50</v>
      </c>
      <c r="R337" s="356">
        <v>328768</v>
      </c>
      <c r="S337" s="356"/>
      <c r="T337" s="346">
        <v>57.831087938898527</v>
      </c>
      <c r="U337" s="346"/>
      <c r="V337" s="356">
        <v>341961</v>
      </c>
      <c r="W337" s="356"/>
      <c r="X337" s="346">
        <v>57.436623550693596</v>
      </c>
      <c r="Y337" s="350"/>
      <c r="Z337" s="356">
        <v>416337</v>
      </c>
      <c r="AA337" s="356"/>
      <c r="AB337" s="346">
        <v>58.061830423759311</v>
      </c>
      <c r="AC337" s="346"/>
      <c r="AD337" s="356">
        <v>366883</v>
      </c>
      <c r="AE337" s="356"/>
      <c r="AF337" s="346">
        <v>59.148346864943989</v>
      </c>
      <c r="AG337" s="350" t="s">
        <v>50</v>
      </c>
      <c r="AH337" s="356">
        <v>340856</v>
      </c>
      <c r="AI337" s="356"/>
      <c r="AJ337" s="346">
        <v>60.53140971682064</v>
      </c>
      <c r="AK337" s="346"/>
      <c r="AL337" s="357">
        <v>310962</v>
      </c>
      <c r="AM337" s="357"/>
      <c r="AN337" s="346">
        <v>62.808551894080935</v>
      </c>
      <c r="AO337" s="346"/>
      <c r="AP337" s="356">
        <v>304624</v>
      </c>
      <c r="AQ337" s="356"/>
      <c r="AR337" s="346">
        <v>65.87775298005225</v>
      </c>
      <c r="AS337" s="350" t="s">
        <v>50</v>
      </c>
      <c r="AT337" s="356">
        <v>303058</v>
      </c>
      <c r="AU337" s="356"/>
      <c r="AV337" s="346">
        <v>65.080691054728177</v>
      </c>
      <c r="AX337" s="363">
        <v>299826</v>
      </c>
      <c r="AZ337" s="346">
        <v>65.993291190505545</v>
      </c>
      <c r="BB337" s="450" t="s">
        <v>253</v>
      </c>
      <c r="BD337" s="346">
        <v>64.746354417827519</v>
      </c>
      <c r="BF337" s="450">
        <v>263475</v>
      </c>
      <c r="BH337" s="346">
        <f>SUM(BF337/BF335)*100</f>
        <v>64.706936947114556</v>
      </c>
    </row>
    <row r="338" spans="1:60" ht="9.9499999999999993" customHeight="1">
      <c r="A338" s="350" t="s">
        <v>386</v>
      </c>
      <c r="B338" s="357" t="s">
        <v>45</v>
      </c>
      <c r="C338" s="350"/>
      <c r="D338" s="357" t="s">
        <v>45</v>
      </c>
      <c r="E338" s="346"/>
      <c r="F338" s="357" t="s">
        <v>45</v>
      </c>
      <c r="G338" s="350"/>
      <c r="H338" s="357" t="s">
        <v>45</v>
      </c>
      <c r="I338" s="346"/>
      <c r="J338" s="357" t="s">
        <v>45</v>
      </c>
      <c r="K338" s="356"/>
      <c r="L338" s="357" t="s">
        <v>45</v>
      </c>
      <c r="M338" s="346"/>
      <c r="N338" s="357" t="s">
        <v>45</v>
      </c>
      <c r="O338" s="356"/>
      <c r="P338" s="357" t="s">
        <v>45</v>
      </c>
      <c r="Q338" s="350" t="s">
        <v>386</v>
      </c>
      <c r="R338" s="357" t="s">
        <v>45</v>
      </c>
      <c r="S338" s="350"/>
      <c r="T338" s="357" t="s">
        <v>45</v>
      </c>
      <c r="U338" s="346"/>
      <c r="V338" s="357" t="s">
        <v>45</v>
      </c>
      <c r="W338" s="350"/>
      <c r="X338" s="357" t="s">
        <v>45</v>
      </c>
      <c r="Y338" s="346"/>
      <c r="Z338" s="357" t="s">
        <v>45</v>
      </c>
      <c r="AA338" s="356"/>
      <c r="AB338" s="357" t="s">
        <v>45</v>
      </c>
      <c r="AC338" s="346"/>
      <c r="AD338" s="357" t="s">
        <v>45</v>
      </c>
      <c r="AE338" s="356"/>
      <c r="AF338" s="357" t="s">
        <v>45</v>
      </c>
      <c r="AG338" s="350" t="s">
        <v>386</v>
      </c>
      <c r="AH338" s="357" t="s">
        <v>45</v>
      </c>
      <c r="AI338" s="356"/>
      <c r="AJ338" s="346" t="s">
        <v>45</v>
      </c>
      <c r="AK338" s="346"/>
      <c r="AL338" s="357" t="s">
        <v>45</v>
      </c>
      <c r="AM338" s="357"/>
      <c r="AN338" s="346" t="s">
        <v>45</v>
      </c>
      <c r="AO338" s="346"/>
      <c r="AP338" s="356">
        <v>5429</v>
      </c>
      <c r="AQ338" s="356"/>
      <c r="AR338" s="346">
        <v>0.22512846711938403</v>
      </c>
      <c r="AS338" s="350" t="s">
        <v>386</v>
      </c>
      <c r="AT338" s="356">
        <v>2953</v>
      </c>
      <c r="AU338" s="356"/>
      <c r="AV338" s="346">
        <v>0.10330744758187806</v>
      </c>
      <c r="AX338" s="363">
        <v>2548</v>
      </c>
      <c r="AZ338" s="346">
        <v>8.185048922371492E-2</v>
      </c>
      <c r="BB338" s="450">
        <v>3413</v>
      </c>
      <c r="BD338" s="346">
        <v>9.8110517343973233E-2</v>
      </c>
      <c r="BF338" s="450">
        <f>SUM(BF339:BF340)</f>
        <v>22213</v>
      </c>
      <c r="BH338" s="346">
        <f>SUM(BF338/BF329)*100</f>
        <v>0.56605946873536306</v>
      </c>
    </row>
    <row r="339" spans="1:60" ht="9.9499999999999993" customHeight="1">
      <c r="A339" s="350" t="s">
        <v>49</v>
      </c>
      <c r="B339" s="357" t="s">
        <v>45</v>
      </c>
      <c r="C339" s="350"/>
      <c r="D339" s="357" t="s">
        <v>45</v>
      </c>
      <c r="E339" s="346"/>
      <c r="F339" s="357" t="s">
        <v>45</v>
      </c>
      <c r="G339" s="350"/>
      <c r="H339" s="357" t="s">
        <v>45</v>
      </c>
      <c r="I339" s="346"/>
      <c r="J339" s="357" t="s">
        <v>45</v>
      </c>
      <c r="K339" s="356"/>
      <c r="L339" s="357" t="s">
        <v>45</v>
      </c>
      <c r="M339" s="346"/>
      <c r="N339" s="357" t="s">
        <v>45</v>
      </c>
      <c r="O339" s="356"/>
      <c r="P339" s="357" t="s">
        <v>45</v>
      </c>
      <c r="Q339" s="350" t="s">
        <v>49</v>
      </c>
      <c r="R339" s="357" t="s">
        <v>45</v>
      </c>
      <c r="S339" s="350"/>
      <c r="T339" s="357" t="s">
        <v>45</v>
      </c>
      <c r="U339" s="346"/>
      <c r="V339" s="357" t="s">
        <v>45</v>
      </c>
      <c r="W339" s="350"/>
      <c r="X339" s="357" t="s">
        <v>45</v>
      </c>
      <c r="Y339" s="346"/>
      <c r="Z339" s="357" t="s">
        <v>45</v>
      </c>
      <c r="AA339" s="356"/>
      <c r="AB339" s="357" t="s">
        <v>45</v>
      </c>
      <c r="AC339" s="346"/>
      <c r="AD339" s="357" t="s">
        <v>45</v>
      </c>
      <c r="AE339" s="356"/>
      <c r="AF339" s="357" t="s">
        <v>45</v>
      </c>
      <c r="AG339" s="350" t="s">
        <v>49</v>
      </c>
      <c r="AH339" s="357" t="s">
        <v>45</v>
      </c>
      <c r="AI339" s="356"/>
      <c r="AJ339" s="346" t="s">
        <v>45</v>
      </c>
      <c r="AK339" s="346"/>
      <c r="AL339" s="357" t="s">
        <v>45</v>
      </c>
      <c r="AM339" s="357"/>
      <c r="AN339" s="346" t="s">
        <v>45</v>
      </c>
      <c r="AO339" s="346"/>
      <c r="AP339" s="356">
        <v>2436</v>
      </c>
      <c r="AQ339" s="356"/>
      <c r="AR339" s="346">
        <v>44.870141830908082</v>
      </c>
      <c r="AS339" s="350" t="s">
        <v>49</v>
      </c>
      <c r="AT339" s="356">
        <v>1301</v>
      </c>
      <c r="AU339" s="356"/>
      <c r="AV339" s="346">
        <v>44.056891296986116</v>
      </c>
      <c r="AX339" s="363">
        <v>1265</v>
      </c>
      <c r="AZ339" s="346">
        <v>49.646781789638936</v>
      </c>
      <c r="BB339" s="450">
        <v>1490</v>
      </c>
      <c r="BD339" s="346">
        <v>43.656607090536184</v>
      </c>
      <c r="BF339" s="450">
        <v>9030</v>
      </c>
      <c r="BH339" s="346">
        <f>SUM(BF339/BF338)*100</f>
        <v>40.651870526268404</v>
      </c>
    </row>
    <row r="340" spans="1:60" ht="9.9499999999999993" customHeight="1">
      <c r="A340" s="350" t="s">
        <v>50</v>
      </c>
      <c r="B340" s="357" t="s">
        <v>45</v>
      </c>
      <c r="C340" s="350"/>
      <c r="D340" s="357" t="s">
        <v>45</v>
      </c>
      <c r="E340" s="346"/>
      <c r="F340" s="357" t="s">
        <v>45</v>
      </c>
      <c r="G340" s="350"/>
      <c r="H340" s="357" t="s">
        <v>45</v>
      </c>
      <c r="I340" s="346"/>
      <c r="J340" s="357" t="s">
        <v>45</v>
      </c>
      <c r="K340" s="356"/>
      <c r="L340" s="357" t="s">
        <v>45</v>
      </c>
      <c r="M340" s="346"/>
      <c r="N340" s="357" t="s">
        <v>45</v>
      </c>
      <c r="O340" s="356"/>
      <c r="P340" s="357" t="s">
        <v>45</v>
      </c>
      <c r="Q340" s="350" t="s">
        <v>50</v>
      </c>
      <c r="R340" s="357" t="s">
        <v>45</v>
      </c>
      <c r="S340" s="350"/>
      <c r="T340" s="357" t="s">
        <v>45</v>
      </c>
      <c r="U340" s="346"/>
      <c r="V340" s="357" t="s">
        <v>45</v>
      </c>
      <c r="W340" s="350"/>
      <c r="X340" s="357" t="s">
        <v>45</v>
      </c>
      <c r="Y340" s="346"/>
      <c r="Z340" s="357" t="s">
        <v>45</v>
      </c>
      <c r="AA340" s="356"/>
      <c r="AB340" s="357" t="s">
        <v>45</v>
      </c>
      <c r="AC340" s="346"/>
      <c r="AD340" s="357" t="s">
        <v>45</v>
      </c>
      <c r="AE340" s="356"/>
      <c r="AF340" s="357" t="s">
        <v>45</v>
      </c>
      <c r="AG340" s="350" t="s">
        <v>50</v>
      </c>
      <c r="AH340" s="357" t="s">
        <v>45</v>
      </c>
      <c r="AI340" s="356"/>
      <c r="AJ340" s="346" t="s">
        <v>45</v>
      </c>
      <c r="AK340" s="346"/>
      <c r="AL340" s="357" t="s">
        <v>45</v>
      </c>
      <c r="AM340" s="357"/>
      <c r="AN340" s="346" t="s">
        <v>45</v>
      </c>
      <c r="AO340" s="346"/>
      <c r="AP340" s="356">
        <v>2993</v>
      </c>
      <c r="AQ340" s="356"/>
      <c r="AR340" s="346">
        <v>55.129858169091918</v>
      </c>
      <c r="AS340" s="350" t="s">
        <v>50</v>
      </c>
      <c r="AT340" s="356">
        <v>1652</v>
      </c>
      <c r="AU340" s="356"/>
      <c r="AV340" s="346">
        <v>55.943108703013891</v>
      </c>
      <c r="AX340" s="363">
        <v>1283</v>
      </c>
      <c r="AZ340" s="346">
        <v>50.353218210361071</v>
      </c>
      <c r="BB340" s="450">
        <v>1923</v>
      </c>
      <c r="BD340" s="346">
        <v>56.343392909463816</v>
      </c>
      <c r="BF340" s="450">
        <v>13183</v>
      </c>
      <c r="BH340" s="346">
        <f>SUM(BF340/BF338)*100</f>
        <v>59.348129473731603</v>
      </c>
    </row>
    <row r="341" spans="1:60" ht="6.95" customHeight="1">
      <c r="A341" s="350"/>
      <c r="B341" s="356"/>
      <c r="C341" s="350"/>
      <c r="D341" s="347"/>
      <c r="E341" s="347"/>
      <c r="F341" s="356"/>
      <c r="G341" s="350"/>
      <c r="H341" s="347"/>
      <c r="I341" s="347"/>
      <c r="J341" s="356"/>
      <c r="K341" s="356"/>
      <c r="L341" s="347"/>
      <c r="M341" s="347"/>
      <c r="N341" s="356" t="s">
        <v>56</v>
      </c>
      <c r="O341" s="356"/>
      <c r="P341" s="347"/>
      <c r="Q341" s="350"/>
      <c r="R341" s="356"/>
      <c r="S341" s="356"/>
      <c r="T341" s="347"/>
      <c r="U341" s="347"/>
      <c r="V341" s="356"/>
      <c r="W341" s="356"/>
      <c r="X341" s="347"/>
      <c r="Y341" s="350"/>
      <c r="Z341" s="356"/>
      <c r="AA341" s="356"/>
      <c r="AB341" s="347"/>
      <c r="AC341" s="347"/>
      <c r="AD341" s="356"/>
      <c r="AE341" s="356"/>
      <c r="AF341" s="347"/>
      <c r="AG341" s="350"/>
      <c r="AH341" s="356"/>
      <c r="AI341" s="356"/>
      <c r="AJ341" s="347"/>
      <c r="AK341" s="347"/>
      <c r="AL341" s="357"/>
      <c r="AM341" s="357"/>
      <c r="AN341" s="347"/>
      <c r="AO341" s="347"/>
      <c r="AP341" s="356"/>
      <c r="AQ341" s="356"/>
      <c r="AR341" s="347"/>
      <c r="AS341" s="350"/>
      <c r="AT341" s="356"/>
      <c r="AU341" s="356"/>
      <c r="AV341" s="356"/>
      <c r="AX341" s="363"/>
      <c r="AZ341" s="350"/>
      <c r="BB341" s="450"/>
      <c r="BD341" s="350"/>
      <c r="BF341" s="450"/>
      <c r="BH341" s="350"/>
    </row>
    <row r="342" spans="1:60" ht="9.9499999999999993" customHeight="1">
      <c r="A342" s="350" t="s">
        <v>409</v>
      </c>
      <c r="B342" s="356">
        <v>186396</v>
      </c>
      <c r="C342" s="350"/>
      <c r="D342" s="347">
        <v>100</v>
      </c>
      <c r="E342" s="347"/>
      <c r="F342" s="356">
        <v>170127</v>
      </c>
      <c r="G342" s="350"/>
      <c r="H342" s="347">
        <v>100</v>
      </c>
      <c r="I342" s="347"/>
      <c r="J342" s="356">
        <v>172604</v>
      </c>
      <c r="K342" s="356"/>
      <c r="L342" s="347">
        <v>100</v>
      </c>
      <c r="M342" s="347"/>
      <c r="N342" s="356">
        <v>163920</v>
      </c>
      <c r="O342" s="356"/>
      <c r="P342" s="347">
        <v>100</v>
      </c>
      <c r="Q342" s="350" t="s">
        <v>408</v>
      </c>
      <c r="R342" s="356">
        <v>165620</v>
      </c>
      <c r="S342" s="356"/>
      <c r="T342" s="347">
        <v>100</v>
      </c>
      <c r="U342" s="347"/>
      <c r="V342" s="356">
        <v>173260</v>
      </c>
      <c r="W342" s="356"/>
      <c r="X342" s="347">
        <v>100</v>
      </c>
      <c r="Y342" s="350"/>
      <c r="Z342" s="356">
        <v>224594</v>
      </c>
      <c r="AA342" s="356"/>
      <c r="AB342" s="347">
        <v>100</v>
      </c>
      <c r="AC342" s="347"/>
      <c r="AD342" s="356">
        <v>239345</v>
      </c>
      <c r="AE342" s="356"/>
      <c r="AF342" s="347">
        <v>100</v>
      </c>
      <c r="AG342" s="350" t="s">
        <v>408</v>
      </c>
      <c r="AH342" s="356">
        <v>316472</v>
      </c>
      <c r="AI342" s="356"/>
      <c r="AJ342" s="347">
        <v>100</v>
      </c>
      <c r="AK342" s="347"/>
      <c r="AL342" s="357">
        <v>394936</v>
      </c>
      <c r="AM342" s="357"/>
      <c r="AN342" s="347">
        <v>100</v>
      </c>
      <c r="AO342" s="347"/>
      <c r="AP342" s="356">
        <v>608193</v>
      </c>
      <c r="AQ342" s="356"/>
      <c r="AR342" s="347">
        <v>100</v>
      </c>
      <c r="AS342" s="350" t="s">
        <v>409</v>
      </c>
      <c r="AT342" s="356">
        <v>772913</v>
      </c>
      <c r="AU342" s="356"/>
      <c r="AV342" s="369">
        <v>100</v>
      </c>
      <c r="AX342" s="363">
        <v>885463</v>
      </c>
      <c r="AZ342" s="369">
        <v>100</v>
      </c>
      <c r="BB342" s="450" t="s">
        <v>254</v>
      </c>
      <c r="BD342" s="369">
        <v>100</v>
      </c>
      <c r="BF342" s="450">
        <f>SUM(BF343:BF344)</f>
        <v>1269931</v>
      </c>
      <c r="BH342" s="369">
        <f>SUM(BH345,BH348,BH351)</f>
        <v>100.00000000000001</v>
      </c>
    </row>
    <row r="343" spans="1:60" ht="9.9499999999999993" customHeight="1">
      <c r="A343" s="350" t="s">
        <v>49</v>
      </c>
      <c r="B343" s="356">
        <v>94146</v>
      </c>
      <c r="C343" s="350"/>
      <c r="D343" s="346">
        <v>50.508594605034439</v>
      </c>
      <c r="E343" s="346"/>
      <c r="F343" s="356">
        <v>83333</v>
      </c>
      <c r="G343" s="350"/>
      <c r="H343" s="346">
        <v>48.98281871778142</v>
      </c>
      <c r="I343" s="346"/>
      <c r="J343" s="356">
        <v>84218</v>
      </c>
      <c r="K343" s="356"/>
      <c r="L343" s="346">
        <v>48.792611990452137</v>
      </c>
      <c r="M343" s="346"/>
      <c r="N343" s="356">
        <v>78942</v>
      </c>
      <c r="O343" s="356"/>
      <c r="P343" s="346">
        <v>48.158857979502194</v>
      </c>
      <c r="Q343" s="350" t="s">
        <v>49</v>
      </c>
      <c r="R343" s="356">
        <v>80398</v>
      </c>
      <c r="S343" s="356"/>
      <c r="T343" s="346">
        <v>48.543654148049754</v>
      </c>
      <c r="U343" s="346"/>
      <c r="V343" s="356">
        <v>85384</v>
      </c>
      <c r="W343" s="356"/>
      <c r="X343" s="346">
        <v>49.280849590211247</v>
      </c>
      <c r="Y343" s="350"/>
      <c r="Z343" s="356">
        <v>111173</v>
      </c>
      <c r="AA343" s="356"/>
      <c r="AB343" s="346">
        <v>49.499541394694425</v>
      </c>
      <c r="AC343" s="346"/>
      <c r="AD343" s="356">
        <v>119466</v>
      </c>
      <c r="AE343" s="356"/>
      <c r="AF343" s="346">
        <v>49.91372286866239</v>
      </c>
      <c r="AG343" s="350" t="s">
        <v>49</v>
      </c>
      <c r="AH343" s="356">
        <v>157492</v>
      </c>
      <c r="AI343" s="356"/>
      <c r="AJ343" s="346">
        <v>49.764908111934076</v>
      </c>
      <c r="AK343" s="346"/>
      <c r="AL343" s="357">
        <v>195145</v>
      </c>
      <c r="AM343" s="357"/>
      <c r="AN343" s="346">
        <v>49.41180343144206</v>
      </c>
      <c r="AO343" s="346"/>
      <c r="AP343" s="356">
        <v>293586</v>
      </c>
      <c r="AQ343" s="356"/>
      <c r="AR343" s="346">
        <v>48.271847916697496</v>
      </c>
      <c r="AS343" s="350" t="s">
        <v>49</v>
      </c>
      <c r="AT343" s="356">
        <v>374175</v>
      </c>
      <c r="AU343" s="356"/>
      <c r="AV343" s="346">
        <v>48.411011329865069</v>
      </c>
      <c r="AX343" s="363">
        <v>419119</v>
      </c>
      <c r="AZ343" s="346">
        <v>47.333316016592448</v>
      </c>
      <c r="BB343" s="450" t="s">
        <v>255</v>
      </c>
      <c r="BD343" s="346">
        <v>47.162303424130556</v>
      </c>
      <c r="BF343" s="450">
        <f>SUM(BF346,BF349,BF352)</f>
        <v>604051</v>
      </c>
      <c r="BH343" s="346">
        <f>SUM(BF343/BF342)*100</f>
        <v>47.565655141893536</v>
      </c>
    </row>
    <row r="344" spans="1:60" ht="9.9499999999999993" customHeight="1">
      <c r="A344" s="350" t="s">
        <v>50</v>
      </c>
      <c r="B344" s="356">
        <v>92250</v>
      </c>
      <c r="C344" s="350"/>
      <c r="D344" s="346">
        <v>49.491405394965561</v>
      </c>
      <c r="E344" s="346"/>
      <c r="F344" s="356">
        <v>86794</v>
      </c>
      <c r="G344" s="350"/>
      <c r="H344" s="346">
        <v>51.01718128221858</v>
      </c>
      <c r="I344" s="346"/>
      <c r="J344" s="356">
        <v>88386</v>
      </c>
      <c r="K344" s="356"/>
      <c r="L344" s="346">
        <v>51.20738800954787</v>
      </c>
      <c r="M344" s="346"/>
      <c r="N344" s="356">
        <v>84978</v>
      </c>
      <c r="O344" s="356"/>
      <c r="P344" s="346">
        <v>51.841142020497799</v>
      </c>
      <c r="Q344" s="350" t="s">
        <v>50</v>
      </c>
      <c r="R344" s="356">
        <v>85222</v>
      </c>
      <c r="S344" s="356"/>
      <c r="T344" s="346">
        <v>51.456345851950246</v>
      </c>
      <c r="U344" s="346"/>
      <c r="V344" s="356">
        <v>87876</v>
      </c>
      <c r="W344" s="356"/>
      <c r="X344" s="346">
        <v>50.71915040978876</v>
      </c>
      <c r="Y344" s="350"/>
      <c r="Z344" s="356">
        <v>113421</v>
      </c>
      <c r="AA344" s="356"/>
      <c r="AB344" s="346">
        <v>50.500458605305575</v>
      </c>
      <c r="AC344" s="346"/>
      <c r="AD344" s="356">
        <v>119879</v>
      </c>
      <c r="AE344" s="356"/>
      <c r="AF344" s="346">
        <v>50.08627713133761</v>
      </c>
      <c r="AG344" s="350" t="s">
        <v>50</v>
      </c>
      <c r="AH344" s="356">
        <v>158980</v>
      </c>
      <c r="AI344" s="356"/>
      <c r="AJ344" s="346">
        <v>50.235091888065931</v>
      </c>
      <c r="AK344" s="346"/>
      <c r="AL344" s="357">
        <v>199791</v>
      </c>
      <c r="AM344" s="357"/>
      <c r="AN344" s="346">
        <v>50.58819656855794</v>
      </c>
      <c r="AO344" s="346"/>
      <c r="AP344" s="356">
        <v>314607</v>
      </c>
      <c r="AQ344" s="356"/>
      <c r="AR344" s="346">
        <v>51.728152083302504</v>
      </c>
      <c r="AS344" s="350" t="s">
        <v>50</v>
      </c>
      <c r="AT344" s="356">
        <v>398738</v>
      </c>
      <c r="AU344" s="356"/>
      <c r="AV344" s="346">
        <v>51.588988670134924</v>
      </c>
      <c r="AX344" s="363">
        <v>466344</v>
      </c>
      <c r="AZ344" s="346">
        <v>52.666683983407545</v>
      </c>
      <c r="BB344" s="450" t="s">
        <v>256</v>
      </c>
      <c r="BD344" s="346">
        <v>52.837696575869444</v>
      </c>
      <c r="BF344" s="450">
        <f>SUM(BF347,BF350,BF353)</f>
        <v>665880</v>
      </c>
      <c r="BH344" s="346">
        <f>SUM(BF344/BF342)*100</f>
        <v>52.434344858106464</v>
      </c>
    </row>
    <row r="345" spans="1:60" ht="9.9499999999999993" customHeight="1">
      <c r="A345" s="350" t="s">
        <v>52</v>
      </c>
      <c r="B345" s="356">
        <v>27335</v>
      </c>
      <c r="C345" s="350"/>
      <c r="D345" s="347">
        <v>14.665014270692502</v>
      </c>
      <c r="E345" s="347"/>
      <c r="F345" s="356">
        <v>27943</v>
      </c>
      <c r="G345" s="350"/>
      <c r="H345" s="347">
        <v>16.424788540325757</v>
      </c>
      <c r="I345" s="347"/>
      <c r="J345" s="356">
        <v>38496</v>
      </c>
      <c r="K345" s="356"/>
      <c r="L345" s="347">
        <v>22.303075247387085</v>
      </c>
      <c r="M345" s="347"/>
      <c r="N345" s="356">
        <v>30185</v>
      </c>
      <c r="O345" s="356"/>
      <c r="P345" s="347">
        <v>18.414470473401661</v>
      </c>
      <c r="Q345" s="350" t="s">
        <v>52</v>
      </c>
      <c r="R345" s="356">
        <v>37552</v>
      </c>
      <c r="S345" s="356"/>
      <c r="T345" s="347">
        <v>22.673590146117618</v>
      </c>
      <c r="U345" s="347"/>
      <c r="V345" s="356">
        <v>44362</v>
      </c>
      <c r="W345" s="356"/>
      <c r="X345" s="347">
        <v>25.60429412443726</v>
      </c>
      <c r="Y345" s="350"/>
      <c r="Z345" s="356">
        <v>81274</v>
      </c>
      <c r="AA345" s="356"/>
      <c r="AB345" s="347">
        <v>36.18707534484448</v>
      </c>
      <c r="AC345" s="347"/>
      <c r="AD345" s="356">
        <v>111684</v>
      </c>
      <c r="AE345" s="356"/>
      <c r="AF345" s="347">
        <v>46.662349328375356</v>
      </c>
      <c r="AG345" s="350" t="s">
        <v>52</v>
      </c>
      <c r="AH345" s="356">
        <v>196385</v>
      </c>
      <c r="AI345" s="356"/>
      <c r="AJ345" s="347">
        <v>62.054462954068597</v>
      </c>
      <c r="AK345" s="347"/>
      <c r="AL345" s="357">
        <v>291811</v>
      </c>
      <c r="AM345" s="357"/>
      <c r="AN345" s="347">
        <v>73.888174286466665</v>
      </c>
      <c r="AO345" s="347"/>
      <c r="AP345" s="356">
        <v>513609</v>
      </c>
      <c r="AQ345" s="356"/>
      <c r="AR345" s="347">
        <v>84.4483576759351</v>
      </c>
      <c r="AS345" s="350" t="s">
        <v>52</v>
      </c>
      <c r="AT345" s="356">
        <v>679979</v>
      </c>
      <c r="AU345" s="356"/>
      <c r="AV345" s="346">
        <v>87.976137029652762</v>
      </c>
      <c r="AX345" s="363">
        <v>798112</v>
      </c>
      <c r="AZ345" s="346">
        <v>90.134991524208246</v>
      </c>
      <c r="BB345" s="450" t="s">
        <v>257</v>
      </c>
      <c r="BD345" s="346">
        <v>91.774689775898949</v>
      </c>
      <c r="BF345" s="450">
        <f>SUM(BF346:BF347)</f>
        <v>1183077</v>
      </c>
      <c r="BH345" s="346">
        <f>SUM(BF345/BF342)*100</f>
        <v>93.160730779861268</v>
      </c>
    </row>
    <row r="346" spans="1:60" ht="9.9499999999999993" customHeight="1">
      <c r="A346" s="350" t="s">
        <v>49</v>
      </c>
      <c r="B346" s="356">
        <v>16520</v>
      </c>
      <c r="C346" s="350"/>
      <c r="D346" s="346">
        <v>60.435339308578747</v>
      </c>
      <c r="E346" s="346"/>
      <c r="F346" s="356">
        <v>16571</v>
      </c>
      <c r="G346" s="350"/>
      <c r="H346" s="346">
        <v>59.302866549762015</v>
      </c>
      <c r="I346" s="346"/>
      <c r="J346" s="356">
        <v>21412</v>
      </c>
      <c r="K346" s="356"/>
      <c r="L346" s="346">
        <v>55.621363258520361</v>
      </c>
      <c r="M346" s="346"/>
      <c r="N346" s="356">
        <v>17667</v>
      </c>
      <c r="O346" s="356"/>
      <c r="P346" s="346">
        <v>58.529070730495278</v>
      </c>
      <c r="Q346" s="350" t="s">
        <v>49</v>
      </c>
      <c r="R346" s="356">
        <v>21407</v>
      </c>
      <c r="S346" s="356"/>
      <c r="T346" s="346">
        <v>57.006284618662114</v>
      </c>
      <c r="U346" s="346"/>
      <c r="V346" s="356">
        <v>24434</v>
      </c>
      <c r="W346" s="356"/>
      <c r="X346" s="346">
        <v>55.078670934583648</v>
      </c>
      <c r="Y346" s="350"/>
      <c r="Z346" s="356">
        <v>45398</v>
      </c>
      <c r="AA346" s="356"/>
      <c r="AB346" s="346">
        <v>55.857961955853042</v>
      </c>
      <c r="AC346" s="346"/>
      <c r="AD346" s="356">
        <v>62128</v>
      </c>
      <c r="AE346" s="356"/>
      <c r="AF346" s="346">
        <v>55.628380072346985</v>
      </c>
      <c r="AG346" s="350" t="s">
        <v>49</v>
      </c>
      <c r="AH346" s="356">
        <v>107541</v>
      </c>
      <c r="AI346" s="356"/>
      <c r="AJ346" s="346">
        <v>54.760292283015509</v>
      </c>
      <c r="AK346" s="346"/>
      <c r="AL346" s="357">
        <v>155776</v>
      </c>
      <c r="AM346" s="357"/>
      <c r="AN346" s="346">
        <v>53.382497575485502</v>
      </c>
      <c r="AO346" s="346"/>
      <c r="AP346" s="356">
        <v>260781</v>
      </c>
      <c r="AQ346" s="356"/>
      <c r="AR346" s="346">
        <v>50.774227087142165</v>
      </c>
      <c r="AS346" s="350" t="s">
        <v>49</v>
      </c>
      <c r="AT346" s="356">
        <v>341089</v>
      </c>
      <c r="AU346" s="356"/>
      <c r="AV346" s="346">
        <v>50.161696170028783</v>
      </c>
      <c r="AX346" s="363">
        <v>389323</v>
      </c>
      <c r="AZ346" s="346">
        <v>48.780496972855943</v>
      </c>
      <c r="BB346" s="450" t="s">
        <v>258</v>
      </c>
      <c r="BD346" s="346">
        <v>48.173746000093963</v>
      </c>
      <c r="BF346" s="450">
        <v>572792</v>
      </c>
      <c r="BH346" s="346">
        <f>SUM(BF346/BF345)*100</f>
        <v>48.415445486642035</v>
      </c>
    </row>
    <row r="347" spans="1:60" ht="9.9499999999999993" customHeight="1">
      <c r="A347" s="350" t="s">
        <v>50</v>
      </c>
      <c r="B347" s="356">
        <v>10815</v>
      </c>
      <c r="C347" s="350"/>
      <c r="D347" s="346">
        <v>39.564660691421253</v>
      </c>
      <c r="E347" s="346"/>
      <c r="F347" s="356">
        <v>11372</v>
      </c>
      <c r="G347" s="350"/>
      <c r="H347" s="346">
        <v>40.697133450237985</v>
      </c>
      <c r="I347" s="346"/>
      <c r="J347" s="356">
        <v>17084</v>
      </c>
      <c r="K347" s="356"/>
      <c r="L347" s="346">
        <v>44.378636741479632</v>
      </c>
      <c r="M347" s="346"/>
      <c r="N347" s="356">
        <v>12518</v>
      </c>
      <c r="O347" s="356"/>
      <c r="P347" s="346">
        <v>41.470929269504722</v>
      </c>
      <c r="Q347" s="350" t="s">
        <v>50</v>
      </c>
      <c r="R347" s="356">
        <v>16145</v>
      </c>
      <c r="S347" s="356"/>
      <c r="T347" s="346">
        <v>42.993715381337879</v>
      </c>
      <c r="U347" s="346"/>
      <c r="V347" s="356">
        <v>19928</v>
      </c>
      <c r="W347" s="356"/>
      <c r="X347" s="346">
        <v>44.921329065416352</v>
      </c>
      <c r="Y347" s="350"/>
      <c r="Z347" s="356">
        <v>35876</v>
      </c>
      <c r="AA347" s="356"/>
      <c r="AB347" s="346">
        <v>44.142038044146958</v>
      </c>
      <c r="AC347" s="346"/>
      <c r="AD347" s="356">
        <v>49556</v>
      </c>
      <c r="AE347" s="356"/>
      <c r="AF347" s="346">
        <v>44.371619927653022</v>
      </c>
      <c r="AG347" s="350" t="s">
        <v>50</v>
      </c>
      <c r="AH347" s="356">
        <v>88844</v>
      </c>
      <c r="AI347" s="356"/>
      <c r="AJ347" s="346">
        <v>45.239707716984498</v>
      </c>
      <c r="AK347" s="346"/>
      <c r="AL347" s="357">
        <v>136035</v>
      </c>
      <c r="AM347" s="357"/>
      <c r="AN347" s="346">
        <v>46.617502424514498</v>
      </c>
      <c r="AO347" s="346"/>
      <c r="AP347" s="356">
        <v>252828</v>
      </c>
      <c r="AQ347" s="356"/>
      <c r="AR347" s="346">
        <v>49.225772912857835</v>
      </c>
      <c r="AS347" s="350" t="s">
        <v>50</v>
      </c>
      <c r="AT347" s="356">
        <v>338890</v>
      </c>
      <c r="AU347" s="356"/>
      <c r="AV347" s="346">
        <v>49.838303829971217</v>
      </c>
      <c r="AX347" s="363">
        <v>408789</v>
      </c>
      <c r="AZ347" s="346">
        <v>51.219503027144064</v>
      </c>
      <c r="BB347" s="450" t="s">
        <v>259</v>
      </c>
      <c r="BD347" s="346">
        <v>51.826253999906037</v>
      </c>
      <c r="BF347" s="450">
        <v>610285</v>
      </c>
      <c r="BH347" s="346">
        <f>SUM(BF347/BF345)*100</f>
        <v>51.584554513357958</v>
      </c>
    </row>
    <row r="348" spans="1:60" ht="9.9499999999999993" customHeight="1">
      <c r="A348" s="350" t="s">
        <v>51</v>
      </c>
      <c r="B348" s="356">
        <v>159061</v>
      </c>
      <c r="C348" s="350"/>
      <c r="D348" s="347">
        <v>85.334985729307505</v>
      </c>
      <c r="E348" s="347"/>
      <c r="F348" s="356">
        <v>142184</v>
      </c>
      <c r="G348" s="350"/>
      <c r="H348" s="347">
        <v>83.57521145967425</v>
      </c>
      <c r="I348" s="347"/>
      <c r="J348" s="356">
        <v>134108</v>
      </c>
      <c r="K348" s="356"/>
      <c r="L348" s="347">
        <v>77.696924752612915</v>
      </c>
      <c r="M348" s="347"/>
      <c r="N348" s="356">
        <v>133735</v>
      </c>
      <c r="O348" s="356"/>
      <c r="P348" s="347">
        <v>81.58552952659835</v>
      </c>
      <c r="Q348" s="350" t="s">
        <v>51</v>
      </c>
      <c r="R348" s="356">
        <v>128068</v>
      </c>
      <c r="S348" s="356"/>
      <c r="T348" s="347">
        <v>77.326409853882382</v>
      </c>
      <c r="U348" s="347"/>
      <c r="V348" s="356">
        <v>128898</v>
      </c>
      <c r="W348" s="356"/>
      <c r="X348" s="347">
        <v>74.39570587556274</v>
      </c>
      <c r="Y348" s="350"/>
      <c r="Z348" s="356">
        <v>143320</v>
      </c>
      <c r="AA348" s="356"/>
      <c r="AB348" s="347">
        <v>63.81292465515552</v>
      </c>
      <c r="AC348" s="347"/>
      <c r="AD348" s="356">
        <v>127661</v>
      </c>
      <c r="AE348" s="356"/>
      <c r="AF348" s="347">
        <v>53.337650671624637</v>
      </c>
      <c r="AG348" s="350" t="s">
        <v>51</v>
      </c>
      <c r="AH348" s="356">
        <v>120087</v>
      </c>
      <c r="AI348" s="356"/>
      <c r="AJ348" s="347">
        <v>37.945537045931395</v>
      </c>
      <c r="AK348" s="347"/>
      <c r="AL348" s="357">
        <v>103125</v>
      </c>
      <c r="AM348" s="357"/>
      <c r="AN348" s="347">
        <v>26.111825713533332</v>
      </c>
      <c r="AO348" s="347"/>
      <c r="AP348" s="356">
        <v>93243</v>
      </c>
      <c r="AQ348" s="356"/>
      <c r="AR348" s="346">
        <v>15.331153104359965</v>
      </c>
      <c r="AS348" s="350" t="s">
        <v>51</v>
      </c>
      <c r="AT348" s="356">
        <v>91772</v>
      </c>
      <c r="AU348" s="356"/>
      <c r="AV348" s="346">
        <v>11.873522634500908</v>
      </c>
      <c r="AX348" s="363">
        <v>86720</v>
      </c>
      <c r="AZ348" s="346">
        <v>9.7937463225453794</v>
      </c>
      <c r="BB348" s="450" t="s">
        <v>260</v>
      </c>
      <c r="BD348" s="346">
        <v>8.1280582860088479</v>
      </c>
      <c r="BF348" s="450">
        <f>SUM(BF349:BF350)</f>
        <v>80182</v>
      </c>
      <c r="BH348" s="346">
        <f>SUM(BF348/BF342)*100</f>
        <v>6.3138863450061464</v>
      </c>
    </row>
    <row r="349" spans="1:60" ht="9.9499999999999993" customHeight="1">
      <c r="A349" s="350" t="s">
        <v>49</v>
      </c>
      <c r="B349" s="356">
        <v>77626</v>
      </c>
      <c r="C349" s="350"/>
      <c r="D349" s="346">
        <v>48.802660614481233</v>
      </c>
      <c r="E349" s="346"/>
      <c r="F349" s="356">
        <v>66762</v>
      </c>
      <c r="G349" s="350"/>
      <c r="H349" s="346">
        <v>46.954650312271426</v>
      </c>
      <c r="I349" s="346"/>
      <c r="J349" s="356">
        <v>62806</v>
      </c>
      <c r="K349" s="356"/>
      <c r="L349" s="346">
        <v>46.832403734303696</v>
      </c>
      <c r="M349" s="346"/>
      <c r="N349" s="356">
        <v>61275</v>
      </c>
      <c r="O349" s="356"/>
      <c r="P349" s="346">
        <v>45.818222604404227</v>
      </c>
      <c r="Q349" s="350" t="s">
        <v>49</v>
      </c>
      <c r="R349" s="356">
        <v>58991</v>
      </c>
      <c r="S349" s="356"/>
      <c r="T349" s="346">
        <v>46.062248180654024</v>
      </c>
      <c r="U349" s="346"/>
      <c r="V349" s="356">
        <v>60950</v>
      </c>
      <c r="W349" s="356"/>
      <c r="X349" s="346">
        <v>47.285450511256968</v>
      </c>
      <c r="Y349" s="350"/>
      <c r="Z349" s="356">
        <v>65775</v>
      </c>
      <c r="AA349" s="356"/>
      <c r="AB349" s="346">
        <v>45.893804074797657</v>
      </c>
      <c r="AC349" s="346"/>
      <c r="AD349" s="356">
        <v>57338</v>
      </c>
      <c r="AE349" s="356"/>
      <c r="AF349" s="346">
        <v>44.914265124039446</v>
      </c>
      <c r="AG349" s="350" t="s">
        <v>49</v>
      </c>
      <c r="AH349" s="356">
        <v>49951</v>
      </c>
      <c r="AI349" s="356"/>
      <c r="AJ349" s="346">
        <v>41.595676467894108</v>
      </c>
      <c r="AK349" s="346"/>
      <c r="AL349" s="357">
        <v>39369</v>
      </c>
      <c r="AM349" s="357"/>
      <c r="AN349" s="346">
        <v>38.176000000000002</v>
      </c>
      <c r="AO349" s="346"/>
      <c r="AP349" s="356">
        <v>32160</v>
      </c>
      <c r="AQ349" s="356"/>
      <c r="AR349" s="346">
        <v>34.490524757890675</v>
      </c>
      <c r="AS349" s="350" t="s">
        <v>49</v>
      </c>
      <c r="AT349" s="356">
        <v>32552</v>
      </c>
      <c r="AU349" s="356"/>
      <c r="AV349" s="346">
        <v>35.470513882229874</v>
      </c>
      <c r="AX349" s="363">
        <v>29504</v>
      </c>
      <c r="AZ349" s="346">
        <v>34.022140221402211</v>
      </c>
      <c r="BB349" s="450" t="s">
        <v>261</v>
      </c>
      <c r="BD349" s="346">
        <v>35.775836663483865</v>
      </c>
      <c r="BF349" s="450">
        <v>28532</v>
      </c>
      <c r="BH349" s="346">
        <f>SUM(BF349/BF348)*100</f>
        <v>35.584046294679602</v>
      </c>
    </row>
    <row r="350" spans="1:60" ht="9.9499999999999993" customHeight="1">
      <c r="A350" s="350" t="s">
        <v>50</v>
      </c>
      <c r="B350" s="356">
        <v>81435</v>
      </c>
      <c r="C350" s="350"/>
      <c r="D350" s="346">
        <v>51.19733938551876</v>
      </c>
      <c r="E350" s="346"/>
      <c r="F350" s="356">
        <v>75422</v>
      </c>
      <c r="G350" s="350"/>
      <c r="H350" s="346">
        <v>53.045349687728582</v>
      </c>
      <c r="I350" s="346"/>
      <c r="J350" s="356">
        <v>71302</v>
      </c>
      <c r="K350" s="356"/>
      <c r="L350" s="346">
        <v>53.167596265696304</v>
      </c>
      <c r="M350" s="346"/>
      <c r="N350" s="356">
        <v>72460</v>
      </c>
      <c r="O350" s="356"/>
      <c r="P350" s="346">
        <v>54.181777395595766</v>
      </c>
      <c r="Q350" s="350" t="s">
        <v>50</v>
      </c>
      <c r="R350" s="356">
        <v>69077</v>
      </c>
      <c r="S350" s="356"/>
      <c r="T350" s="346">
        <v>53.937751819345969</v>
      </c>
      <c r="U350" s="346"/>
      <c r="V350" s="356">
        <v>67948</v>
      </c>
      <c r="W350" s="356"/>
      <c r="X350" s="346">
        <v>52.714549488743032</v>
      </c>
      <c r="Y350" s="350"/>
      <c r="Z350" s="356">
        <v>77545</v>
      </c>
      <c r="AA350" s="356"/>
      <c r="AB350" s="346">
        <v>54.10619592520235</v>
      </c>
      <c r="AC350" s="346"/>
      <c r="AD350" s="356">
        <v>70323</v>
      </c>
      <c r="AE350" s="356"/>
      <c r="AF350" s="346">
        <v>55.085734875960554</v>
      </c>
      <c r="AG350" s="350" t="s">
        <v>50</v>
      </c>
      <c r="AH350" s="356">
        <v>70136</v>
      </c>
      <c r="AI350" s="356"/>
      <c r="AJ350" s="346">
        <v>58.404323532105892</v>
      </c>
      <c r="AK350" s="346"/>
      <c r="AL350" s="357">
        <v>63756</v>
      </c>
      <c r="AM350" s="357"/>
      <c r="AN350" s="346">
        <v>61.823999999999998</v>
      </c>
      <c r="AO350" s="346"/>
      <c r="AP350" s="356">
        <v>61083</v>
      </c>
      <c r="AQ350" s="356"/>
      <c r="AR350" s="346">
        <v>65.509475242109332</v>
      </c>
      <c r="AS350" s="350" t="s">
        <v>50</v>
      </c>
      <c r="AT350" s="356">
        <v>59220</v>
      </c>
      <c r="AU350" s="356"/>
      <c r="AV350" s="346">
        <v>64.529486117770134</v>
      </c>
      <c r="AX350" s="363">
        <v>57216</v>
      </c>
      <c r="AZ350" s="346">
        <v>65.977859778597775</v>
      </c>
      <c r="BB350" s="450" t="s">
        <v>262</v>
      </c>
      <c r="BD350" s="346">
        <v>64.224163336516128</v>
      </c>
      <c r="BF350" s="450">
        <v>51650</v>
      </c>
      <c r="BH350" s="346">
        <f>SUM(BF350/BF348)*100</f>
        <v>64.415953705320391</v>
      </c>
    </row>
    <row r="351" spans="1:60" ht="9.9499999999999993" customHeight="1">
      <c r="A351" s="350" t="s">
        <v>386</v>
      </c>
      <c r="B351" s="357" t="s">
        <v>45</v>
      </c>
      <c r="C351" s="350"/>
      <c r="D351" s="357" t="s">
        <v>45</v>
      </c>
      <c r="E351" s="346"/>
      <c r="F351" s="357" t="s">
        <v>45</v>
      </c>
      <c r="G351" s="350"/>
      <c r="H351" s="357" t="s">
        <v>45</v>
      </c>
      <c r="I351" s="346"/>
      <c r="J351" s="357" t="s">
        <v>45</v>
      </c>
      <c r="K351" s="356"/>
      <c r="L351" s="357" t="s">
        <v>45</v>
      </c>
      <c r="M351" s="346"/>
      <c r="N351" s="357" t="s">
        <v>45</v>
      </c>
      <c r="O351" s="356"/>
      <c r="P351" s="357" t="s">
        <v>45</v>
      </c>
      <c r="Q351" s="350" t="s">
        <v>386</v>
      </c>
      <c r="R351" s="357" t="s">
        <v>45</v>
      </c>
      <c r="S351" s="350"/>
      <c r="T351" s="357" t="s">
        <v>45</v>
      </c>
      <c r="U351" s="346"/>
      <c r="V351" s="357" t="s">
        <v>45</v>
      </c>
      <c r="W351" s="350"/>
      <c r="X351" s="357" t="s">
        <v>45</v>
      </c>
      <c r="Y351" s="346"/>
      <c r="Z351" s="357" t="s">
        <v>45</v>
      </c>
      <c r="AA351" s="356"/>
      <c r="AB351" s="357" t="s">
        <v>45</v>
      </c>
      <c r="AC351" s="346"/>
      <c r="AD351" s="357" t="s">
        <v>45</v>
      </c>
      <c r="AE351" s="356"/>
      <c r="AF351" s="357" t="s">
        <v>45</v>
      </c>
      <c r="AG351" s="350" t="s">
        <v>386</v>
      </c>
      <c r="AH351" s="357" t="s">
        <v>45</v>
      </c>
      <c r="AI351" s="356"/>
      <c r="AJ351" s="346" t="s">
        <v>45</v>
      </c>
      <c r="AK351" s="346"/>
      <c r="AL351" s="357" t="s">
        <v>45</v>
      </c>
      <c r="AM351" s="357"/>
      <c r="AN351" s="346" t="s">
        <v>45</v>
      </c>
      <c r="AO351" s="346"/>
      <c r="AP351" s="356">
        <v>1341</v>
      </c>
      <c r="AQ351" s="356"/>
      <c r="AR351" s="346">
        <v>0.22048921970492918</v>
      </c>
      <c r="AS351" s="350" t="s">
        <v>386</v>
      </c>
      <c r="AT351" s="356">
        <v>1162</v>
      </c>
      <c r="AU351" s="356"/>
      <c r="AV351" s="346">
        <v>0.15034033584633719</v>
      </c>
      <c r="AX351" s="363">
        <v>631</v>
      </c>
      <c r="AZ351" s="346">
        <v>7.1262153246380702E-2</v>
      </c>
      <c r="BB351" s="450">
        <v>1015</v>
      </c>
      <c r="BD351" s="346">
        <v>9.7251938092194845E-2</v>
      </c>
      <c r="BF351" s="450">
        <f>SUM(BF352:BF353)</f>
        <v>6672</v>
      </c>
      <c r="BH351" s="346">
        <f>SUM(BF351/BF342)*100</f>
        <v>0.52538287513258597</v>
      </c>
    </row>
    <row r="352" spans="1:60" ht="9.9499999999999993" customHeight="1">
      <c r="A352" s="350" t="s">
        <v>49</v>
      </c>
      <c r="B352" s="357" t="s">
        <v>45</v>
      </c>
      <c r="C352" s="350"/>
      <c r="D352" s="357" t="s">
        <v>45</v>
      </c>
      <c r="E352" s="346"/>
      <c r="F352" s="357" t="s">
        <v>45</v>
      </c>
      <c r="G352" s="350"/>
      <c r="H352" s="357" t="s">
        <v>45</v>
      </c>
      <c r="I352" s="346"/>
      <c r="J352" s="357" t="s">
        <v>45</v>
      </c>
      <c r="K352" s="356"/>
      <c r="L352" s="357" t="s">
        <v>45</v>
      </c>
      <c r="M352" s="346"/>
      <c r="N352" s="357" t="s">
        <v>45</v>
      </c>
      <c r="O352" s="356"/>
      <c r="P352" s="357" t="s">
        <v>45</v>
      </c>
      <c r="Q352" s="350" t="s">
        <v>49</v>
      </c>
      <c r="R352" s="357" t="s">
        <v>45</v>
      </c>
      <c r="S352" s="350"/>
      <c r="T352" s="357" t="s">
        <v>45</v>
      </c>
      <c r="U352" s="346"/>
      <c r="V352" s="357" t="s">
        <v>45</v>
      </c>
      <c r="W352" s="350"/>
      <c r="X352" s="357" t="s">
        <v>45</v>
      </c>
      <c r="Y352" s="346"/>
      <c r="Z352" s="357" t="s">
        <v>45</v>
      </c>
      <c r="AA352" s="356"/>
      <c r="AB352" s="357" t="s">
        <v>45</v>
      </c>
      <c r="AC352" s="346"/>
      <c r="AD352" s="357" t="s">
        <v>45</v>
      </c>
      <c r="AE352" s="356"/>
      <c r="AF352" s="357" t="s">
        <v>45</v>
      </c>
      <c r="AG352" s="350" t="s">
        <v>49</v>
      </c>
      <c r="AH352" s="357" t="s">
        <v>45</v>
      </c>
      <c r="AI352" s="356"/>
      <c r="AJ352" s="346" t="s">
        <v>45</v>
      </c>
      <c r="AK352" s="346"/>
      <c r="AL352" s="357" t="s">
        <v>45</v>
      </c>
      <c r="AM352" s="357"/>
      <c r="AN352" s="346" t="s">
        <v>45</v>
      </c>
      <c r="AO352" s="346"/>
      <c r="AP352" s="356">
        <v>645</v>
      </c>
      <c r="AQ352" s="356"/>
      <c r="AR352" s="346">
        <v>48.098434004474271</v>
      </c>
      <c r="AS352" s="350" t="s">
        <v>49</v>
      </c>
      <c r="AT352" s="356">
        <v>534</v>
      </c>
      <c r="AU352" s="356"/>
      <c r="AV352" s="346">
        <v>45.955249569707405</v>
      </c>
      <c r="AX352" s="363">
        <v>292</v>
      </c>
      <c r="AZ352" s="346">
        <v>46.275752773375594</v>
      </c>
      <c r="BB352" s="450">
        <v>450</v>
      </c>
      <c r="BD352" s="346">
        <v>44.334975369458128</v>
      </c>
      <c r="BF352" s="450">
        <v>2727</v>
      </c>
      <c r="BH352" s="346">
        <f>SUM(BF352/BF351)*100</f>
        <v>40.872302158273385</v>
      </c>
    </row>
    <row r="353" spans="1:60" ht="9.9499999999999993" customHeight="1">
      <c r="A353" s="350" t="s">
        <v>50</v>
      </c>
      <c r="B353" s="357" t="s">
        <v>45</v>
      </c>
      <c r="C353" s="350"/>
      <c r="D353" s="357" t="s">
        <v>45</v>
      </c>
      <c r="E353" s="346"/>
      <c r="F353" s="357" t="s">
        <v>45</v>
      </c>
      <c r="G353" s="350"/>
      <c r="H353" s="357" t="s">
        <v>45</v>
      </c>
      <c r="I353" s="346"/>
      <c r="J353" s="357" t="s">
        <v>45</v>
      </c>
      <c r="K353" s="356"/>
      <c r="L353" s="357" t="s">
        <v>45</v>
      </c>
      <c r="M353" s="346"/>
      <c r="N353" s="357" t="s">
        <v>45</v>
      </c>
      <c r="O353" s="356"/>
      <c r="P353" s="357" t="s">
        <v>45</v>
      </c>
      <c r="Q353" s="350" t="s">
        <v>50</v>
      </c>
      <c r="R353" s="357" t="s">
        <v>45</v>
      </c>
      <c r="S353" s="350"/>
      <c r="T353" s="357" t="s">
        <v>45</v>
      </c>
      <c r="U353" s="346"/>
      <c r="V353" s="357" t="s">
        <v>45</v>
      </c>
      <c r="W353" s="350"/>
      <c r="X353" s="357" t="s">
        <v>45</v>
      </c>
      <c r="Y353" s="346"/>
      <c r="Z353" s="357" t="s">
        <v>45</v>
      </c>
      <c r="AA353" s="356"/>
      <c r="AB353" s="357" t="s">
        <v>45</v>
      </c>
      <c r="AC353" s="346"/>
      <c r="AD353" s="357" t="s">
        <v>45</v>
      </c>
      <c r="AE353" s="356"/>
      <c r="AF353" s="357" t="s">
        <v>45</v>
      </c>
      <c r="AG353" s="350" t="s">
        <v>50</v>
      </c>
      <c r="AH353" s="357" t="s">
        <v>45</v>
      </c>
      <c r="AI353" s="356"/>
      <c r="AJ353" s="346" t="s">
        <v>45</v>
      </c>
      <c r="AK353" s="346"/>
      <c r="AL353" s="357" t="s">
        <v>45</v>
      </c>
      <c r="AM353" s="357"/>
      <c r="AN353" s="346" t="s">
        <v>45</v>
      </c>
      <c r="AO353" s="346"/>
      <c r="AP353" s="356">
        <v>696</v>
      </c>
      <c r="AQ353" s="356"/>
      <c r="AR353" s="346">
        <v>51.901565995525722</v>
      </c>
      <c r="AS353" s="350" t="s">
        <v>50</v>
      </c>
      <c r="AT353" s="356">
        <v>628</v>
      </c>
      <c r="AU353" s="356"/>
      <c r="AV353" s="346">
        <v>54.044750430292595</v>
      </c>
      <c r="AX353" s="363">
        <v>339</v>
      </c>
      <c r="AZ353" s="346">
        <v>53.724247226624414</v>
      </c>
      <c r="BB353" s="450">
        <v>565</v>
      </c>
      <c r="BD353" s="346">
        <v>55.665024630541872</v>
      </c>
      <c r="BF353" s="450">
        <v>3945</v>
      </c>
      <c r="BH353" s="346">
        <f>SUM(BF353/BF351)*100</f>
        <v>59.127697841726622</v>
      </c>
    </row>
    <row r="354" spans="1:60" ht="6.95" customHeight="1">
      <c r="A354" s="350"/>
      <c r="B354" s="356"/>
      <c r="C354" s="350"/>
      <c r="D354" s="347"/>
      <c r="E354" s="347"/>
      <c r="F354" s="356"/>
      <c r="G354" s="350"/>
      <c r="H354" s="347"/>
      <c r="I354" s="347"/>
      <c r="J354" s="356"/>
      <c r="K354" s="356"/>
      <c r="L354" s="347"/>
      <c r="M354" s="347"/>
      <c r="N354" s="356"/>
      <c r="O354" s="356"/>
      <c r="P354" s="347"/>
      <c r="Q354" s="350"/>
      <c r="R354" s="356"/>
      <c r="S354" s="356"/>
      <c r="T354" s="347"/>
      <c r="U354" s="347"/>
      <c r="V354" s="356"/>
      <c r="W354" s="356"/>
      <c r="X354" s="347"/>
      <c r="Y354" s="350"/>
      <c r="Z354" s="356"/>
      <c r="AA354" s="356"/>
      <c r="AB354" s="347"/>
      <c r="AC354" s="347"/>
      <c r="AD354" s="356"/>
      <c r="AE354" s="356"/>
      <c r="AF354" s="347"/>
      <c r="AG354" s="350"/>
      <c r="AH354" s="356"/>
      <c r="AI354" s="356"/>
      <c r="AJ354" s="347"/>
      <c r="AK354" s="347"/>
      <c r="AL354" s="357"/>
      <c r="AM354" s="357"/>
      <c r="AN354" s="347"/>
      <c r="AO354" s="347"/>
      <c r="AP354" s="356"/>
      <c r="AQ354" s="356"/>
      <c r="AR354" s="347"/>
      <c r="AS354" s="350"/>
      <c r="AT354" s="356"/>
      <c r="AU354" s="356"/>
      <c r="AV354" s="356"/>
      <c r="AX354" s="363"/>
      <c r="AZ354" s="350"/>
      <c r="BB354" s="450"/>
      <c r="BD354" s="350"/>
      <c r="BF354" s="450"/>
      <c r="BH354" s="350"/>
    </row>
    <row r="355" spans="1:60" ht="9.9499999999999993" customHeight="1">
      <c r="A355" s="350" t="s">
        <v>35</v>
      </c>
      <c r="B355" s="357" t="s">
        <v>45</v>
      </c>
      <c r="C355" s="350"/>
      <c r="D355" s="346" t="s">
        <v>45</v>
      </c>
      <c r="E355" s="346"/>
      <c r="F355" s="357" t="s">
        <v>45</v>
      </c>
      <c r="G355" s="350"/>
      <c r="H355" s="346" t="s">
        <v>45</v>
      </c>
      <c r="I355" s="346"/>
      <c r="J355" s="356">
        <v>7352</v>
      </c>
      <c r="K355" s="356"/>
      <c r="L355" s="347">
        <v>100</v>
      </c>
      <c r="M355" s="347"/>
      <c r="N355" s="356">
        <v>5083</v>
      </c>
      <c r="O355" s="356"/>
      <c r="P355" s="347">
        <v>100</v>
      </c>
      <c r="Q355" s="350" t="s">
        <v>35</v>
      </c>
      <c r="R355" s="356">
        <v>7797</v>
      </c>
      <c r="S355" s="356"/>
      <c r="T355" s="347">
        <v>100</v>
      </c>
      <c r="U355" s="347"/>
      <c r="V355" s="356">
        <v>13149</v>
      </c>
      <c r="W355" s="356"/>
      <c r="X355" s="347">
        <v>100</v>
      </c>
      <c r="Y355" s="350"/>
      <c r="Z355" s="356">
        <v>21024</v>
      </c>
      <c r="AA355" s="356"/>
      <c r="AB355" s="347">
        <v>100</v>
      </c>
      <c r="AC355" s="347"/>
      <c r="AD355" s="356">
        <v>32692</v>
      </c>
      <c r="AE355" s="356"/>
      <c r="AF355" s="347">
        <v>100</v>
      </c>
      <c r="AG355" s="350" t="s">
        <v>35</v>
      </c>
      <c r="AH355" s="356">
        <v>56819</v>
      </c>
      <c r="AI355" s="356"/>
      <c r="AJ355" s="347">
        <v>100</v>
      </c>
      <c r="AK355" s="347"/>
      <c r="AL355" s="357">
        <v>123191</v>
      </c>
      <c r="AM355" s="357"/>
      <c r="AN355" s="347">
        <v>100</v>
      </c>
      <c r="AO355" s="347"/>
      <c r="AP355" s="356">
        <v>288019</v>
      </c>
      <c r="AQ355" s="356"/>
      <c r="AR355" s="347">
        <v>100</v>
      </c>
      <c r="AS355" s="350" t="s">
        <v>35</v>
      </c>
      <c r="AT355" s="356">
        <v>440066</v>
      </c>
      <c r="AU355" s="356"/>
      <c r="AV355" s="369">
        <v>100</v>
      </c>
      <c r="AX355" s="363">
        <v>559713</v>
      </c>
      <c r="AZ355" s="369">
        <v>100</v>
      </c>
      <c r="BB355" s="450" t="s">
        <v>263</v>
      </c>
      <c r="BD355" s="369">
        <v>100</v>
      </c>
      <c r="BF355" s="450">
        <f>SUM(BF356:BF357)</f>
        <v>924855</v>
      </c>
      <c r="BH355" s="369">
        <f>SUM(BH358,BH361,BH364)</f>
        <v>100</v>
      </c>
    </row>
    <row r="356" spans="1:60" ht="9.9499999999999993" customHeight="1">
      <c r="A356" s="350" t="s">
        <v>49</v>
      </c>
      <c r="B356" s="357" t="s">
        <v>45</v>
      </c>
      <c r="C356" s="350"/>
      <c r="D356" s="346" t="s">
        <v>45</v>
      </c>
      <c r="E356" s="346"/>
      <c r="F356" s="357" t="s">
        <v>45</v>
      </c>
      <c r="G356" s="350"/>
      <c r="H356" s="346" t="s">
        <v>45</v>
      </c>
      <c r="I356" s="346"/>
      <c r="J356" s="356">
        <v>5167</v>
      </c>
      <c r="K356" s="356"/>
      <c r="L356" s="346">
        <v>70.280195865070723</v>
      </c>
      <c r="M356" s="346"/>
      <c r="N356" s="356">
        <v>3024</v>
      </c>
      <c r="O356" s="356"/>
      <c r="P356" s="346">
        <v>59.492425732834938</v>
      </c>
      <c r="Q356" s="350" t="s">
        <v>49</v>
      </c>
      <c r="R356" s="356">
        <v>4544</v>
      </c>
      <c r="S356" s="356"/>
      <c r="T356" s="346">
        <v>58.278825189175322</v>
      </c>
      <c r="U356" s="346"/>
      <c r="V356" s="356">
        <v>7524</v>
      </c>
      <c r="W356" s="356"/>
      <c r="X356" s="346">
        <v>57.221081451060918</v>
      </c>
      <c r="Y356" s="350"/>
      <c r="Z356" s="356">
        <v>11204</v>
      </c>
      <c r="AA356" s="356"/>
      <c r="AB356" s="346">
        <v>53.291476407914764</v>
      </c>
      <c r="AC356" s="346"/>
      <c r="AD356" s="356">
        <v>17690</v>
      </c>
      <c r="AE356" s="356"/>
      <c r="AF356" s="346">
        <v>54.111097516211913</v>
      </c>
      <c r="AG356" s="350" t="s">
        <v>49</v>
      </c>
      <c r="AH356" s="356">
        <v>30051</v>
      </c>
      <c r="AI356" s="356"/>
      <c r="AJ356" s="346">
        <v>52.888998398423062</v>
      </c>
      <c r="AK356" s="346"/>
      <c r="AL356" s="357">
        <v>64584</v>
      </c>
      <c r="AM356" s="357"/>
      <c r="AN356" s="346">
        <v>52.425907736766483</v>
      </c>
      <c r="AO356" s="346"/>
      <c r="AP356" s="356">
        <v>150648</v>
      </c>
      <c r="AQ356" s="356"/>
      <c r="AR356" s="346">
        <v>52.304882663990917</v>
      </c>
      <c r="AS356" s="350" t="s">
        <v>49</v>
      </c>
      <c r="AT356" s="356">
        <v>227311</v>
      </c>
      <c r="AU356" s="356"/>
      <c r="AV356" s="346">
        <v>51.653842832666008</v>
      </c>
      <c r="AX356" s="363">
        <v>287628</v>
      </c>
      <c r="AZ356" s="346">
        <v>51.388479452862448</v>
      </c>
      <c r="BB356" s="450" t="s">
        <v>264</v>
      </c>
      <c r="BD356" s="346">
        <v>50.669282388750624</v>
      </c>
      <c r="BF356" s="450">
        <f>SUM(BF359,BF362,BF365)</f>
        <v>469889</v>
      </c>
      <c r="BH356" s="346">
        <f>SUM(BF356/BF355)*100</f>
        <v>50.806775116099281</v>
      </c>
    </row>
    <row r="357" spans="1:60" ht="9.9499999999999993" customHeight="1">
      <c r="A357" s="350" t="s">
        <v>50</v>
      </c>
      <c r="B357" s="357" t="s">
        <v>45</v>
      </c>
      <c r="C357" s="350"/>
      <c r="D357" s="346" t="s">
        <v>45</v>
      </c>
      <c r="E357" s="346"/>
      <c r="F357" s="357" t="s">
        <v>45</v>
      </c>
      <c r="G357" s="350"/>
      <c r="H357" s="346" t="s">
        <v>45</v>
      </c>
      <c r="I357" s="346"/>
      <c r="J357" s="356">
        <v>2185</v>
      </c>
      <c r="K357" s="356"/>
      <c r="L357" s="346">
        <v>29.719804134929273</v>
      </c>
      <c r="M357" s="346"/>
      <c r="N357" s="356">
        <v>2059</v>
      </c>
      <c r="O357" s="356"/>
      <c r="P357" s="346">
        <v>40.507574267165062</v>
      </c>
      <c r="Q357" s="350" t="s">
        <v>50</v>
      </c>
      <c r="R357" s="356">
        <v>3253</v>
      </c>
      <c r="S357" s="356"/>
      <c r="T357" s="346">
        <v>41.721174810824671</v>
      </c>
      <c r="U357" s="346"/>
      <c r="V357" s="356">
        <v>5625</v>
      </c>
      <c r="W357" s="356"/>
      <c r="X357" s="346">
        <v>42.778918548939082</v>
      </c>
      <c r="Y357" s="350"/>
      <c r="Z357" s="356">
        <v>9820</v>
      </c>
      <c r="AA357" s="356"/>
      <c r="AB357" s="346">
        <v>46.708523592085236</v>
      </c>
      <c r="AC357" s="346"/>
      <c r="AD357" s="356">
        <v>15002</v>
      </c>
      <c r="AE357" s="356"/>
      <c r="AF357" s="346">
        <v>45.888902483788087</v>
      </c>
      <c r="AG357" s="350" t="s">
        <v>50</v>
      </c>
      <c r="AH357" s="356">
        <v>26768</v>
      </c>
      <c r="AI357" s="356"/>
      <c r="AJ357" s="346">
        <v>47.111001601576938</v>
      </c>
      <c r="AK357" s="346"/>
      <c r="AL357" s="357">
        <v>58607</v>
      </c>
      <c r="AM357" s="357"/>
      <c r="AN357" s="346">
        <v>47.574092263233517</v>
      </c>
      <c r="AO357" s="346"/>
      <c r="AP357" s="356">
        <v>137371</v>
      </c>
      <c r="AQ357" s="356"/>
      <c r="AR357" s="346">
        <v>47.695117336009083</v>
      </c>
      <c r="AS357" s="350" t="s">
        <v>50</v>
      </c>
      <c r="AT357" s="356">
        <v>212755</v>
      </c>
      <c r="AU357" s="356"/>
      <c r="AV357" s="346">
        <v>48.346157167333992</v>
      </c>
      <c r="AX357" s="363">
        <v>272085</v>
      </c>
      <c r="AZ357" s="346">
        <v>48.611520547137552</v>
      </c>
      <c r="BB357" s="450" t="s">
        <v>265</v>
      </c>
      <c r="BD357" s="346">
        <v>49.330717611249376</v>
      </c>
      <c r="BF357" s="450">
        <f>SUM(BF360,BF363,BF366)</f>
        <v>454966</v>
      </c>
      <c r="BH357" s="346">
        <f>SUM(BF357/BF355)*100</f>
        <v>49.193224883900719</v>
      </c>
    </row>
    <row r="358" spans="1:60" ht="9.9499999999999993" customHeight="1">
      <c r="A358" s="350" t="s">
        <v>52</v>
      </c>
      <c r="B358" s="357" t="s">
        <v>45</v>
      </c>
      <c r="C358" s="350"/>
      <c r="D358" s="346" t="s">
        <v>45</v>
      </c>
      <c r="E358" s="346"/>
      <c r="F358" s="357" t="s">
        <v>45</v>
      </c>
      <c r="G358" s="350"/>
      <c r="H358" s="346" t="s">
        <v>45</v>
      </c>
      <c r="I358" s="346"/>
      <c r="J358" s="356">
        <v>3127</v>
      </c>
      <c r="K358" s="356"/>
      <c r="L358" s="347">
        <v>42.532644178454845</v>
      </c>
      <c r="M358" s="347"/>
      <c r="N358" s="356">
        <v>3258</v>
      </c>
      <c r="O358" s="356"/>
      <c r="P358" s="347">
        <v>64.096006295494789</v>
      </c>
      <c r="Q358" s="350" t="s">
        <v>52</v>
      </c>
      <c r="R358" s="356">
        <v>4011</v>
      </c>
      <c r="S358" s="356"/>
      <c r="T358" s="347">
        <v>51.442862639476715</v>
      </c>
      <c r="U358" s="347"/>
      <c r="V358" s="356">
        <v>7837</v>
      </c>
      <c r="W358" s="356"/>
      <c r="X358" s="347">
        <v>59.601490607650774</v>
      </c>
      <c r="Y358" s="350"/>
      <c r="Z358" s="356">
        <v>13222</v>
      </c>
      <c r="AA358" s="356"/>
      <c r="AB358" s="347">
        <v>62.890030441400299</v>
      </c>
      <c r="AC358" s="347"/>
      <c r="AD358" s="356">
        <v>22624</v>
      </c>
      <c r="AE358" s="356"/>
      <c r="AF358" s="347">
        <v>69.203474856233939</v>
      </c>
      <c r="AG358" s="350" t="s">
        <v>52</v>
      </c>
      <c r="AH358" s="356">
        <v>43289</v>
      </c>
      <c r="AI358" s="356"/>
      <c r="AJ358" s="347">
        <v>76.187542899382237</v>
      </c>
      <c r="AK358" s="347"/>
      <c r="AL358" s="357">
        <v>102411</v>
      </c>
      <c r="AM358" s="357"/>
      <c r="AN358" s="347">
        <v>83.131884634429468</v>
      </c>
      <c r="AO358" s="347"/>
      <c r="AP358" s="356">
        <v>251742</v>
      </c>
      <c r="AQ358" s="356"/>
      <c r="AR358" s="347">
        <v>87.404650387648047</v>
      </c>
      <c r="AS358" s="350" t="s">
        <v>52</v>
      </c>
      <c r="AT358" s="356">
        <v>396858</v>
      </c>
      <c r="AU358" s="356"/>
      <c r="AV358" s="347">
        <v>90.181472779083137</v>
      </c>
      <c r="AX358" s="363">
        <v>517213</v>
      </c>
      <c r="AZ358" s="346">
        <v>92.406822782390265</v>
      </c>
      <c r="BB358" s="450" t="s">
        <v>266</v>
      </c>
      <c r="BD358" s="346">
        <v>93.305257129023587</v>
      </c>
      <c r="BF358" s="450">
        <f>SUM(BF359:BF360)</f>
        <v>864030</v>
      </c>
      <c r="BH358" s="346">
        <f>SUM(BF358/BF355)*100</f>
        <v>93.423293381124608</v>
      </c>
    </row>
    <row r="359" spans="1:60" ht="9.9499999999999993" customHeight="1">
      <c r="A359" s="350" t="s">
        <v>49</v>
      </c>
      <c r="B359" s="357" t="s">
        <v>45</v>
      </c>
      <c r="C359" s="350"/>
      <c r="D359" s="346" t="s">
        <v>45</v>
      </c>
      <c r="E359" s="346"/>
      <c r="F359" s="357" t="s">
        <v>45</v>
      </c>
      <c r="G359" s="350"/>
      <c r="H359" s="346" t="s">
        <v>45</v>
      </c>
      <c r="I359" s="346"/>
      <c r="J359" s="356">
        <v>2307</v>
      </c>
      <c r="K359" s="356"/>
      <c r="L359" s="346">
        <v>73.776782858970265</v>
      </c>
      <c r="M359" s="346"/>
      <c r="N359" s="356">
        <v>2007</v>
      </c>
      <c r="O359" s="356"/>
      <c r="P359" s="346">
        <v>61.602209944751387</v>
      </c>
      <c r="Q359" s="350" t="s">
        <v>49</v>
      </c>
      <c r="R359" s="356">
        <v>2596</v>
      </c>
      <c r="S359" s="356"/>
      <c r="T359" s="346">
        <v>64.722014460234362</v>
      </c>
      <c r="U359" s="346"/>
      <c r="V359" s="356">
        <v>4865</v>
      </c>
      <c r="W359" s="356"/>
      <c r="X359" s="346">
        <v>62.077325507209395</v>
      </c>
      <c r="Y359" s="350"/>
      <c r="Z359" s="356">
        <v>7534</v>
      </c>
      <c r="AA359" s="356"/>
      <c r="AB359" s="346">
        <v>56.980789593102408</v>
      </c>
      <c r="AC359" s="346"/>
      <c r="AD359" s="356">
        <v>13076</v>
      </c>
      <c r="AE359" s="356"/>
      <c r="AF359" s="346">
        <v>57.797029702970292</v>
      </c>
      <c r="AG359" s="350" t="s">
        <v>49</v>
      </c>
      <c r="AH359" s="356">
        <v>24079</v>
      </c>
      <c r="AI359" s="356"/>
      <c r="AJ359" s="346">
        <v>55.623830534315879</v>
      </c>
      <c r="AK359" s="346"/>
      <c r="AL359" s="357">
        <v>56052</v>
      </c>
      <c r="AM359" s="357"/>
      <c r="AN359" s="346">
        <v>54.732401792776166</v>
      </c>
      <c r="AO359" s="346"/>
      <c r="AP359" s="356">
        <v>136161</v>
      </c>
      <c r="AQ359" s="356"/>
      <c r="AR359" s="346">
        <v>54.087518173367975</v>
      </c>
      <c r="AS359" s="350" t="s">
        <v>49</v>
      </c>
      <c r="AT359" s="356">
        <v>210151</v>
      </c>
      <c r="AU359" s="356"/>
      <c r="AV359" s="346">
        <v>52.953701323899224</v>
      </c>
      <c r="AX359" s="363">
        <v>271036</v>
      </c>
      <c r="AZ359" s="346">
        <v>52.403168520512821</v>
      </c>
      <c r="BB359" s="450" t="s">
        <v>267</v>
      </c>
      <c r="BD359" s="346">
        <v>51.39371196144846</v>
      </c>
      <c r="BF359" s="450">
        <v>443442</v>
      </c>
      <c r="BH359" s="346">
        <f>SUM(BF359/BF358)*100</f>
        <v>51.322523523488769</v>
      </c>
    </row>
    <row r="360" spans="1:60" ht="9.9499999999999993" customHeight="1">
      <c r="A360" s="350" t="s">
        <v>50</v>
      </c>
      <c r="B360" s="357" t="s">
        <v>45</v>
      </c>
      <c r="C360" s="350"/>
      <c r="D360" s="346" t="s">
        <v>45</v>
      </c>
      <c r="E360" s="346"/>
      <c r="F360" s="357" t="s">
        <v>45</v>
      </c>
      <c r="G360" s="350"/>
      <c r="H360" s="346" t="s">
        <v>45</v>
      </c>
      <c r="I360" s="346"/>
      <c r="J360" s="356">
        <v>820</v>
      </c>
      <c r="K360" s="356"/>
      <c r="L360" s="346">
        <v>26.223217141029743</v>
      </c>
      <c r="M360" s="346"/>
      <c r="N360" s="356">
        <v>1251</v>
      </c>
      <c r="O360" s="356"/>
      <c r="P360" s="346">
        <v>38.39779005524862</v>
      </c>
      <c r="Q360" s="350" t="s">
        <v>50</v>
      </c>
      <c r="R360" s="356">
        <v>1415</v>
      </c>
      <c r="S360" s="356"/>
      <c r="T360" s="346">
        <v>35.277985539765645</v>
      </c>
      <c r="U360" s="346"/>
      <c r="V360" s="356">
        <v>2972</v>
      </c>
      <c r="W360" s="356"/>
      <c r="X360" s="346">
        <v>37.922674492790605</v>
      </c>
      <c r="Y360" s="350"/>
      <c r="Z360" s="356">
        <v>5688</v>
      </c>
      <c r="AA360" s="356"/>
      <c r="AB360" s="346">
        <v>43.019210406897592</v>
      </c>
      <c r="AC360" s="346"/>
      <c r="AD360" s="356">
        <v>9548</v>
      </c>
      <c r="AE360" s="356"/>
      <c r="AF360" s="346">
        <v>42.202970297029701</v>
      </c>
      <c r="AG360" s="350" t="s">
        <v>50</v>
      </c>
      <c r="AH360" s="356">
        <v>19210</v>
      </c>
      <c r="AI360" s="356"/>
      <c r="AJ360" s="346">
        <v>44.376169465684121</v>
      </c>
      <c r="AK360" s="346"/>
      <c r="AL360" s="357">
        <v>46359</v>
      </c>
      <c r="AM360" s="357"/>
      <c r="AN360" s="346">
        <v>45.267598207223834</v>
      </c>
      <c r="AO360" s="346"/>
      <c r="AP360" s="356">
        <v>115581</v>
      </c>
      <c r="AQ360" s="356"/>
      <c r="AR360" s="346">
        <v>45.912481826632032</v>
      </c>
      <c r="AS360" s="350" t="s">
        <v>50</v>
      </c>
      <c r="AT360" s="356">
        <v>186707</v>
      </c>
      <c r="AU360" s="356"/>
      <c r="AV360" s="346">
        <v>47.046298676100776</v>
      </c>
      <c r="AX360" s="363">
        <v>246177</v>
      </c>
      <c r="AZ360" s="346">
        <v>47.596831479487172</v>
      </c>
      <c r="BB360" s="450" t="s">
        <v>268</v>
      </c>
      <c r="BD360" s="346">
        <v>48.606288038551533</v>
      </c>
      <c r="BF360" s="450">
        <v>420588</v>
      </c>
      <c r="BH360" s="346">
        <f>SUM(BF360/BF358)*100</f>
        <v>48.677476476511231</v>
      </c>
    </row>
    <row r="361" spans="1:60" ht="9.9499999999999993" customHeight="1">
      <c r="A361" s="350" t="s">
        <v>51</v>
      </c>
      <c r="B361" s="357" t="s">
        <v>45</v>
      </c>
      <c r="C361" s="350"/>
      <c r="D361" s="346" t="s">
        <v>45</v>
      </c>
      <c r="E361" s="346"/>
      <c r="F361" s="357" t="s">
        <v>45</v>
      </c>
      <c r="G361" s="350"/>
      <c r="H361" s="346" t="s">
        <v>45</v>
      </c>
      <c r="I361" s="346"/>
      <c r="J361" s="356">
        <v>4225</v>
      </c>
      <c r="K361" s="356"/>
      <c r="L361" s="347">
        <v>57.467355821545162</v>
      </c>
      <c r="M361" s="347"/>
      <c r="N361" s="356">
        <v>1825</v>
      </c>
      <c r="O361" s="356"/>
      <c r="P361" s="347">
        <v>35.903993704505218</v>
      </c>
      <c r="Q361" s="350" t="s">
        <v>51</v>
      </c>
      <c r="R361" s="356">
        <v>3786</v>
      </c>
      <c r="S361" s="356"/>
      <c r="T361" s="347">
        <v>48.557137360523278</v>
      </c>
      <c r="U361" s="347"/>
      <c r="V361" s="356">
        <v>5312</v>
      </c>
      <c r="W361" s="356"/>
      <c r="X361" s="347">
        <v>40.398509392349233</v>
      </c>
      <c r="Y361" s="350"/>
      <c r="Z361" s="356">
        <v>7802</v>
      </c>
      <c r="AA361" s="356"/>
      <c r="AB361" s="347">
        <v>37.109969558599701</v>
      </c>
      <c r="AC361" s="347"/>
      <c r="AD361" s="356">
        <v>10068</v>
      </c>
      <c r="AE361" s="356"/>
      <c r="AF361" s="347">
        <v>30.796525143766058</v>
      </c>
      <c r="AG361" s="350" t="s">
        <v>51</v>
      </c>
      <c r="AH361" s="356">
        <v>13530</v>
      </c>
      <c r="AI361" s="356"/>
      <c r="AJ361" s="347">
        <v>23.812457100617753</v>
      </c>
      <c r="AK361" s="347"/>
      <c r="AL361" s="357">
        <v>20780</v>
      </c>
      <c r="AM361" s="357"/>
      <c r="AN361" s="347">
        <v>16.868115365570539</v>
      </c>
      <c r="AO361" s="347"/>
      <c r="AP361" s="356">
        <v>35323</v>
      </c>
      <c r="AQ361" s="356"/>
      <c r="AR361" s="346">
        <v>12.264121464208959</v>
      </c>
      <c r="AS361" s="350" t="s">
        <v>51</v>
      </c>
      <c r="AT361" s="356">
        <v>42707</v>
      </c>
      <c r="AU361" s="356"/>
      <c r="AV361" s="347">
        <v>9.7046806615371342</v>
      </c>
      <c r="AX361" s="363">
        <v>42064</v>
      </c>
      <c r="AZ361" s="346">
        <v>7.5152801525067314</v>
      </c>
      <c r="BB361" s="450" t="s">
        <v>269</v>
      </c>
      <c r="BD361" s="346">
        <v>6.5751754393734085</v>
      </c>
      <c r="BF361" s="450">
        <f>SUM(BF362:BF363)</f>
        <v>44137</v>
      </c>
      <c r="BH361" s="346">
        <f>SUM(BF361/BF355)*100</f>
        <v>4.772315660292695</v>
      </c>
    </row>
    <row r="362" spans="1:60" ht="9.9499999999999993" customHeight="1">
      <c r="A362" s="350" t="s">
        <v>49</v>
      </c>
      <c r="B362" s="357" t="s">
        <v>45</v>
      </c>
      <c r="C362" s="350"/>
      <c r="D362" s="346" t="s">
        <v>45</v>
      </c>
      <c r="E362" s="346"/>
      <c r="F362" s="357" t="s">
        <v>45</v>
      </c>
      <c r="G362" s="350"/>
      <c r="H362" s="346" t="s">
        <v>45</v>
      </c>
      <c r="I362" s="346"/>
      <c r="J362" s="356">
        <v>2860</v>
      </c>
      <c r="K362" s="356"/>
      <c r="L362" s="346">
        <v>67.692307692307693</v>
      </c>
      <c r="M362" s="346"/>
      <c r="N362" s="356">
        <v>1017</v>
      </c>
      <c r="O362" s="356"/>
      <c r="P362" s="346">
        <v>55.726027397260268</v>
      </c>
      <c r="Q362" s="350" t="s">
        <v>49</v>
      </c>
      <c r="R362" s="356">
        <v>1948</v>
      </c>
      <c r="S362" s="356"/>
      <c r="T362" s="346">
        <v>51.452720549392495</v>
      </c>
      <c r="U362" s="346"/>
      <c r="V362" s="356">
        <v>2659</v>
      </c>
      <c r="W362" s="356"/>
      <c r="X362" s="346">
        <v>50.056475903614462</v>
      </c>
      <c r="Y362" s="350"/>
      <c r="Z362" s="356">
        <v>3670</v>
      </c>
      <c r="AA362" s="356"/>
      <c r="AB362" s="346">
        <v>47.039220712637785</v>
      </c>
      <c r="AC362" s="346"/>
      <c r="AD362" s="356">
        <v>4614</v>
      </c>
      <c r="AE362" s="356"/>
      <c r="AF362" s="346">
        <v>45.828367103694873</v>
      </c>
      <c r="AG362" s="350" t="s">
        <v>49</v>
      </c>
      <c r="AH362" s="356">
        <v>5972</v>
      </c>
      <c r="AI362" s="356"/>
      <c r="AJ362" s="346">
        <v>44.138950480413897</v>
      </c>
      <c r="AK362" s="346"/>
      <c r="AL362" s="357">
        <v>8532</v>
      </c>
      <c r="AM362" s="357"/>
      <c r="AN362" s="346">
        <v>41.058710298363806</v>
      </c>
      <c r="AO362" s="346"/>
      <c r="AP362" s="356">
        <v>13932</v>
      </c>
      <c r="AQ362" s="356"/>
      <c r="AR362" s="346">
        <v>39.44172352291708</v>
      </c>
      <c r="AS362" s="350" t="s">
        <v>49</v>
      </c>
      <c r="AT362" s="356">
        <v>16905</v>
      </c>
      <c r="AU362" s="356"/>
      <c r="AV362" s="346">
        <v>39.58367480740862</v>
      </c>
      <c r="AX362" s="363">
        <v>16368</v>
      </c>
      <c r="AZ362" s="346">
        <v>38.912133891213394</v>
      </c>
      <c r="BB362" s="450" t="s">
        <v>270</v>
      </c>
      <c r="BD362" s="346">
        <v>40.455290393552296</v>
      </c>
      <c r="BF362" s="450">
        <v>17709</v>
      </c>
      <c r="BH362" s="346">
        <f>SUM(BF362/BF361)*100</f>
        <v>40.12279946530122</v>
      </c>
    </row>
    <row r="363" spans="1:60" ht="9.9499999999999993" customHeight="1">
      <c r="A363" s="350" t="s">
        <v>50</v>
      </c>
      <c r="B363" s="357" t="s">
        <v>45</v>
      </c>
      <c r="C363" s="350"/>
      <c r="D363" s="346" t="s">
        <v>45</v>
      </c>
      <c r="E363" s="346"/>
      <c r="F363" s="357" t="s">
        <v>45</v>
      </c>
      <c r="G363" s="350"/>
      <c r="H363" s="346" t="s">
        <v>45</v>
      </c>
      <c r="I363" s="346"/>
      <c r="J363" s="356">
        <v>1365</v>
      </c>
      <c r="K363" s="356"/>
      <c r="L363" s="346">
        <v>32.307692307692307</v>
      </c>
      <c r="M363" s="346"/>
      <c r="N363" s="356">
        <v>808</v>
      </c>
      <c r="O363" s="356"/>
      <c r="P363" s="346">
        <v>44.273972602739725</v>
      </c>
      <c r="Q363" s="350" t="s">
        <v>50</v>
      </c>
      <c r="R363" s="356">
        <v>1838</v>
      </c>
      <c r="S363" s="356"/>
      <c r="T363" s="346">
        <v>48.547279450607498</v>
      </c>
      <c r="U363" s="346"/>
      <c r="V363" s="356">
        <v>2653</v>
      </c>
      <c r="W363" s="356"/>
      <c r="X363" s="346">
        <v>49.943524096385545</v>
      </c>
      <c r="Y363" s="350"/>
      <c r="Z363" s="356">
        <v>4132</v>
      </c>
      <c r="AA363" s="356"/>
      <c r="AB363" s="346">
        <v>52.960779287362215</v>
      </c>
      <c r="AC363" s="346"/>
      <c r="AD363" s="356">
        <v>5454</v>
      </c>
      <c r="AE363" s="356"/>
      <c r="AF363" s="346">
        <v>54.17163289630512</v>
      </c>
      <c r="AG363" s="350" t="s">
        <v>50</v>
      </c>
      <c r="AH363" s="356">
        <v>7558</v>
      </c>
      <c r="AI363" s="356"/>
      <c r="AJ363" s="346">
        <v>55.861049519586103</v>
      </c>
      <c r="AK363" s="346"/>
      <c r="AL363" s="357">
        <v>12248</v>
      </c>
      <c r="AM363" s="357"/>
      <c r="AN363" s="346">
        <v>58.941289701636194</v>
      </c>
      <c r="AO363" s="346"/>
      <c r="AP363" s="356">
        <v>21391</v>
      </c>
      <c r="AQ363" s="356"/>
      <c r="AR363" s="346">
        <v>60.55827647708292</v>
      </c>
      <c r="AS363" s="350" t="s">
        <v>50</v>
      </c>
      <c r="AT363" s="356">
        <v>25802</v>
      </c>
      <c r="AU363" s="356"/>
      <c r="AV363" s="346">
        <v>60.41632519259138</v>
      </c>
      <c r="AX363" s="363">
        <v>25696</v>
      </c>
      <c r="AZ363" s="346">
        <v>61.087866108786613</v>
      </c>
      <c r="BB363" s="450" t="s">
        <v>271</v>
      </c>
      <c r="BD363" s="346">
        <v>59.544709606447697</v>
      </c>
      <c r="BF363" s="450">
        <v>26428</v>
      </c>
      <c r="BH363" s="346">
        <f>SUM(BF363/BF361)*100</f>
        <v>59.87720053469878</v>
      </c>
    </row>
    <row r="364" spans="1:60" ht="9.9499999999999993" customHeight="1">
      <c r="A364" s="350" t="s">
        <v>386</v>
      </c>
      <c r="B364" s="357" t="s">
        <v>45</v>
      </c>
      <c r="C364" s="350"/>
      <c r="D364" s="357" t="s">
        <v>45</v>
      </c>
      <c r="E364" s="346"/>
      <c r="F364" s="357" t="s">
        <v>45</v>
      </c>
      <c r="G364" s="350"/>
      <c r="H364" s="357" t="s">
        <v>45</v>
      </c>
      <c r="I364" s="346"/>
      <c r="J364" s="357" t="s">
        <v>45</v>
      </c>
      <c r="K364" s="356"/>
      <c r="L364" s="357" t="s">
        <v>45</v>
      </c>
      <c r="M364" s="346"/>
      <c r="N364" s="357" t="s">
        <v>45</v>
      </c>
      <c r="O364" s="356"/>
      <c r="P364" s="357" t="s">
        <v>45</v>
      </c>
      <c r="Q364" s="350" t="s">
        <v>386</v>
      </c>
      <c r="R364" s="357" t="s">
        <v>45</v>
      </c>
      <c r="S364" s="350"/>
      <c r="T364" s="357" t="s">
        <v>45</v>
      </c>
      <c r="U364" s="346"/>
      <c r="V364" s="357" t="s">
        <v>45</v>
      </c>
      <c r="W364" s="350"/>
      <c r="X364" s="357" t="s">
        <v>45</v>
      </c>
      <c r="Y364" s="346"/>
      <c r="Z364" s="357" t="s">
        <v>45</v>
      </c>
      <c r="AA364" s="356"/>
      <c r="AB364" s="357" t="s">
        <v>45</v>
      </c>
      <c r="AC364" s="346"/>
      <c r="AD364" s="357" t="s">
        <v>45</v>
      </c>
      <c r="AE364" s="356"/>
      <c r="AF364" s="357" t="s">
        <v>45</v>
      </c>
      <c r="AG364" s="350" t="s">
        <v>386</v>
      </c>
      <c r="AH364" s="357" t="s">
        <v>45</v>
      </c>
      <c r="AI364" s="356"/>
      <c r="AJ364" s="346" t="s">
        <v>45</v>
      </c>
      <c r="AK364" s="346"/>
      <c r="AL364" s="357" t="s">
        <v>45</v>
      </c>
      <c r="AM364" s="357"/>
      <c r="AN364" s="346" t="s">
        <v>45</v>
      </c>
      <c r="AO364" s="346"/>
      <c r="AP364" s="356">
        <v>954</v>
      </c>
      <c r="AQ364" s="356"/>
      <c r="AR364" s="346">
        <v>0.33122814814300444</v>
      </c>
      <c r="AS364" s="350" t="s">
        <v>386</v>
      </c>
      <c r="AT364" s="356">
        <v>501</v>
      </c>
      <c r="AU364" s="356"/>
      <c r="AV364" s="346">
        <v>0.1138465593797294</v>
      </c>
      <c r="AX364" s="363">
        <v>436</v>
      </c>
      <c r="AZ364" s="346">
        <v>7.7897065103008145E-2</v>
      </c>
      <c r="BB364" s="450">
        <v>810</v>
      </c>
      <c r="BD364" s="346">
        <v>0.11956743160300069</v>
      </c>
      <c r="BF364" s="450">
        <f>SUM(BF365:BF366)</f>
        <v>16688</v>
      </c>
      <c r="BH364" s="346">
        <f>SUM(BF364/BF355)*100</f>
        <v>1.8043909585826967</v>
      </c>
    </row>
    <row r="365" spans="1:60" ht="9.9499999999999993" customHeight="1">
      <c r="A365" s="350" t="s">
        <v>49</v>
      </c>
      <c r="B365" s="357" t="s">
        <v>45</v>
      </c>
      <c r="C365" s="350"/>
      <c r="D365" s="357" t="s">
        <v>45</v>
      </c>
      <c r="E365" s="346"/>
      <c r="F365" s="357" t="s">
        <v>45</v>
      </c>
      <c r="G365" s="350"/>
      <c r="H365" s="357" t="s">
        <v>45</v>
      </c>
      <c r="I365" s="346"/>
      <c r="J365" s="357" t="s">
        <v>45</v>
      </c>
      <c r="K365" s="356"/>
      <c r="L365" s="357" t="s">
        <v>45</v>
      </c>
      <c r="M365" s="346"/>
      <c r="N365" s="357" t="s">
        <v>45</v>
      </c>
      <c r="O365" s="356"/>
      <c r="P365" s="357" t="s">
        <v>45</v>
      </c>
      <c r="Q365" s="350" t="s">
        <v>49</v>
      </c>
      <c r="R365" s="357" t="s">
        <v>45</v>
      </c>
      <c r="S365" s="350"/>
      <c r="T365" s="357" t="s">
        <v>45</v>
      </c>
      <c r="U365" s="346"/>
      <c r="V365" s="357" t="s">
        <v>45</v>
      </c>
      <c r="W365" s="350"/>
      <c r="X365" s="357" t="s">
        <v>45</v>
      </c>
      <c r="Y365" s="346"/>
      <c r="Z365" s="357" t="s">
        <v>45</v>
      </c>
      <c r="AA365" s="356"/>
      <c r="AB365" s="357" t="s">
        <v>45</v>
      </c>
      <c r="AC365" s="346"/>
      <c r="AD365" s="357" t="s">
        <v>45</v>
      </c>
      <c r="AE365" s="356"/>
      <c r="AF365" s="357" t="s">
        <v>45</v>
      </c>
      <c r="AG365" s="350" t="s">
        <v>49</v>
      </c>
      <c r="AH365" s="357" t="s">
        <v>45</v>
      </c>
      <c r="AI365" s="356"/>
      <c r="AJ365" s="346" t="s">
        <v>45</v>
      </c>
      <c r="AK365" s="346"/>
      <c r="AL365" s="357" t="s">
        <v>45</v>
      </c>
      <c r="AM365" s="357"/>
      <c r="AN365" s="346" t="s">
        <v>45</v>
      </c>
      <c r="AO365" s="346"/>
      <c r="AP365" s="356">
        <v>555</v>
      </c>
      <c r="AQ365" s="356"/>
      <c r="AR365" s="346">
        <v>58.176100628930818</v>
      </c>
      <c r="AS365" s="350" t="s">
        <v>49</v>
      </c>
      <c r="AT365" s="356">
        <v>255</v>
      </c>
      <c r="AU365" s="356"/>
      <c r="AV365" s="346">
        <v>50.898203592814376</v>
      </c>
      <c r="AX365" s="363">
        <v>224</v>
      </c>
      <c r="AZ365" s="346">
        <v>51.37614678899083</v>
      </c>
      <c r="BB365" s="450">
        <v>381</v>
      </c>
      <c r="BD365" s="346">
        <v>47.037037037037038</v>
      </c>
      <c r="BF365" s="450">
        <v>8738</v>
      </c>
      <c r="BH365" s="346">
        <f>SUM(BF365/BF364)*100</f>
        <v>52.360977948226271</v>
      </c>
    </row>
    <row r="366" spans="1:60" ht="9.9499999999999993" customHeight="1">
      <c r="A366" s="350" t="s">
        <v>50</v>
      </c>
      <c r="B366" s="357" t="s">
        <v>45</v>
      </c>
      <c r="C366" s="350"/>
      <c r="D366" s="357" t="s">
        <v>45</v>
      </c>
      <c r="E366" s="346"/>
      <c r="F366" s="357" t="s">
        <v>45</v>
      </c>
      <c r="G366" s="350"/>
      <c r="H366" s="357" t="s">
        <v>45</v>
      </c>
      <c r="I366" s="346"/>
      <c r="J366" s="357" t="s">
        <v>45</v>
      </c>
      <c r="K366" s="356"/>
      <c r="L366" s="357" t="s">
        <v>45</v>
      </c>
      <c r="M366" s="346"/>
      <c r="N366" s="357" t="s">
        <v>45</v>
      </c>
      <c r="O366" s="356"/>
      <c r="P366" s="357" t="s">
        <v>45</v>
      </c>
      <c r="Q366" s="350" t="s">
        <v>50</v>
      </c>
      <c r="R366" s="357" t="s">
        <v>45</v>
      </c>
      <c r="S366" s="350"/>
      <c r="T366" s="357" t="s">
        <v>45</v>
      </c>
      <c r="U366" s="346"/>
      <c r="V366" s="357" t="s">
        <v>45</v>
      </c>
      <c r="W366" s="350"/>
      <c r="X366" s="357" t="s">
        <v>45</v>
      </c>
      <c r="Y366" s="346"/>
      <c r="Z366" s="357" t="s">
        <v>45</v>
      </c>
      <c r="AA366" s="356"/>
      <c r="AB366" s="357" t="s">
        <v>45</v>
      </c>
      <c r="AC366" s="346"/>
      <c r="AD366" s="357" t="s">
        <v>45</v>
      </c>
      <c r="AE366" s="356"/>
      <c r="AF366" s="357" t="s">
        <v>45</v>
      </c>
      <c r="AG366" s="350" t="s">
        <v>50</v>
      </c>
      <c r="AH366" s="357" t="s">
        <v>45</v>
      </c>
      <c r="AI366" s="356"/>
      <c r="AJ366" s="346" t="s">
        <v>45</v>
      </c>
      <c r="AK366" s="346"/>
      <c r="AL366" s="357" t="s">
        <v>45</v>
      </c>
      <c r="AM366" s="357"/>
      <c r="AN366" s="346" t="s">
        <v>45</v>
      </c>
      <c r="AO366" s="346"/>
      <c r="AP366" s="356">
        <v>399</v>
      </c>
      <c r="AQ366" s="356"/>
      <c r="AR366" s="346">
        <v>41.823899371069182</v>
      </c>
      <c r="AS366" s="350" t="s">
        <v>50</v>
      </c>
      <c r="AT366" s="356">
        <v>246</v>
      </c>
      <c r="AU366" s="356"/>
      <c r="AV366" s="346">
        <v>49.101796407185624</v>
      </c>
      <c r="AX366" s="363">
        <v>212</v>
      </c>
      <c r="AZ366" s="346">
        <v>48.623853211009177</v>
      </c>
      <c r="BB366" s="450">
        <v>429</v>
      </c>
      <c r="BD366" s="346">
        <v>52.962962962962969</v>
      </c>
      <c r="BF366" s="450">
        <v>7950</v>
      </c>
      <c r="BH366" s="346">
        <f>SUM(BF366/BF364)*100</f>
        <v>47.639022051773729</v>
      </c>
    </row>
    <row r="367" spans="1:60" ht="6.95" customHeight="1">
      <c r="A367" s="350"/>
      <c r="B367" s="356"/>
      <c r="C367" s="350"/>
      <c r="D367" s="347"/>
      <c r="E367" s="347"/>
      <c r="F367" s="356"/>
      <c r="G367" s="350"/>
      <c r="H367" s="347"/>
      <c r="I367" s="347"/>
      <c r="J367" s="356"/>
      <c r="K367" s="356"/>
      <c r="L367" s="347"/>
      <c r="M367" s="347"/>
      <c r="N367" s="356"/>
      <c r="O367" s="356"/>
      <c r="P367" s="347"/>
      <c r="Q367" s="350"/>
      <c r="R367" s="356"/>
      <c r="S367" s="356"/>
      <c r="T367" s="347"/>
      <c r="U367" s="347"/>
      <c r="V367" s="356"/>
      <c r="W367" s="356"/>
      <c r="X367" s="347"/>
      <c r="Y367" s="350"/>
      <c r="Z367" s="356"/>
      <c r="AA367" s="356"/>
      <c r="AB367" s="347"/>
      <c r="AC367" s="347"/>
      <c r="AD367" s="356"/>
      <c r="AE367" s="356"/>
      <c r="AF367" s="347"/>
      <c r="AG367" s="350"/>
      <c r="AH367" s="350"/>
      <c r="AI367" s="350"/>
      <c r="AJ367" s="350"/>
      <c r="AK367" s="350"/>
      <c r="AL367" s="350"/>
      <c r="AM367" s="350"/>
      <c r="AN367" s="350"/>
      <c r="AO367" s="350"/>
      <c r="AP367" s="350"/>
      <c r="AQ367" s="350"/>
      <c r="AR367" s="350"/>
      <c r="AS367" s="350"/>
      <c r="AT367" s="350"/>
      <c r="AU367" s="350"/>
      <c r="AV367" s="350"/>
      <c r="AX367" s="363"/>
      <c r="AZ367" s="350"/>
      <c r="BB367" s="450"/>
      <c r="BD367" s="350"/>
      <c r="BF367" s="450"/>
      <c r="BH367" s="350"/>
    </row>
    <row r="368" spans="1:60" ht="9.9499999999999993" customHeight="1">
      <c r="A368" s="350" t="s">
        <v>36</v>
      </c>
      <c r="B368" s="356">
        <v>459341</v>
      </c>
      <c r="C368" s="350"/>
      <c r="D368" s="347">
        <v>100</v>
      </c>
      <c r="E368" s="347"/>
      <c r="F368" s="356">
        <v>417846</v>
      </c>
      <c r="G368" s="350"/>
      <c r="H368" s="347">
        <v>100</v>
      </c>
      <c r="I368" s="347"/>
      <c r="J368" s="356">
        <v>441481</v>
      </c>
      <c r="K368" s="356"/>
      <c r="L368" s="347">
        <v>100</v>
      </c>
      <c r="M368" s="347"/>
      <c r="N368" s="356">
        <v>334269</v>
      </c>
      <c r="O368" s="356"/>
      <c r="P368" s="347">
        <v>100</v>
      </c>
      <c r="Q368" s="350" t="s">
        <v>36</v>
      </c>
      <c r="R368" s="356">
        <v>399910</v>
      </c>
      <c r="S368" s="356"/>
      <c r="T368" s="347">
        <v>100</v>
      </c>
      <c r="U368" s="347"/>
      <c r="V368" s="356">
        <v>470325</v>
      </c>
      <c r="W368" s="356"/>
      <c r="X368" s="347">
        <v>100</v>
      </c>
      <c r="Y368" s="350"/>
      <c r="Z368" s="356">
        <v>686261</v>
      </c>
      <c r="AA368" s="356"/>
      <c r="AB368" s="347">
        <v>100</v>
      </c>
      <c r="AC368" s="347"/>
      <c r="AD368" s="356">
        <v>706871</v>
      </c>
      <c r="AE368" s="356"/>
      <c r="AF368" s="347">
        <v>100</v>
      </c>
      <c r="AG368" s="350" t="s">
        <v>36</v>
      </c>
      <c r="AH368" s="356">
        <v>849745</v>
      </c>
      <c r="AI368" s="356"/>
      <c r="AJ368" s="347">
        <v>100</v>
      </c>
      <c r="AK368" s="347"/>
      <c r="AL368" s="357">
        <v>916084</v>
      </c>
      <c r="AM368" s="357"/>
      <c r="AN368" s="347">
        <v>100</v>
      </c>
      <c r="AO368" s="347"/>
      <c r="AP368" s="356">
        <v>1174199</v>
      </c>
      <c r="AQ368" s="356"/>
      <c r="AR368" s="347">
        <v>100</v>
      </c>
      <c r="AS368" s="350" t="s">
        <v>36</v>
      </c>
      <c r="AT368" s="356">
        <v>1358670</v>
      </c>
      <c r="AU368" s="356"/>
      <c r="AV368" s="369">
        <v>100</v>
      </c>
      <c r="AX368" s="363">
        <v>1442368</v>
      </c>
      <c r="AZ368" s="369">
        <v>100</v>
      </c>
      <c r="BB368" s="450" t="s">
        <v>272</v>
      </c>
      <c r="BD368" s="369">
        <v>100</v>
      </c>
      <c r="BF368" s="450">
        <f>SUM(BF369:BF370)</f>
        <v>1775954</v>
      </c>
      <c r="BH368" s="369">
        <f>SUM(BH371,BH374,BH377)</f>
        <v>99.999999999999986</v>
      </c>
    </row>
    <row r="369" spans="1:60" ht="9.9499999999999993" customHeight="1">
      <c r="A369" s="350" t="s">
        <v>49</v>
      </c>
      <c r="B369" s="356">
        <v>223971</v>
      </c>
      <c r="C369" s="350"/>
      <c r="D369" s="346">
        <v>48.759200680975574</v>
      </c>
      <c r="E369" s="346"/>
      <c r="F369" s="356">
        <v>200667</v>
      </c>
      <c r="G369" s="350"/>
      <c r="H369" s="346">
        <v>48.024152438936838</v>
      </c>
      <c r="I369" s="346"/>
      <c r="J369" s="356">
        <v>213456</v>
      </c>
      <c r="K369" s="356"/>
      <c r="L369" s="346">
        <v>48.349985616595056</v>
      </c>
      <c r="M369" s="346"/>
      <c r="N369" s="356">
        <v>159658</v>
      </c>
      <c r="O369" s="356"/>
      <c r="P369" s="346">
        <v>47.763328337357038</v>
      </c>
      <c r="Q369" s="350" t="s">
        <v>49</v>
      </c>
      <c r="R369" s="356">
        <v>194962</v>
      </c>
      <c r="S369" s="356"/>
      <c r="T369" s="346">
        <v>48.751469080543117</v>
      </c>
      <c r="U369" s="346"/>
      <c r="V369" s="356">
        <v>233076</v>
      </c>
      <c r="W369" s="356"/>
      <c r="X369" s="346">
        <v>49.556370594801471</v>
      </c>
      <c r="Y369" s="350"/>
      <c r="Z369" s="356">
        <v>341436</v>
      </c>
      <c r="AA369" s="356"/>
      <c r="AB369" s="346">
        <v>49.753082282105495</v>
      </c>
      <c r="AC369" s="346"/>
      <c r="AD369" s="356">
        <v>354928</v>
      </c>
      <c r="AE369" s="356"/>
      <c r="AF369" s="346">
        <v>50.211141778344285</v>
      </c>
      <c r="AG369" s="350" t="s">
        <v>49</v>
      </c>
      <c r="AH369" s="356">
        <v>427270</v>
      </c>
      <c r="AI369" s="356"/>
      <c r="AJ369" s="346">
        <v>50.282143466569387</v>
      </c>
      <c r="AK369" s="346"/>
      <c r="AL369" s="357">
        <v>453178</v>
      </c>
      <c r="AM369" s="357"/>
      <c r="AN369" s="346">
        <v>49.469044323446319</v>
      </c>
      <c r="AO369" s="346"/>
      <c r="AP369" s="356">
        <v>568939</v>
      </c>
      <c r="AQ369" s="356"/>
      <c r="AR369" s="346">
        <v>48.453371191765619</v>
      </c>
      <c r="AS369" s="350" t="s">
        <v>49</v>
      </c>
      <c r="AT369" s="356">
        <v>660380</v>
      </c>
      <c r="AU369" s="356"/>
      <c r="AV369" s="346">
        <v>48.604885660241266</v>
      </c>
      <c r="AX369" s="363">
        <v>687178</v>
      </c>
      <c r="AZ369" s="346">
        <v>47.642349247903446</v>
      </c>
      <c r="BB369" s="450" t="s">
        <v>273</v>
      </c>
      <c r="BD369" s="346">
        <v>47.298746361362539</v>
      </c>
      <c r="BF369" s="450">
        <f>SUM(BF372,BF375,BF378)</f>
        <v>850266</v>
      </c>
      <c r="BH369" s="346">
        <f>SUM(BF369/BF368)*100</f>
        <v>47.876577884337095</v>
      </c>
    </row>
    <row r="370" spans="1:60" ht="9.9499999999999993" customHeight="1">
      <c r="A370" s="350" t="s">
        <v>50</v>
      </c>
      <c r="B370" s="356">
        <v>235370</v>
      </c>
      <c r="C370" s="350"/>
      <c r="D370" s="346">
        <v>51.240799319024433</v>
      </c>
      <c r="E370" s="346"/>
      <c r="F370" s="356">
        <v>217179</v>
      </c>
      <c r="G370" s="350"/>
      <c r="H370" s="346">
        <v>51.975847561063169</v>
      </c>
      <c r="I370" s="346"/>
      <c r="J370" s="356">
        <v>228025</v>
      </c>
      <c r="K370" s="356"/>
      <c r="L370" s="346">
        <v>51.650014383404951</v>
      </c>
      <c r="M370" s="346"/>
      <c r="N370" s="356">
        <v>174611</v>
      </c>
      <c r="O370" s="356"/>
      <c r="P370" s="346">
        <v>52.236671662642962</v>
      </c>
      <c r="Q370" s="350" t="s">
        <v>50</v>
      </c>
      <c r="R370" s="356">
        <v>204948</v>
      </c>
      <c r="S370" s="356"/>
      <c r="T370" s="346">
        <v>51.248530919456883</v>
      </c>
      <c r="U370" s="346"/>
      <c r="V370" s="356">
        <v>237249</v>
      </c>
      <c r="W370" s="356"/>
      <c r="X370" s="346">
        <v>50.443629405198529</v>
      </c>
      <c r="Y370" s="350"/>
      <c r="Z370" s="356">
        <v>344825</v>
      </c>
      <c r="AA370" s="356"/>
      <c r="AB370" s="346">
        <v>50.246917717894505</v>
      </c>
      <c r="AC370" s="346"/>
      <c r="AD370" s="356">
        <v>351943</v>
      </c>
      <c r="AE370" s="356"/>
      <c r="AF370" s="346">
        <v>49.788858221655715</v>
      </c>
      <c r="AG370" s="350" t="s">
        <v>50</v>
      </c>
      <c r="AH370" s="356">
        <v>422475</v>
      </c>
      <c r="AI370" s="356"/>
      <c r="AJ370" s="346">
        <v>49.717856533430613</v>
      </c>
      <c r="AK370" s="346"/>
      <c r="AL370" s="357">
        <v>462906</v>
      </c>
      <c r="AM370" s="357"/>
      <c r="AN370" s="346">
        <v>50.530955676553681</v>
      </c>
      <c r="AO370" s="346"/>
      <c r="AP370" s="356">
        <v>605260</v>
      </c>
      <c r="AQ370" s="356"/>
      <c r="AR370" s="346">
        <v>51.546628808234388</v>
      </c>
      <c r="AS370" s="350" t="s">
        <v>50</v>
      </c>
      <c r="AT370" s="356">
        <v>698290</v>
      </c>
      <c r="AU370" s="356"/>
      <c r="AV370" s="346">
        <v>51.395114339758727</v>
      </c>
      <c r="AX370" s="363">
        <v>755190</v>
      </c>
      <c r="AZ370" s="346">
        <v>52.357650752096554</v>
      </c>
      <c r="BB370" s="450" t="s">
        <v>274</v>
      </c>
      <c r="BD370" s="346">
        <v>52.701253638637461</v>
      </c>
      <c r="BF370" s="450">
        <f>SUM(BF373,BF376,BF379)</f>
        <v>925688</v>
      </c>
      <c r="BH370" s="346">
        <f>SUM(BF370/BF368)*100</f>
        <v>52.123422115662912</v>
      </c>
    </row>
    <row r="371" spans="1:60" ht="9.9499999999999993" customHeight="1">
      <c r="A371" s="350" t="s">
        <v>52</v>
      </c>
      <c r="B371" s="356">
        <v>66181</v>
      </c>
      <c r="C371" s="350"/>
      <c r="D371" s="347">
        <v>14.407814673630265</v>
      </c>
      <c r="E371" s="347"/>
      <c r="F371" s="356">
        <v>72601</v>
      </c>
      <c r="G371" s="350"/>
      <c r="H371" s="347">
        <v>17.375061625574972</v>
      </c>
      <c r="I371" s="347"/>
      <c r="J371" s="356">
        <v>101212</v>
      </c>
      <c r="K371" s="356"/>
      <c r="L371" s="347">
        <v>22.92556191546182</v>
      </c>
      <c r="M371" s="347"/>
      <c r="N371" s="356">
        <v>61754</v>
      </c>
      <c r="O371" s="356"/>
      <c r="P371" s="347">
        <v>18.47434252054483</v>
      </c>
      <c r="Q371" s="350" t="s">
        <v>52</v>
      </c>
      <c r="R371" s="356">
        <v>121670</v>
      </c>
      <c r="S371" s="356"/>
      <c r="T371" s="347">
        <v>30.424345477732491</v>
      </c>
      <c r="U371" s="347"/>
      <c r="V371" s="356">
        <v>174556</v>
      </c>
      <c r="W371" s="356"/>
      <c r="X371" s="347">
        <v>37.113910593738375</v>
      </c>
      <c r="Y371" s="350"/>
      <c r="Z371" s="356">
        <v>334430</v>
      </c>
      <c r="AA371" s="356"/>
      <c r="AB371" s="347">
        <v>48.732187899356077</v>
      </c>
      <c r="AC371" s="347"/>
      <c r="AD371" s="356">
        <v>407813</v>
      </c>
      <c r="AE371" s="356"/>
      <c r="AF371" s="347">
        <v>57.692704892406113</v>
      </c>
      <c r="AG371" s="350" t="s">
        <v>52</v>
      </c>
      <c r="AH371" s="356">
        <v>602932</v>
      </c>
      <c r="AI371" s="356"/>
      <c r="AJ371" s="347">
        <v>70.954462809431064</v>
      </c>
      <c r="AK371" s="347"/>
      <c r="AL371" s="357">
        <v>717821</v>
      </c>
      <c r="AM371" s="357"/>
      <c r="AN371" s="347">
        <v>78.357552364193666</v>
      </c>
      <c r="AO371" s="347"/>
      <c r="AP371" s="356">
        <v>996753</v>
      </c>
      <c r="AQ371" s="356"/>
      <c r="AR371" s="347">
        <v>84.887910822611843</v>
      </c>
      <c r="AS371" s="350" t="s">
        <v>52</v>
      </c>
      <c r="AT371" s="356">
        <v>1178813</v>
      </c>
      <c r="AU371" s="356"/>
      <c r="AV371" s="347">
        <v>86.762274871749582</v>
      </c>
      <c r="AX371" s="363">
        <v>1278424</v>
      </c>
      <c r="AZ371" s="346">
        <v>88.633691263255969</v>
      </c>
      <c r="BB371" s="450" t="s">
        <v>275</v>
      </c>
      <c r="BD371" s="346">
        <v>89.967476713984766</v>
      </c>
      <c r="BF371" s="450">
        <f>SUM(BF372:BF373)</f>
        <v>1623903</v>
      </c>
      <c r="BH371" s="346">
        <f>SUM(BF371/BF368)*100</f>
        <v>91.438348065321506</v>
      </c>
    </row>
    <row r="372" spans="1:60" ht="9.9499999999999993" customHeight="1">
      <c r="A372" s="350" t="s">
        <v>49</v>
      </c>
      <c r="B372" s="356">
        <v>40642</v>
      </c>
      <c r="C372" s="350"/>
      <c r="D372" s="346">
        <v>61.410374578806604</v>
      </c>
      <c r="E372" s="346"/>
      <c r="F372" s="356">
        <v>43163</v>
      </c>
      <c r="G372" s="350"/>
      <c r="H372" s="346">
        <v>59.4523491411964</v>
      </c>
      <c r="I372" s="346"/>
      <c r="J372" s="356">
        <v>58265</v>
      </c>
      <c r="K372" s="356"/>
      <c r="L372" s="346">
        <v>57.567284511717972</v>
      </c>
      <c r="M372" s="346"/>
      <c r="N372" s="356">
        <v>34855</v>
      </c>
      <c r="O372" s="356"/>
      <c r="P372" s="346">
        <v>56.441687987822654</v>
      </c>
      <c r="Q372" s="350" t="s">
        <v>49</v>
      </c>
      <c r="R372" s="356">
        <v>68878</v>
      </c>
      <c r="S372" s="356"/>
      <c r="T372" s="346">
        <v>56.610503821813097</v>
      </c>
      <c r="U372" s="346"/>
      <c r="V372" s="356">
        <v>96319</v>
      </c>
      <c r="W372" s="356"/>
      <c r="X372" s="346">
        <v>55.179426659639304</v>
      </c>
      <c r="Y372" s="350"/>
      <c r="Z372" s="356">
        <v>178623</v>
      </c>
      <c r="AA372" s="356"/>
      <c r="AB372" s="346">
        <v>53.411177226923421</v>
      </c>
      <c r="AC372" s="346"/>
      <c r="AD372" s="356">
        <v>219498</v>
      </c>
      <c r="AE372" s="356"/>
      <c r="AF372" s="346">
        <v>53.82319837768781</v>
      </c>
      <c r="AG372" s="350" t="s">
        <v>49</v>
      </c>
      <c r="AH372" s="356">
        <v>317813</v>
      </c>
      <c r="AI372" s="356"/>
      <c r="AJ372" s="346">
        <v>52.711251020015524</v>
      </c>
      <c r="AK372" s="346"/>
      <c r="AL372" s="357">
        <v>370927</v>
      </c>
      <c r="AM372" s="357"/>
      <c r="AN372" s="346">
        <v>51.67402458273024</v>
      </c>
      <c r="AO372" s="346"/>
      <c r="AP372" s="356">
        <v>498799</v>
      </c>
      <c r="AQ372" s="356"/>
      <c r="AR372" s="346">
        <v>50.042387632643191</v>
      </c>
      <c r="AS372" s="350" t="s">
        <v>49</v>
      </c>
      <c r="AT372" s="356">
        <v>586955</v>
      </c>
      <c r="AU372" s="356"/>
      <c r="AV372" s="346">
        <v>49.792036565596071</v>
      </c>
      <c r="AX372" s="363">
        <v>621391</v>
      </c>
      <c r="AZ372" s="346">
        <v>48.60601803470523</v>
      </c>
      <c r="BB372" s="450" t="s">
        <v>276</v>
      </c>
      <c r="BD372" s="346">
        <v>47.93261642297243</v>
      </c>
      <c r="BF372" s="450">
        <v>785941</v>
      </c>
      <c r="BH372" s="346">
        <f>SUM(BF372/BF371)*100</f>
        <v>48.398272556919963</v>
      </c>
    </row>
    <row r="373" spans="1:60" ht="9.9499999999999993" customHeight="1">
      <c r="A373" s="350" t="s">
        <v>50</v>
      </c>
      <c r="B373" s="356">
        <v>25539</v>
      </c>
      <c r="C373" s="350"/>
      <c r="D373" s="346">
        <v>38.589625421193396</v>
      </c>
      <c r="E373" s="346"/>
      <c r="F373" s="356">
        <v>29438</v>
      </c>
      <c r="G373" s="350"/>
      <c r="H373" s="346">
        <v>40.5476508588036</v>
      </c>
      <c r="I373" s="346"/>
      <c r="J373" s="356">
        <v>42947</v>
      </c>
      <c r="K373" s="356"/>
      <c r="L373" s="346">
        <v>42.432715488282028</v>
      </c>
      <c r="M373" s="346"/>
      <c r="N373" s="356">
        <v>26899</v>
      </c>
      <c r="O373" s="356"/>
      <c r="P373" s="346">
        <v>43.558312012177346</v>
      </c>
      <c r="Q373" s="350" t="s">
        <v>50</v>
      </c>
      <c r="R373" s="356">
        <v>52792</v>
      </c>
      <c r="S373" s="356"/>
      <c r="T373" s="346">
        <v>43.389496178186896</v>
      </c>
      <c r="U373" s="346"/>
      <c r="V373" s="356">
        <v>78237</v>
      </c>
      <c r="W373" s="356"/>
      <c r="X373" s="346">
        <v>44.820573340360689</v>
      </c>
      <c r="Y373" s="350"/>
      <c r="Z373" s="356">
        <v>155807</v>
      </c>
      <c r="AA373" s="356"/>
      <c r="AB373" s="346">
        <v>46.588822773076579</v>
      </c>
      <c r="AC373" s="346"/>
      <c r="AD373" s="356">
        <v>188315</v>
      </c>
      <c r="AE373" s="356"/>
      <c r="AF373" s="346">
        <v>46.176801622312183</v>
      </c>
      <c r="AG373" s="350" t="s">
        <v>50</v>
      </c>
      <c r="AH373" s="356">
        <v>285119</v>
      </c>
      <c r="AI373" s="356"/>
      <c r="AJ373" s="346">
        <v>47.288748979984476</v>
      </c>
      <c r="AK373" s="346"/>
      <c r="AL373" s="357">
        <v>346894</v>
      </c>
      <c r="AM373" s="357"/>
      <c r="AN373" s="346">
        <v>48.325975417269767</v>
      </c>
      <c r="AO373" s="346"/>
      <c r="AP373" s="356">
        <v>497954</v>
      </c>
      <c r="AQ373" s="356"/>
      <c r="AR373" s="346">
        <v>49.957612367356809</v>
      </c>
      <c r="AS373" s="350" t="s">
        <v>50</v>
      </c>
      <c r="AT373" s="356">
        <v>591858</v>
      </c>
      <c r="AU373" s="356"/>
      <c r="AV373" s="346">
        <v>50.207963434403936</v>
      </c>
      <c r="AX373" s="363">
        <v>657033</v>
      </c>
      <c r="AZ373" s="346">
        <v>51.393981965294763</v>
      </c>
      <c r="BB373" s="450" t="s">
        <v>277</v>
      </c>
      <c r="BD373" s="346">
        <v>52.06738357702757</v>
      </c>
      <c r="BF373" s="450">
        <v>837962</v>
      </c>
      <c r="BH373" s="346">
        <f>SUM(BF373/BF371)*100</f>
        <v>51.601727443080037</v>
      </c>
    </row>
    <row r="374" spans="1:60" ht="9.9499999999999993" customHeight="1">
      <c r="A374" s="350" t="s">
        <v>51</v>
      </c>
      <c r="B374" s="356">
        <v>393160</v>
      </c>
      <c r="C374" s="350"/>
      <c r="D374" s="347">
        <v>85.59218532636973</v>
      </c>
      <c r="E374" s="347"/>
      <c r="F374" s="356">
        <v>345245</v>
      </c>
      <c r="G374" s="350"/>
      <c r="H374" s="347">
        <v>82.624938374425028</v>
      </c>
      <c r="I374" s="347"/>
      <c r="J374" s="356">
        <v>340269</v>
      </c>
      <c r="K374" s="356"/>
      <c r="L374" s="347">
        <v>77.074438084538173</v>
      </c>
      <c r="M374" s="347"/>
      <c r="N374" s="356">
        <v>272515</v>
      </c>
      <c r="O374" s="356"/>
      <c r="P374" s="347">
        <v>81.525657479455177</v>
      </c>
      <c r="Q374" s="350" t="s">
        <v>51</v>
      </c>
      <c r="R374" s="356">
        <v>278240</v>
      </c>
      <c r="S374" s="356"/>
      <c r="T374" s="347">
        <v>69.575654522267499</v>
      </c>
      <c r="U374" s="347"/>
      <c r="V374" s="356">
        <v>295769</v>
      </c>
      <c r="W374" s="356"/>
      <c r="X374" s="347">
        <v>62.886089406261625</v>
      </c>
      <c r="Y374" s="350"/>
      <c r="Z374" s="356">
        <v>351831</v>
      </c>
      <c r="AA374" s="356"/>
      <c r="AB374" s="347">
        <v>51.26781210064393</v>
      </c>
      <c r="AC374" s="347"/>
      <c r="AD374" s="356">
        <v>299058</v>
      </c>
      <c r="AE374" s="356"/>
      <c r="AF374" s="347">
        <v>42.307295107593887</v>
      </c>
      <c r="AG374" s="350" t="s">
        <v>51</v>
      </c>
      <c r="AH374" s="356">
        <v>246813</v>
      </c>
      <c r="AI374" s="356"/>
      <c r="AJ374" s="347">
        <v>29.045537190568936</v>
      </c>
      <c r="AK374" s="347"/>
      <c r="AL374" s="357">
        <v>198263</v>
      </c>
      <c r="AM374" s="357"/>
      <c r="AN374" s="347">
        <v>21.642447635806324</v>
      </c>
      <c r="AO374" s="347"/>
      <c r="AP374" s="356">
        <v>175236</v>
      </c>
      <c r="AQ374" s="356"/>
      <c r="AR374" s="346">
        <v>14.923875765521858</v>
      </c>
      <c r="AS374" s="350" t="s">
        <v>51</v>
      </c>
      <c r="AT374" s="356">
        <v>179021</v>
      </c>
      <c r="AU374" s="356"/>
      <c r="AV374" s="347">
        <v>13.176194366549639</v>
      </c>
      <c r="AX374" s="363">
        <v>162693</v>
      </c>
      <c r="AZ374" s="346">
        <v>11.279576363313662</v>
      </c>
      <c r="BB374" s="450" t="s">
        <v>278</v>
      </c>
      <c r="BD374" s="346">
        <v>9.9126474106558025</v>
      </c>
      <c r="BF374" s="450">
        <f>SUM(BF375:BF376)</f>
        <v>140467</v>
      </c>
      <c r="BH374" s="346">
        <f>SUM(BF374/BF368)*100</f>
        <v>7.9093827880677097</v>
      </c>
    </row>
    <row r="375" spans="1:60" ht="9.9499999999999993" customHeight="1">
      <c r="A375" s="350" t="s">
        <v>49</v>
      </c>
      <c r="B375" s="356">
        <v>183329</v>
      </c>
      <c r="C375" s="350"/>
      <c r="D375" s="346">
        <v>46.629616441143554</v>
      </c>
      <c r="E375" s="346"/>
      <c r="F375" s="356">
        <v>157504</v>
      </c>
      <c r="G375" s="350"/>
      <c r="H375" s="346">
        <v>45.620935857144929</v>
      </c>
      <c r="I375" s="346"/>
      <c r="J375" s="356">
        <v>155191</v>
      </c>
      <c r="K375" s="356"/>
      <c r="L375" s="346">
        <v>45.608327529101977</v>
      </c>
      <c r="M375" s="346"/>
      <c r="N375" s="356">
        <v>124803</v>
      </c>
      <c r="O375" s="356"/>
      <c r="P375" s="346">
        <v>45.796745133295417</v>
      </c>
      <c r="Q375" s="350" t="s">
        <v>49</v>
      </c>
      <c r="R375" s="356">
        <v>126084</v>
      </c>
      <c r="S375" s="356"/>
      <c r="T375" s="346">
        <v>45.314836112708448</v>
      </c>
      <c r="U375" s="346"/>
      <c r="V375" s="356">
        <v>136757</v>
      </c>
      <c r="W375" s="356"/>
      <c r="X375" s="346">
        <v>46.237773397482499</v>
      </c>
      <c r="Y375" s="350"/>
      <c r="Z375" s="356">
        <v>162813</v>
      </c>
      <c r="AA375" s="356"/>
      <c r="AB375" s="346">
        <v>46.275910877665702</v>
      </c>
      <c r="AC375" s="346"/>
      <c r="AD375" s="356">
        <v>135430</v>
      </c>
      <c r="AE375" s="356"/>
      <c r="AF375" s="346">
        <v>45.285529897210573</v>
      </c>
      <c r="AG375" s="350" t="s">
        <v>49</v>
      </c>
      <c r="AH375" s="356">
        <v>109457</v>
      </c>
      <c r="AI375" s="356"/>
      <c r="AJ375" s="346">
        <v>44.348150218991705</v>
      </c>
      <c r="AK375" s="346"/>
      <c r="AL375" s="357">
        <v>82251</v>
      </c>
      <c r="AM375" s="357"/>
      <c r="AN375" s="346">
        <v>41.48580420956003</v>
      </c>
      <c r="AO375" s="346"/>
      <c r="AP375" s="356">
        <v>69155</v>
      </c>
      <c r="AQ375" s="356"/>
      <c r="AR375" s="346">
        <v>39.463922938209045</v>
      </c>
      <c r="AS375" s="350" t="s">
        <v>49</v>
      </c>
      <c r="AT375" s="356">
        <v>73066</v>
      </c>
      <c r="AU375" s="356"/>
      <c r="AV375" s="346">
        <v>40.814206154585214</v>
      </c>
      <c r="AX375" s="363">
        <v>65186</v>
      </c>
      <c r="AZ375" s="346">
        <v>40.066874419919721</v>
      </c>
      <c r="BB375" s="450" t="s">
        <v>279</v>
      </c>
      <c r="BD375" s="346">
        <v>41.516883315686748</v>
      </c>
      <c r="BF375" s="450">
        <v>59395</v>
      </c>
      <c r="BH375" s="346">
        <f>SUM(BF375/BF374)*100</f>
        <v>42.283952814540072</v>
      </c>
    </row>
    <row r="376" spans="1:60" ht="9.9499999999999993" customHeight="1">
      <c r="A376" s="355" t="s">
        <v>50</v>
      </c>
      <c r="B376" s="358">
        <v>209831</v>
      </c>
      <c r="C376" s="350"/>
      <c r="D376" s="346">
        <v>53.370383558856446</v>
      </c>
      <c r="E376" s="359"/>
      <c r="F376" s="358">
        <v>187741</v>
      </c>
      <c r="G376" s="350"/>
      <c r="H376" s="346">
        <v>54.379064142855071</v>
      </c>
      <c r="I376" s="359"/>
      <c r="J376" s="358">
        <v>185078</v>
      </c>
      <c r="K376" s="358"/>
      <c r="L376" s="346">
        <v>54.391672470898023</v>
      </c>
      <c r="M376" s="359"/>
      <c r="N376" s="358">
        <v>147712</v>
      </c>
      <c r="O376" s="358"/>
      <c r="P376" s="346">
        <v>54.203254866704583</v>
      </c>
      <c r="Q376" s="355" t="s">
        <v>50</v>
      </c>
      <c r="R376" s="358">
        <v>152156</v>
      </c>
      <c r="S376" s="358"/>
      <c r="T376" s="346">
        <v>54.685163887291544</v>
      </c>
      <c r="U376" s="359"/>
      <c r="V376" s="358">
        <v>159012</v>
      </c>
      <c r="W376" s="358"/>
      <c r="X376" s="346">
        <v>53.762226602517501</v>
      </c>
      <c r="Y376" s="350"/>
      <c r="Z376" s="358">
        <v>189018</v>
      </c>
      <c r="AA376" s="358"/>
      <c r="AB376" s="346">
        <v>53.724089122334306</v>
      </c>
      <c r="AC376" s="359"/>
      <c r="AD376" s="358">
        <v>163628</v>
      </c>
      <c r="AE376" s="358"/>
      <c r="AF376" s="346">
        <v>54.714470102789427</v>
      </c>
      <c r="AG376" s="355" t="s">
        <v>50</v>
      </c>
      <c r="AH376" s="358">
        <v>137356</v>
      </c>
      <c r="AI376" s="358"/>
      <c r="AJ376" s="346">
        <v>55.651849781008288</v>
      </c>
      <c r="AK376" s="359"/>
      <c r="AL376" s="375">
        <v>116012</v>
      </c>
      <c r="AM376" s="375"/>
      <c r="AN376" s="346">
        <v>58.51419579043997</v>
      </c>
      <c r="AO376" s="359"/>
      <c r="AP376" s="358">
        <v>106081</v>
      </c>
      <c r="AQ376" s="358"/>
      <c r="AR376" s="346">
        <v>60.536077061790962</v>
      </c>
      <c r="AS376" s="355" t="s">
        <v>50</v>
      </c>
      <c r="AT376" s="358">
        <v>105955</v>
      </c>
      <c r="AU376" s="358"/>
      <c r="AV376" s="346">
        <v>59.185793845414779</v>
      </c>
      <c r="AX376" s="363">
        <v>97507</v>
      </c>
      <c r="AZ376" s="346">
        <v>59.933125580080272</v>
      </c>
      <c r="BB376" s="450" t="s">
        <v>280</v>
      </c>
      <c r="BD376" s="346">
        <v>58.483116684313252</v>
      </c>
      <c r="BF376" s="450">
        <v>81072</v>
      </c>
      <c r="BH376" s="346">
        <f>SUM(BF376/BF374)*100</f>
        <v>57.716047185459928</v>
      </c>
    </row>
    <row r="377" spans="1:60" ht="9.9499999999999993" customHeight="1">
      <c r="A377" s="350" t="s">
        <v>386</v>
      </c>
      <c r="B377" s="375" t="s">
        <v>45</v>
      </c>
      <c r="C377" s="350"/>
      <c r="D377" s="375" t="s">
        <v>45</v>
      </c>
      <c r="E377" s="359"/>
      <c r="F377" s="375" t="s">
        <v>45</v>
      </c>
      <c r="G377" s="350"/>
      <c r="H377" s="375" t="s">
        <v>45</v>
      </c>
      <c r="I377" s="359"/>
      <c r="J377" s="375" t="s">
        <v>45</v>
      </c>
      <c r="K377" s="358"/>
      <c r="L377" s="375" t="s">
        <v>45</v>
      </c>
      <c r="M377" s="359"/>
      <c r="N377" s="375" t="s">
        <v>45</v>
      </c>
      <c r="O377" s="358"/>
      <c r="P377" s="375" t="s">
        <v>45</v>
      </c>
      <c r="Q377" s="350" t="s">
        <v>386</v>
      </c>
      <c r="R377" s="375" t="s">
        <v>45</v>
      </c>
      <c r="S377" s="350"/>
      <c r="T377" s="375" t="s">
        <v>45</v>
      </c>
      <c r="U377" s="359"/>
      <c r="V377" s="375" t="s">
        <v>45</v>
      </c>
      <c r="W377" s="350"/>
      <c r="X377" s="375" t="s">
        <v>45</v>
      </c>
      <c r="Y377" s="359"/>
      <c r="Z377" s="375" t="s">
        <v>45</v>
      </c>
      <c r="AA377" s="358"/>
      <c r="AB377" s="375" t="s">
        <v>45</v>
      </c>
      <c r="AC377" s="359"/>
      <c r="AD377" s="375" t="s">
        <v>45</v>
      </c>
      <c r="AE377" s="358"/>
      <c r="AF377" s="375" t="s">
        <v>45</v>
      </c>
      <c r="AG377" s="350" t="s">
        <v>386</v>
      </c>
      <c r="AH377" s="375" t="s">
        <v>45</v>
      </c>
      <c r="AI377" s="358"/>
      <c r="AJ377" s="359" t="s">
        <v>45</v>
      </c>
      <c r="AK377" s="359"/>
      <c r="AL377" s="375" t="s">
        <v>45</v>
      </c>
      <c r="AM377" s="375"/>
      <c r="AN377" s="359" t="s">
        <v>45</v>
      </c>
      <c r="AO377" s="359"/>
      <c r="AP377" s="358">
        <v>2210</v>
      </c>
      <c r="AQ377" s="358"/>
      <c r="AR377" s="346">
        <v>0.18821341186630205</v>
      </c>
      <c r="AS377" s="350" t="s">
        <v>386</v>
      </c>
      <c r="AT377" s="358">
        <v>836</v>
      </c>
      <c r="AU377" s="358"/>
      <c r="AV377" s="346">
        <v>6.1530761700780916E-2</v>
      </c>
      <c r="AX377" s="363">
        <v>1251</v>
      </c>
      <c r="AZ377" s="346">
        <v>8.6732373430358958E-2</v>
      </c>
      <c r="BB377" s="450">
        <v>1896</v>
      </c>
      <c r="BD377" s="346">
        <v>0.11987587535943794</v>
      </c>
      <c r="BF377" s="450">
        <f>SUM(BF378:BF379)</f>
        <v>11584</v>
      </c>
      <c r="BH377" s="346">
        <f>SUM(BF377/BF368)*100</f>
        <v>0.65226914661077939</v>
      </c>
    </row>
    <row r="378" spans="1:60" ht="9.9499999999999993" customHeight="1">
      <c r="A378" s="350" t="s">
        <v>49</v>
      </c>
      <c r="B378" s="375" t="s">
        <v>45</v>
      </c>
      <c r="C378" s="350"/>
      <c r="D378" s="375" t="s">
        <v>45</v>
      </c>
      <c r="E378" s="359"/>
      <c r="F378" s="375" t="s">
        <v>45</v>
      </c>
      <c r="G378" s="350"/>
      <c r="H378" s="375" t="s">
        <v>45</v>
      </c>
      <c r="I378" s="359"/>
      <c r="J378" s="375" t="s">
        <v>45</v>
      </c>
      <c r="K378" s="358"/>
      <c r="L378" s="375" t="s">
        <v>45</v>
      </c>
      <c r="M378" s="359"/>
      <c r="N378" s="375" t="s">
        <v>45</v>
      </c>
      <c r="O378" s="358"/>
      <c r="P378" s="375" t="s">
        <v>45</v>
      </c>
      <c r="Q378" s="350" t="s">
        <v>49</v>
      </c>
      <c r="R378" s="375" t="s">
        <v>45</v>
      </c>
      <c r="S378" s="350"/>
      <c r="T378" s="375" t="s">
        <v>45</v>
      </c>
      <c r="U378" s="359"/>
      <c r="V378" s="375" t="s">
        <v>45</v>
      </c>
      <c r="W378" s="350"/>
      <c r="X378" s="375" t="s">
        <v>45</v>
      </c>
      <c r="Y378" s="359"/>
      <c r="Z378" s="375" t="s">
        <v>45</v>
      </c>
      <c r="AA378" s="358"/>
      <c r="AB378" s="375" t="s">
        <v>45</v>
      </c>
      <c r="AC378" s="359"/>
      <c r="AD378" s="375" t="s">
        <v>45</v>
      </c>
      <c r="AE378" s="358"/>
      <c r="AF378" s="375" t="s">
        <v>45</v>
      </c>
      <c r="AG378" s="350" t="s">
        <v>49</v>
      </c>
      <c r="AH378" s="375" t="s">
        <v>45</v>
      </c>
      <c r="AI378" s="358"/>
      <c r="AJ378" s="359" t="s">
        <v>45</v>
      </c>
      <c r="AK378" s="359"/>
      <c r="AL378" s="375" t="s">
        <v>45</v>
      </c>
      <c r="AM378" s="375"/>
      <c r="AN378" s="359" t="s">
        <v>45</v>
      </c>
      <c r="AO378" s="359"/>
      <c r="AP378" s="358">
        <v>985</v>
      </c>
      <c r="AQ378" s="358"/>
      <c r="AR378" s="346">
        <v>44.57013574660634</v>
      </c>
      <c r="AS378" s="350" t="s">
        <v>49</v>
      </c>
      <c r="AT378" s="358">
        <v>359</v>
      </c>
      <c r="AU378" s="358"/>
      <c r="AV378" s="346">
        <v>42.942583732057415</v>
      </c>
      <c r="AX378" s="363">
        <v>601</v>
      </c>
      <c r="AZ378" s="346">
        <v>48.041566746602712</v>
      </c>
      <c r="BB378" s="450">
        <v>942</v>
      </c>
      <c r="BD378" s="346">
        <v>49.683544303797468</v>
      </c>
      <c r="BF378" s="450">
        <v>4930</v>
      </c>
      <c r="BH378" s="346">
        <f>SUM(BF378/BF377)*100</f>
        <v>42.558701657458563</v>
      </c>
    </row>
    <row r="379" spans="1:60" ht="9.9499999999999993" customHeight="1">
      <c r="A379" s="350" t="s">
        <v>50</v>
      </c>
      <c r="B379" s="375" t="s">
        <v>45</v>
      </c>
      <c r="C379" s="350"/>
      <c r="D379" s="375" t="s">
        <v>45</v>
      </c>
      <c r="E379" s="359"/>
      <c r="F379" s="375" t="s">
        <v>45</v>
      </c>
      <c r="G379" s="350"/>
      <c r="H379" s="375" t="s">
        <v>45</v>
      </c>
      <c r="I379" s="359"/>
      <c r="J379" s="375" t="s">
        <v>45</v>
      </c>
      <c r="K379" s="358"/>
      <c r="L379" s="375" t="s">
        <v>45</v>
      </c>
      <c r="M379" s="359"/>
      <c r="N379" s="375" t="s">
        <v>45</v>
      </c>
      <c r="O379" s="358"/>
      <c r="P379" s="375" t="s">
        <v>45</v>
      </c>
      <c r="Q379" s="350" t="s">
        <v>50</v>
      </c>
      <c r="R379" s="375" t="s">
        <v>45</v>
      </c>
      <c r="S379" s="350"/>
      <c r="T379" s="375" t="s">
        <v>45</v>
      </c>
      <c r="U379" s="359"/>
      <c r="V379" s="375" t="s">
        <v>45</v>
      </c>
      <c r="W379" s="350"/>
      <c r="X379" s="375" t="s">
        <v>45</v>
      </c>
      <c r="Y379" s="359"/>
      <c r="Z379" s="375" t="s">
        <v>45</v>
      </c>
      <c r="AA379" s="358"/>
      <c r="AB379" s="375" t="s">
        <v>45</v>
      </c>
      <c r="AC379" s="359"/>
      <c r="AD379" s="375" t="s">
        <v>45</v>
      </c>
      <c r="AE379" s="358"/>
      <c r="AF379" s="375" t="s">
        <v>45</v>
      </c>
      <c r="AG379" s="350" t="s">
        <v>50</v>
      </c>
      <c r="AH379" s="375" t="s">
        <v>45</v>
      </c>
      <c r="AI379" s="358"/>
      <c r="AJ379" s="359" t="s">
        <v>45</v>
      </c>
      <c r="AK379" s="359"/>
      <c r="AL379" s="375" t="s">
        <v>45</v>
      </c>
      <c r="AM379" s="375"/>
      <c r="AN379" s="359" t="s">
        <v>45</v>
      </c>
      <c r="AO379" s="359"/>
      <c r="AP379" s="358">
        <v>1225</v>
      </c>
      <c r="AQ379" s="358"/>
      <c r="AR379" s="346">
        <v>55.429864253393667</v>
      </c>
      <c r="AS379" s="350" t="s">
        <v>50</v>
      </c>
      <c r="AT379" s="358">
        <v>477</v>
      </c>
      <c r="AU379" s="358"/>
      <c r="AV379" s="346">
        <v>57.057416267942585</v>
      </c>
      <c r="AX379" s="363">
        <v>650</v>
      </c>
      <c r="AZ379" s="346">
        <v>51.958433253397288</v>
      </c>
      <c r="BB379" s="450">
        <v>954</v>
      </c>
      <c r="BD379" s="346">
        <v>50.316455696202532</v>
      </c>
      <c r="BF379" s="450">
        <v>6654</v>
      </c>
      <c r="BH379" s="346">
        <f>SUM(BF379/BF377)*100</f>
        <v>57.441298342541437</v>
      </c>
    </row>
    <row r="380" spans="1:60" ht="15" customHeight="1">
      <c r="A380" s="350"/>
      <c r="B380" s="361"/>
      <c r="C380" s="350"/>
      <c r="D380" s="346"/>
      <c r="E380" s="346"/>
      <c r="F380" s="350"/>
      <c r="G380" s="350"/>
      <c r="H380" s="346"/>
      <c r="I380" s="346"/>
      <c r="J380" s="350"/>
      <c r="K380" s="350"/>
      <c r="L380" s="346"/>
      <c r="M380" s="346"/>
      <c r="N380" s="350"/>
      <c r="O380" s="350"/>
      <c r="P380" s="346"/>
      <c r="Q380" s="350"/>
      <c r="R380" s="350"/>
      <c r="S380" s="350"/>
      <c r="T380" s="346"/>
      <c r="U380" s="346"/>
      <c r="V380" s="346"/>
      <c r="W380" s="346"/>
      <c r="X380" s="346"/>
      <c r="Y380" s="350"/>
      <c r="Z380" s="350"/>
      <c r="AA380" s="350"/>
      <c r="AB380" s="350"/>
      <c r="AC380" s="350"/>
      <c r="AD380" s="350"/>
      <c r="AE380" s="350"/>
      <c r="AF380" s="350"/>
      <c r="AG380" s="350"/>
      <c r="AH380" s="350"/>
      <c r="AI380" s="350"/>
      <c r="AJ380" s="350"/>
      <c r="AK380" s="350"/>
      <c r="AL380" s="350"/>
      <c r="AM380" s="350"/>
      <c r="AN380" s="350"/>
      <c r="AO380" s="350"/>
      <c r="AP380" s="350"/>
      <c r="AQ380" s="350"/>
      <c r="AR380" s="350"/>
      <c r="AS380" s="350"/>
      <c r="AT380" s="350"/>
      <c r="AU380" s="350"/>
      <c r="AV380" s="350"/>
      <c r="AX380" s="363"/>
      <c r="AZ380" s="350"/>
      <c r="BB380" s="257"/>
      <c r="BD380" s="350"/>
      <c r="BF380" s="257"/>
      <c r="BH380" s="350"/>
    </row>
    <row r="381" spans="1:60" ht="9.9499999999999993" customHeight="1">
      <c r="A381" s="71" t="s">
        <v>54</v>
      </c>
      <c r="B381" s="360"/>
      <c r="C381" s="360"/>
      <c r="D381" s="360"/>
      <c r="E381" s="360"/>
      <c r="F381" s="360"/>
      <c r="G381" s="360"/>
      <c r="H381" s="360"/>
      <c r="I381" s="360"/>
      <c r="J381" s="360"/>
      <c r="K381" s="360"/>
      <c r="L381" s="360"/>
      <c r="M381" s="360"/>
      <c r="N381" s="360"/>
      <c r="O381" s="360"/>
      <c r="P381" s="360"/>
      <c r="Q381" s="71" t="s">
        <v>54</v>
      </c>
      <c r="R381" s="360"/>
      <c r="S381" s="360"/>
      <c r="T381" s="360"/>
      <c r="U381" s="360"/>
      <c r="V381" s="360"/>
      <c r="W381" s="360"/>
      <c r="X381" s="360"/>
      <c r="Y381" s="360"/>
      <c r="Z381" s="360"/>
      <c r="AA381" s="360"/>
      <c r="AB381" s="360"/>
      <c r="AC381" s="360"/>
      <c r="AD381" s="360"/>
      <c r="AE381" s="360"/>
      <c r="AF381" s="360"/>
      <c r="AG381" s="71" t="s">
        <v>54</v>
      </c>
      <c r="AH381" s="360"/>
      <c r="AI381" s="360"/>
      <c r="AJ381" s="360"/>
      <c r="AK381" s="360"/>
      <c r="AL381" s="360"/>
      <c r="AM381" s="360"/>
      <c r="AN381" s="360"/>
      <c r="AO381" s="360"/>
      <c r="AP381" s="360"/>
      <c r="AQ381" s="360"/>
      <c r="AR381" s="360"/>
      <c r="AS381" s="71" t="s">
        <v>54</v>
      </c>
      <c r="AT381" s="360"/>
      <c r="AU381" s="360"/>
      <c r="AV381" s="360"/>
      <c r="AW381" s="360"/>
      <c r="AX381" s="360"/>
      <c r="AY381" s="360"/>
      <c r="AZ381" s="360"/>
      <c r="BA381" s="360"/>
      <c r="BB381" s="360"/>
      <c r="BC381" s="360"/>
      <c r="BD381" s="360"/>
      <c r="BE381" s="360"/>
      <c r="BF381" s="360"/>
      <c r="BG381" s="360"/>
      <c r="BH381" s="360"/>
    </row>
    <row r="382" spans="1:60" ht="5.0999999999999996" customHeight="1">
      <c r="A382" s="71"/>
      <c r="B382" s="360"/>
      <c r="C382" s="360"/>
      <c r="D382" s="360"/>
      <c r="E382" s="360"/>
      <c r="F382" s="360"/>
      <c r="G382" s="360"/>
      <c r="H382" s="360"/>
      <c r="I382" s="360"/>
      <c r="J382" s="360"/>
      <c r="K382" s="360"/>
      <c r="L382" s="360"/>
      <c r="M382" s="360"/>
      <c r="N382" s="360"/>
      <c r="O382" s="360"/>
      <c r="P382" s="360"/>
      <c r="Q382" s="71"/>
      <c r="R382" s="360"/>
      <c r="S382" s="360"/>
      <c r="T382" s="360"/>
      <c r="U382" s="360"/>
      <c r="V382" s="360"/>
      <c r="W382" s="360"/>
      <c r="X382" s="360"/>
      <c r="Y382" s="360"/>
      <c r="Z382" s="360"/>
      <c r="AA382" s="360"/>
      <c r="AB382" s="360"/>
      <c r="AC382" s="360"/>
      <c r="AD382" s="360"/>
      <c r="AE382" s="360"/>
      <c r="AF382" s="360"/>
      <c r="AG382" s="71"/>
      <c r="AH382" s="360"/>
      <c r="AI382" s="360"/>
      <c r="AJ382" s="360"/>
      <c r="AK382" s="360"/>
      <c r="AL382" s="360"/>
      <c r="AM382" s="360"/>
      <c r="AN382" s="360"/>
      <c r="AO382" s="360"/>
      <c r="AP382" s="360"/>
      <c r="AQ382" s="360"/>
      <c r="AR382" s="360"/>
      <c r="AS382" s="71"/>
      <c r="AT382" s="360"/>
      <c r="AU382" s="360"/>
      <c r="AV382" s="360"/>
      <c r="AW382" s="360"/>
      <c r="AX382" s="360"/>
      <c r="AY382" s="360"/>
      <c r="AZ382" s="360"/>
      <c r="BA382" s="360"/>
      <c r="BB382" s="360"/>
      <c r="BC382" s="360"/>
      <c r="BD382" s="360"/>
      <c r="BE382" s="360"/>
      <c r="BF382" s="360"/>
      <c r="BG382" s="360"/>
      <c r="BH382" s="360"/>
    </row>
    <row r="383" spans="1:60" ht="12.75" customHeight="1">
      <c r="A383" s="61" t="s">
        <v>682</v>
      </c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3"/>
      <c r="N383" s="63"/>
      <c r="P383" s="257" t="s">
        <v>426</v>
      </c>
      <c r="Q383" s="61" t="s">
        <v>682</v>
      </c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3"/>
      <c r="AD383" s="63"/>
      <c r="AF383" s="257" t="s">
        <v>426</v>
      </c>
      <c r="AG383" s="61" t="s">
        <v>682</v>
      </c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257" t="s">
        <v>426</v>
      </c>
      <c r="AS383" s="61" t="s">
        <v>682</v>
      </c>
      <c r="AT383" s="63"/>
      <c r="AV383" s="257"/>
      <c r="AW383" s="62"/>
      <c r="AX383" s="62"/>
      <c r="AY383" s="62"/>
      <c r="AZ383" s="62"/>
      <c r="BA383" s="63"/>
      <c r="BB383" s="62"/>
      <c r="BC383" s="62"/>
      <c r="BD383" s="62"/>
      <c r="BE383" s="63"/>
      <c r="BF383" s="63"/>
      <c r="BH383" s="257" t="s">
        <v>426</v>
      </c>
    </row>
    <row r="384" spans="1:60" ht="12.75" customHeight="1">
      <c r="A384" s="61" t="s">
        <v>531</v>
      </c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349"/>
      <c r="N384" s="349"/>
      <c r="O384" s="350"/>
      <c r="P384" s="257" t="s">
        <v>0</v>
      </c>
      <c r="Q384" s="61" t="s">
        <v>531</v>
      </c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349"/>
      <c r="AD384" s="349"/>
      <c r="AE384" s="350"/>
      <c r="AF384" s="257" t="s">
        <v>1</v>
      </c>
      <c r="AG384" s="61" t="s">
        <v>531</v>
      </c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257" t="s">
        <v>2</v>
      </c>
      <c r="AS384" s="61" t="s">
        <v>531</v>
      </c>
      <c r="AT384" s="349"/>
      <c r="AU384" s="350"/>
      <c r="AV384" s="257"/>
      <c r="AW384" s="62"/>
      <c r="AX384" s="62"/>
      <c r="AY384" s="62"/>
      <c r="AZ384" s="62"/>
      <c r="BA384" s="349"/>
      <c r="BB384" s="62"/>
      <c r="BC384" s="62"/>
      <c r="BD384" s="62"/>
      <c r="BE384" s="349"/>
      <c r="BF384" s="349"/>
      <c r="BG384" s="350"/>
      <c r="BH384" s="257" t="s">
        <v>509</v>
      </c>
    </row>
    <row r="385" spans="1:60" ht="3" customHeight="1">
      <c r="A385" s="351"/>
      <c r="B385" s="351"/>
      <c r="C385" s="351"/>
      <c r="D385" s="352"/>
      <c r="E385" s="352"/>
      <c r="F385" s="352"/>
      <c r="G385" s="352"/>
      <c r="H385" s="352"/>
      <c r="I385" s="352"/>
      <c r="J385" s="352"/>
      <c r="K385" s="352"/>
      <c r="L385" s="352"/>
      <c r="M385" s="352"/>
      <c r="N385" s="351"/>
      <c r="O385" s="351"/>
      <c r="P385" s="351"/>
      <c r="Q385" s="351"/>
      <c r="R385" s="351"/>
      <c r="S385" s="351"/>
      <c r="T385" s="351"/>
      <c r="U385" s="351"/>
      <c r="V385" s="351"/>
      <c r="W385" s="351"/>
      <c r="X385" s="351"/>
      <c r="Y385" s="351"/>
      <c r="Z385" s="351"/>
      <c r="AA385" s="351"/>
      <c r="AB385" s="351"/>
      <c r="AC385" s="351"/>
      <c r="AD385" s="351"/>
      <c r="AE385" s="351"/>
      <c r="AF385" s="351"/>
      <c r="AG385" s="351"/>
      <c r="AH385" s="351"/>
      <c r="AI385" s="351"/>
      <c r="AJ385" s="351"/>
      <c r="AK385" s="351"/>
      <c r="AL385" s="351"/>
      <c r="AM385" s="351"/>
      <c r="AN385" s="351"/>
      <c r="AO385" s="351"/>
      <c r="AP385" s="351"/>
      <c r="AQ385" s="351"/>
      <c r="AR385" s="351"/>
      <c r="AS385" s="351"/>
      <c r="AT385" s="351"/>
      <c r="AU385" s="351"/>
      <c r="AV385" s="351"/>
      <c r="AW385" s="83"/>
      <c r="AX385" s="377"/>
      <c r="AY385" s="83"/>
      <c r="AZ385" s="351"/>
      <c r="BA385" s="83"/>
      <c r="BB385" s="377"/>
      <c r="BC385" s="83"/>
      <c r="BD385" s="351"/>
      <c r="BE385" s="83"/>
      <c r="BF385" s="377"/>
      <c r="BG385" s="83"/>
      <c r="BH385" s="351"/>
    </row>
    <row r="386" spans="1:60" ht="3" customHeight="1">
      <c r="A386" s="353"/>
      <c r="B386" s="353"/>
      <c r="C386" s="353"/>
      <c r="D386" s="354"/>
      <c r="E386" s="354"/>
      <c r="F386" s="354"/>
      <c r="G386" s="354"/>
      <c r="H386" s="354"/>
      <c r="I386" s="354"/>
      <c r="J386" s="354"/>
      <c r="K386" s="354"/>
      <c r="L386" s="354"/>
      <c r="M386" s="354"/>
      <c r="N386" s="353"/>
      <c r="O386" s="353"/>
      <c r="P386" s="353"/>
      <c r="Q386" s="353"/>
      <c r="R386" s="353"/>
      <c r="S386" s="353"/>
      <c r="T386" s="353"/>
      <c r="U386" s="353"/>
      <c r="V386" s="353"/>
      <c r="W386" s="353"/>
      <c r="X386" s="353"/>
      <c r="Y386" s="353"/>
      <c r="Z386" s="353"/>
      <c r="AA386" s="353"/>
      <c r="AB386" s="353"/>
      <c r="AC386" s="353"/>
      <c r="AD386" s="353"/>
      <c r="AE386" s="353"/>
      <c r="AF386" s="353"/>
      <c r="AG386" s="353"/>
      <c r="AH386" s="353"/>
      <c r="AI386" s="353"/>
      <c r="AJ386" s="353"/>
      <c r="AK386" s="353"/>
      <c r="AL386" s="353"/>
      <c r="AM386" s="353"/>
      <c r="AN386" s="353"/>
      <c r="AO386" s="353"/>
      <c r="AP386" s="353"/>
      <c r="AQ386" s="353"/>
      <c r="AR386" s="353"/>
      <c r="AS386" s="353"/>
      <c r="AT386" s="353"/>
      <c r="AU386" s="353"/>
      <c r="AV386" s="353"/>
      <c r="AW386" s="84"/>
      <c r="AX386" s="378"/>
      <c r="AY386" s="84"/>
      <c r="AZ386" s="353"/>
      <c r="BA386" s="84"/>
      <c r="BB386" s="378"/>
      <c r="BC386" s="84"/>
      <c r="BD386" s="353"/>
      <c r="BE386" s="84"/>
      <c r="BF386" s="378"/>
      <c r="BG386" s="84"/>
      <c r="BH386" s="353"/>
    </row>
    <row r="387" spans="1:60" s="350" customFormat="1" ht="15" customHeight="1">
      <c r="A387" s="568" t="s">
        <v>4</v>
      </c>
      <c r="B387" s="65" t="s">
        <v>649</v>
      </c>
      <c r="C387" s="65"/>
      <c r="D387" s="65"/>
      <c r="E387" s="66"/>
      <c r="F387" s="65">
        <v>1900</v>
      </c>
      <c r="G387" s="65"/>
      <c r="H387" s="65"/>
      <c r="I387" s="66"/>
      <c r="J387" s="67">
        <v>1910</v>
      </c>
      <c r="K387" s="67"/>
      <c r="L387" s="67"/>
      <c r="M387" s="66"/>
      <c r="N387" s="67">
        <v>1921</v>
      </c>
      <c r="O387" s="67"/>
      <c r="P387" s="67"/>
      <c r="Q387" s="568" t="s">
        <v>4</v>
      </c>
      <c r="R387" s="67">
        <v>1930</v>
      </c>
      <c r="S387" s="67"/>
      <c r="T387" s="67"/>
      <c r="U387" s="259"/>
      <c r="V387" s="67" t="s">
        <v>650</v>
      </c>
      <c r="W387" s="78"/>
      <c r="X387" s="67"/>
      <c r="Y387" s="79"/>
      <c r="Z387" s="67" t="s">
        <v>651</v>
      </c>
      <c r="AA387" s="78"/>
      <c r="AB387" s="67"/>
      <c r="AC387" s="66"/>
      <c r="AD387" s="65">
        <v>1960</v>
      </c>
      <c r="AE387" s="65"/>
      <c r="AF387" s="65"/>
      <c r="AG387" s="568" t="s">
        <v>4</v>
      </c>
      <c r="AH387" s="67">
        <v>1970</v>
      </c>
      <c r="AI387" s="67"/>
      <c r="AJ387" s="67"/>
      <c r="AK387" s="66"/>
      <c r="AL387" s="67" t="s">
        <v>652</v>
      </c>
      <c r="AM387" s="78"/>
      <c r="AN387" s="67"/>
      <c r="AO387" s="66"/>
      <c r="AP387" s="67">
        <v>1990</v>
      </c>
      <c r="AQ387" s="67"/>
      <c r="AR387" s="67"/>
      <c r="AS387" s="568" t="s">
        <v>4</v>
      </c>
      <c r="AT387" s="67" t="s">
        <v>653</v>
      </c>
      <c r="AU387" s="78"/>
      <c r="AV387" s="67"/>
      <c r="AW387" s="80"/>
      <c r="AX387" s="67" t="s">
        <v>654</v>
      </c>
      <c r="AY387" s="78"/>
      <c r="AZ387" s="67"/>
      <c r="BA387" s="80"/>
      <c r="BB387" s="67" t="s">
        <v>655</v>
      </c>
      <c r="BC387" s="78"/>
      <c r="BD387" s="67"/>
      <c r="BE387" s="80"/>
      <c r="BF387" s="67" t="s">
        <v>656</v>
      </c>
      <c r="BG387" s="78"/>
      <c r="BH387" s="67"/>
    </row>
    <row r="388" spans="1:60" s="355" customFormat="1" ht="11.1" customHeight="1">
      <c r="A388" s="568"/>
      <c r="B388" s="68" t="s">
        <v>46</v>
      </c>
      <c r="C388" s="68"/>
      <c r="D388" s="68" t="s">
        <v>414</v>
      </c>
      <c r="E388" s="68"/>
      <c r="F388" s="68" t="s">
        <v>46</v>
      </c>
      <c r="G388" s="68"/>
      <c r="H388" s="68" t="s">
        <v>414</v>
      </c>
      <c r="I388" s="68"/>
      <c r="J388" s="68" t="s">
        <v>46</v>
      </c>
      <c r="K388" s="68"/>
      <c r="L388" s="68" t="s">
        <v>414</v>
      </c>
      <c r="M388" s="68"/>
      <c r="N388" s="68" t="s">
        <v>46</v>
      </c>
      <c r="O388" s="68"/>
      <c r="P388" s="68" t="s">
        <v>414</v>
      </c>
      <c r="Q388" s="568"/>
      <c r="R388" s="68" t="s">
        <v>46</v>
      </c>
      <c r="S388" s="68"/>
      <c r="T388" s="68" t="s">
        <v>414</v>
      </c>
      <c r="U388" s="68"/>
      <c r="V388" s="68" t="s">
        <v>46</v>
      </c>
      <c r="W388" s="68"/>
      <c r="X388" s="68" t="s">
        <v>414</v>
      </c>
      <c r="Y388" s="80"/>
      <c r="Z388" s="68" t="s">
        <v>46</v>
      </c>
      <c r="AA388" s="80"/>
      <c r="AB388" s="68" t="s">
        <v>414</v>
      </c>
      <c r="AC388" s="68"/>
      <c r="AD388" s="68" t="s">
        <v>46</v>
      </c>
      <c r="AE388" s="80"/>
      <c r="AF388" s="68" t="s">
        <v>414</v>
      </c>
      <c r="AG388" s="568"/>
      <c r="AH388" s="68" t="s">
        <v>46</v>
      </c>
      <c r="AI388" s="80"/>
      <c r="AJ388" s="68" t="s">
        <v>414</v>
      </c>
      <c r="AK388" s="68"/>
      <c r="AL388" s="68" t="s">
        <v>46</v>
      </c>
      <c r="AM388" s="80"/>
      <c r="AN388" s="68" t="s">
        <v>414</v>
      </c>
      <c r="AO388" s="68"/>
      <c r="AP388" s="68" t="s">
        <v>46</v>
      </c>
      <c r="AQ388" s="80"/>
      <c r="AR388" s="68" t="s">
        <v>414</v>
      </c>
      <c r="AS388" s="568"/>
      <c r="AT388" s="68" t="s">
        <v>46</v>
      </c>
      <c r="AU388" s="80"/>
      <c r="AV388" s="68" t="s">
        <v>414</v>
      </c>
      <c r="AW388" s="80"/>
      <c r="AX388" s="68" t="s">
        <v>46</v>
      </c>
      <c r="AY388" s="80"/>
      <c r="AZ388" s="68" t="s">
        <v>414</v>
      </c>
      <c r="BA388" s="80"/>
      <c r="BB388" s="68" t="s">
        <v>46</v>
      </c>
      <c r="BC388" s="80"/>
      <c r="BD388" s="68" t="s">
        <v>414</v>
      </c>
      <c r="BE388" s="80"/>
      <c r="BF388" s="68" t="s">
        <v>46</v>
      </c>
      <c r="BG388" s="80"/>
      <c r="BH388" s="68" t="s">
        <v>414</v>
      </c>
    </row>
    <row r="389" spans="1:60" s="355" customFormat="1" ht="11.1" customHeight="1">
      <c r="A389" s="568"/>
      <c r="B389" s="68"/>
      <c r="C389" s="68"/>
      <c r="D389" s="68" t="s">
        <v>415</v>
      </c>
      <c r="E389" s="68"/>
      <c r="F389" s="68"/>
      <c r="G389" s="68"/>
      <c r="H389" s="68" t="s">
        <v>415</v>
      </c>
      <c r="I389" s="68"/>
      <c r="J389" s="68"/>
      <c r="K389" s="68"/>
      <c r="L389" s="68" t="s">
        <v>415</v>
      </c>
      <c r="M389" s="68"/>
      <c r="N389" s="68"/>
      <c r="O389" s="68"/>
      <c r="P389" s="68" t="s">
        <v>415</v>
      </c>
      <c r="Q389" s="568"/>
      <c r="R389" s="68"/>
      <c r="S389" s="68"/>
      <c r="T389" s="68" t="s">
        <v>415</v>
      </c>
      <c r="U389" s="68"/>
      <c r="V389" s="68"/>
      <c r="W389" s="68"/>
      <c r="X389" s="68" t="s">
        <v>415</v>
      </c>
      <c r="Y389" s="80"/>
      <c r="Z389" s="68"/>
      <c r="AA389" s="80"/>
      <c r="AB389" s="68" t="s">
        <v>415</v>
      </c>
      <c r="AC389" s="68"/>
      <c r="AD389" s="68"/>
      <c r="AE389" s="80"/>
      <c r="AF389" s="68" t="s">
        <v>415</v>
      </c>
      <c r="AG389" s="568"/>
      <c r="AH389" s="68"/>
      <c r="AI389" s="80"/>
      <c r="AJ389" s="68" t="s">
        <v>415</v>
      </c>
      <c r="AK389" s="68"/>
      <c r="AL389" s="68"/>
      <c r="AM389" s="80"/>
      <c r="AN389" s="68" t="s">
        <v>415</v>
      </c>
      <c r="AO389" s="68"/>
      <c r="AP389" s="68"/>
      <c r="AQ389" s="80"/>
      <c r="AR389" s="68" t="s">
        <v>415</v>
      </c>
      <c r="AS389" s="568"/>
      <c r="AT389" s="68"/>
      <c r="AU389" s="80"/>
      <c r="AV389" s="68" t="s">
        <v>415</v>
      </c>
      <c r="AW389" s="80"/>
      <c r="AX389" s="68"/>
      <c r="AY389" s="80"/>
      <c r="AZ389" s="68" t="s">
        <v>415</v>
      </c>
      <c r="BA389" s="80"/>
      <c r="BB389" s="68"/>
      <c r="BC389" s="80"/>
      <c r="BD389" s="68" t="s">
        <v>415</v>
      </c>
      <c r="BE389" s="80"/>
      <c r="BF389" s="68"/>
      <c r="BG389" s="80"/>
      <c r="BH389" s="68" t="s">
        <v>415</v>
      </c>
    </row>
    <row r="390" spans="1:60" ht="3" customHeight="1">
      <c r="A390" s="69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69"/>
      <c r="R390" s="70"/>
      <c r="S390" s="70"/>
      <c r="T390" s="70"/>
      <c r="U390" s="70"/>
      <c r="V390" s="70"/>
      <c r="W390" s="70"/>
      <c r="X390" s="70"/>
      <c r="Y390" s="351"/>
      <c r="Z390" s="70"/>
      <c r="AA390" s="351"/>
      <c r="AB390" s="70"/>
      <c r="AC390" s="70"/>
      <c r="AD390" s="70"/>
      <c r="AE390" s="351"/>
      <c r="AF390" s="70"/>
      <c r="AG390" s="69"/>
      <c r="AH390" s="70"/>
      <c r="AI390" s="351"/>
      <c r="AJ390" s="70"/>
      <c r="AK390" s="70"/>
      <c r="AL390" s="70"/>
      <c r="AM390" s="351"/>
      <c r="AN390" s="70"/>
      <c r="AO390" s="70"/>
      <c r="AP390" s="70"/>
      <c r="AQ390" s="351"/>
      <c r="AR390" s="70"/>
      <c r="AS390" s="69"/>
      <c r="AT390" s="70"/>
      <c r="AU390" s="351"/>
      <c r="AV390" s="70"/>
      <c r="AW390" s="351"/>
      <c r="AX390" s="70"/>
      <c r="AY390" s="351"/>
      <c r="AZ390" s="70"/>
      <c r="BA390" s="351"/>
      <c r="BB390" s="70"/>
      <c r="BC390" s="351"/>
      <c r="BD390" s="70"/>
      <c r="BE390" s="351"/>
      <c r="BF390" s="70"/>
      <c r="BG390" s="351"/>
      <c r="BH390" s="70"/>
    </row>
    <row r="391" spans="1:60" ht="3" customHeight="1">
      <c r="A391" s="71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1"/>
      <c r="R391" s="72"/>
      <c r="S391" s="72"/>
      <c r="T391" s="72"/>
      <c r="U391" s="72"/>
      <c r="V391" s="72"/>
      <c r="W391" s="72"/>
      <c r="X391" s="72"/>
      <c r="Y391" s="355"/>
      <c r="Z391" s="72"/>
      <c r="AA391" s="355"/>
      <c r="AB391" s="72"/>
      <c r="AC391" s="72"/>
      <c r="AD391" s="72"/>
      <c r="AE391" s="355"/>
      <c r="AF391" s="72"/>
      <c r="AG391" s="71"/>
      <c r="AH391" s="72"/>
      <c r="AI391" s="355"/>
      <c r="AJ391" s="72"/>
      <c r="AK391" s="72"/>
      <c r="AL391" s="72"/>
      <c r="AM391" s="355"/>
      <c r="AN391" s="72"/>
      <c r="AO391" s="72"/>
      <c r="AP391" s="72"/>
      <c r="AQ391" s="355"/>
      <c r="AR391" s="72"/>
      <c r="AS391" s="71"/>
      <c r="AT391" s="72"/>
      <c r="AU391" s="355"/>
      <c r="AV391" s="72"/>
      <c r="AW391" s="355"/>
      <c r="AX391" s="72"/>
      <c r="AY391" s="355"/>
      <c r="AZ391" s="72"/>
      <c r="BA391" s="355"/>
      <c r="BB391" s="72"/>
      <c r="BC391" s="355"/>
      <c r="BD391" s="72"/>
      <c r="BE391" s="355"/>
      <c r="BF391" s="72"/>
      <c r="BG391" s="355"/>
      <c r="BH391" s="72"/>
    </row>
    <row r="392" spans="1:60" ht="9.9499999999999993" customHeight="1">
      <c r="A392" s="350" t="s">
        <v>37</v>
      </c>
      <c r="B392" s="356">
        <v>217049</v>
      </c>
      <c r="C392" s="350"/>
      <c r="D392" s="347">
        <v>100</v>
      </c>
      <c r="E392" s="347"/>
      <c r="F392" s="356">
        <v>217855</v>
      </c>
      <c r="G392" s="350"/>
      <c r="H392" s="347">
        <v>100</v>
      </c>
      <c r="I392" s="347"/>
      <c r="J392" s="356">
        <v>240085</v>
      </c>
      <c r="K392" s="356"/>
      <c r="L392" s="347">
        <v>100</v>
      </c>
      <c r="M392" s="347"/>
      <c r="N392" s="356">
        <v>251947</v>
      </c>
      <c r="O392" s="356"/>
      <c r="P392" s="347">
        <v>100</v>
      </c>
      <c r="Q392" s="350" t="s">
        <v>37</v>
      </c>
      <c r="R392" s="356">
        <v>287857</v>
      </c>
      <c r="S392" s="356"/>
      <c r="T392" s="347">
        <v>100</v>
      </c>
      <c r="U392" s="347"/>
      <c r="V392" s="356">
        <v>348455</v>
      </c>
      <c r="W392" s="356"/>
      <c r="X392" s="347">
        <v>100</v>
      </c>
      <c r="Y392" s="350"/>
      <c r="Z392" s="356">
        <v>510934</v>
      </c>
      <c r="AA392" s="356"/>
      <c r="AB392" s="347">
        <v>100</v>
      </c>
      <c r="AC392" s="347"/>
      <c r="AD392" s="356">
        <v>564559</v>
      </c>
      <c r="AE392" s="356"/>
      <c r="AF392" s="347">
        <v>100</v>
      </c>
      <c r="AG392" s="350" t="s">
        <v>37</v>
      </c>
      <c r="AH392" s="356">
        <v>836269</v>
      </c>
      <c r="AI392" s="356"/>
      <c r="AJ392" s="347">
        <v>99.995216850080539</v>
      </c>
      <c r="AK392" s="347"/>
      <c r="AL392" s="356">
        <v>1016841</v>
      </c>
      <c r="AM392" s="356"/>
      <c r="AN392" s="347">
        <v>100</v>
      </c>
      <c r="AO392" s="347"/>
      <c r="AP392" s="356">
        <v>1345071</v>
      </c>
      <c r="AQ392" s="356"/>
      <c r="AR392" s="347">
        <v>100</v>
      </c>
      <c r="AS392" s="350" t="s">
        <v>37</v>
      </c>
      <c r="AT392" s="356">
        <v>1573767</v>
      </c>
      <c r="AU392" s="356"/>
      <c r="AV392" s="369">
        <v>100</v>
      </c>
      <c r="AX392" s="363">
        <v>1665153</v>
      </c>
      <c r="AZ392" s="369">
        <v>100</v>
      </c>
      <c r="BB392" s="450" t="s">
        <v>281</v>
      </c>
      <c r="BD392" s="369">
        <v>100</v>
      </c>
      <c r="BF392" s="450">
        <f>SUM(BF393:BF394)</f>
        <v>1969412</v>
      </c>
      <c r="BH392" s="369">
        <f>SUM(BH395,BH398,BH401)</f>
        <v>100</v>
      </c>
    </row>
    <row r="393" spans="1:60" ht="9.9499999999999993" customHeight="1">
      <c r="A393" s="350" t="s">
        <v>49</v>
      </c>
      <c r="B393" s="356">
        <v>107559</v>
      </c>
      <c r="C393" s="350"/>
      <c r="D393" s="346">
        <v>49.555169570004928</v>
      </c>
      <c r="E393" s="346"/>
      <c r="F393" s="356">
        <v>106378</v>
      </c>
      <c r="G393" s="350"/>
      <c r="H393" s="346">
        <v>48.82972619402814</v>
      </c>
      <c r="I393" s="346"/>
      <c r="J393" s="356">
        <v>117421</v>
      </c>
      <c r="K393" s="356"/>
      <c r="L393" s="346">
        <v>48.90809504966991</v>
      </c>
      <c r="M393" s="346"/>
      <c r="N393" s="356">
        <v>121859</v>
      </c>
      <c r="O393" s="356"/>
      <c r="P393" s="346">
        <v>48.366918439195544</v>
      </c>
      <c r="Q393" s="350" t="s">
        <v>49</v>
      </c>
      <c r="R393" s="356">
        <v>140457</v>
      </c>
      <c r="S393" s="356"/>
      <c r="T393" s="346">
        <v>48.794019252615008</v>
      </c>
      <c r="U393" s="346"/>
      <c r="V393" s="356">
        <v>169533</v>
      </c>
      <c r="W393" s="356"/>
      <c r="X393" s="346">
        <v>48.652767215278878</v>
      </c>
      <c r="Y393" s="350"/>
      <c r="Z393" s="356">
        <v>252666</v>
      </c>
      <c r="AA393" s="356"/>
      <c r="AB393" s="346">
        <v>49.451788293595648</v>
      </c>
      <c r="AC393" s="346"/>
      <c r="AD393" s="356">
        <v>285691</v>
      </c>
      <c r="AE393" s="356"/>
      <c r="AF393" s="346">
        <v>50.604276966623509</v>
      </c>
      <c r="AG393" s="350" t="s">
        <v>49</v>
      </c>
      <c r="AH393" s="356">
        <v>426185</v>
      </c>
      <c r="AI393" s="356"/>
      <c r="AJ393" s="346">
        <v>50.962668710666073</v>
      </c>
      <c r="AK393" s="346"/>
      <c r="AL393" s="356">
        <v>512143</v>
      </c>
      <c r="AM393" s="356"/>
      <c r="AN393" s="346">
        <v>50.366084766448246</v>
      </c>
      <c r="AO393" s="346"/>
      <c r="AP393" s="356">
        <v>666880</v>
      </c>
      <c r="AQ393" s="356"/>
      <c r="AR393" s="346">
        <v>49.579538923967583</v>
      </c>
      <c r="AS393" s="350" t="s">
        <v>49</v>
      </c>
      <c r="AT393" s="356">
        <v>783011</v>
      </c>
      <c r="AU393" s="356"/>
      <c r="AV393" s="346">
        <v>49.753934349875173</v>
      </c>
      <c r="AX393" s="363">
        <v>820181</v>
      </c>
      <c r="AZ393" s="346">
        <v>49.255593930407599</v>
      </c>
      <c r="BB393" s="450" t="s">
        <v>282</v>
      </c>
      <c r="BD393" s="346">
        <v>49.029501549246568</v>
      </c>
      <c r="BF393" s="450">
        <f>SUM(BF396,BF399,BF402)</f>
        <v>969811</v>
      </c>
      <c r="BH393" s="346">
        <f>SUM(BF393/BF392)*100</f>
        <v>49.243682886059389</v>
      </c>
    </row>
    <row r="394" spans="1:60" ht="9.9499999999999993" customHeight="1">
      <c r="A394" s="350" t="s">
        <v>50</v>
      </c>
      <c r="B394" s="356">
        <v>109490</v>
      </c>
      <c r="C394" s="350"/>
      <c r="D394" s="346">
        <v>50.444830429995072</v>
      </c>
      <c r="E394" s="346"/>
      <c r="F394" s="356">
        <v>111477</v>
      </c>
      <c r="G394" s="350"/>
      <c r="H394" s="346">
        <v>51.170273805971867</v>
      </c>
      <c r="I394" s="346"/>
      <c r="J394" s="356">
        <v>122664</v>
      </c>
      <c r="K394" s="356"/>
      <c r="L394" s="346">
        <v>51.09190495033009</v>
      </c>
      <c r="M394" s="346"/>
      <c r="N394" s="356">
        <v>130088</v>
      </c>
      <c r="O394" s="356"/>
      <c r="P394" s="346">
        <v>51.633081560804449</v>
      </c>
      <c r="Q394" s="350" t="s">
        <v>50</v>
      </c>
      <c r="R394" s="356">
        <v>147400</v>
      </c>
      <c r="S394" s="356"/>
      <c r="T394" s="346">
        <v>51.205980747384984</v>
      </c>
      <c r="U394" s="346"/>
      <c r="V394" s="356">
        <v>178922</v>
      </c>
      <c r="W394" s="356"/>
      <c r="X394" s="346">
        <v>51.347232784721129</v>
      </c>
      <c r="Y394" s="350"/>
      <c r="Z394" s="356">
        <v>258268</v>
      </c>
      <c r="AA394" s="356"/>
      <c r="AB394" s="346">
        <v>50.548211706404345</v>
      </c>
      <c r="AC394" s="346"/>
      <c r="AD394" s="356">
        <v>278868</v>
      </c>
      <c r="AE394" s="356"/>
      <c r="AF394" s="346">
        <v>49.395723033376491</v>
      </c>
      <c r="AG394" s="350" t="s">
        <v>50</v>
      </c>
      <c r="AH394" s="356">
        <v>410084</v>
      </c>
      <c r="AI394" s="356"/>
      <c r="AJ394" s="346">
        <v>49.037331289333935</v>
      </c>
      <c r="AK394" s="346"/>
      <c r="AL394" s="356">
        <v>504698</v>
      </c>
      <c r="AM394" s="356"/>
      <c r="AN394" s="346">
        <v>49.633915233551754</v>
      </c>
      <c r="AO394" s="346"/>
      <c r="AP394" s="356">
        <v>678191</v>
      </c>
      <c r="AQ394" s="356"/>
      <c r="AR394" s="346">
        <v>50.420461076032417</v>
      </c>
      <c r="AS394" s="350" t="s">
        <v>50</v>
      </c>
      <c r="AT394" s="356">
        <v>790756</v>
      </c>
      <c r="AU394" s="356"/>
      <c r="AV394" s="346">
        <v>50.246065650124827</v>
      </c>
      <c r="AX394" s="363">
        <v>844972</v>
      </c>
      <c r="AZ394" s="346">
        <v>50.744406069592408</v>
      </c>
      <c r="BB394" s="450" t="s">
        <v>283</v>
      </c>
      <c r="BD394" s="346">
        <v>50.970498450753432</v>
      </c>
      <c r="BF394" s="450">
        <f>SUM(BF397,BF400,BF403)</f>
        <v>999601</v>
      </c>
      <c r="BH394" s="346">
        <f>SUM(BF394/BF392)*100</f>
        <v>50.756317113940611</v>
      </c>
    </row>
    <row r="395" spans="1:60" ht="9.9499999999999993" customHeight="1">
      <c r="A395" s="350" t="s">
        <v>52</v>
      </c>
      <c r="B395" s="356">
        <v>51636</v>
      </c>
      <c r="C395" s="350"/>
      <c r="D395" s="347">
        <v>23.79001976512216</v>
      </c>
      <c r="E395" s="347"/>
      <c r="F395" s="356">
        <v>53824</v>
      </c>
      <c r="G395" s="350"/>
      <c r="H395" s="347">
        <v>24.706341373849579</v>
      </c>
      <c r="I395" s="347"/>
      <c r="J395" s="356">
        <v>70850</v>
      </c>
      <c r="K395" s="356"/>
      <c r="L395" s="347">
        <v>29.51038173980049</v>
      </c>
      <c r="M395" s="347"/>
      <c r="N395" s="356">
        <v>93346</v>
      </c>
      <c r="O395" s="356"/>
      <c r="P395" s="347">
        <v>37.049855723624411</v>
      </c>
      <c r="Q395" s="350" t="s">
        <v>52</v>
      </c>
      <c r="R395" s="356">
        <v>121009</v>
      </c>
      <c r="S395" s="356"/>
      <c r="T395" s="347">
        <v>42.037886867437649</v>
      </c>
      <c r="U395" s="347"/>
      <c r="V395" s="356">
        <v>180919</v>
      </c>
      <c r="W395" s="356"/>
      <c r="X395" s="347">
        <v>51.92033404600307</v>
      </c>
      <c r="Y395" s="350"/>
      <c r="Z395" s="356">
        <v>297308</v>
      </c>
      <c r="AA395" s="356"/>
      <c r="AB395" s="347">
        <v>58.189120316909815</v>
      </c>
      <c r="AC395" s="347"/>
      <c r="AD395" s="356">
        <v>399104</v>
      </c>
      <c r="AE395" s="356"/>
      <c r="AF395" s="347">
        <v>70.693054224624888</v>
      </c>
      <c r="AG395" s="350" t="s">
        <v>52</v>
      </c>
      <c r="AH395" s="356">
        <v>658493</v>
      </c>
      <c r="AI395" s="356"/>
      <c r="AJ395" s="347">
        <v>78.741768497935468</v>
      </c>
      <c r="AK395" s="347"/>
      <c r="AL395" s="356">
        <v>875528</v>
      </c>
      <c r="AM395" s="356"/>
      <c r="AN395" s="347">
        <v>86.102743693458464</v>
      </c>
      <c r="AO395" s="347"/>
      <c r="AP395" s="356">
        <v>1209781</v>
      </c>
      <c r="AQ395" s="356"/>
      <c r="AR395" s="347">
        <v>89.941794894098521</v>
      </c>
      <c r="AS395" s="350" t="s">
        <v>52</v>
      </c>
      <c r="AT395" s="356">
        <v>1440875</v>
      </c>
      <c r="AU395" s="356"/>
      <c r="AV395" s="347">
        <v>91.555802097769231</v>
      </c>
      <c r="AX395" s="363">
        <v>1531289</v>
      </c>
      <c r="AZ395" s="346">
        <v>91.960858852009395</v>
      </c>
      <c r="BB395" s="450" t="s">
        <v>284</v>
      </c>
      <c r="BD395" s="346">
        <v>93.488238898975368</v>
      </c>
      <c r="BF395" s="450">
        <f>SUM(BF396:BF397)</f>
        <v>1858486</v>
      </c>
      <c r="BH395" s="346">
        <f>SUM(BF395/BF392)*100</f>
        <v>94.367557423230892</v>
      </c>
    </row>
    <row r="396" spans="1:60" ht="9.9499999999999993" customHeight="1">
      <c r="A396" s="350" t="s">
        <v>49</v>
      </c>
      <c r="B396" s="356">
        <v>27281</v>
      </c>
      <c r="C396" s="350"/>
      <c r="D396" s="346">
        <v>52.8332946006662</v>
      </c>
      <c r="E396" s="346"/>
      <c r="F396" s="356">
        <v>27975</v>
      </c>
      <c r="G396" s="350"/>
      <c r="H396" s="346">
        <v>51.974955410225917</v>
      </c>
      <c r="I396" s="346"/>
      <c r="J396" s="356">
        <v>35346</v>
      </c>
      <c r="K396" s="356"/>
      <c r="L396" s="346">
        <v>49.888496824276643</v>
      </c>
      <c r="M396" s="346"/>
      <c r="N396" s="356">
        <v>44863</v>
      </c>
      <c r="O396" s="356"/>
      <c r="P396" s="346">
        <v>48.060977438776163</v>
      </c>
      <c r="Q396" s="350" t="s">
        <v>49</v>
      </c>
      <c r="R396" s="356">
        <v>59169</v>
      </c>
      <c r="S396" s="356"/>
      <c r="T396" s="346">
        <v>48.896363080432032</v>
      </c>
      <c r="U396" s="346"/>
      <c r="V396" s="356">
        <v>86504</v>
      </c>
      <c r="W396" s="356"/>
      <c r="X396" s="346">
        <v>47.813662467734183</v>
      </c>
      <c r="Y396" s="350"/>
      <c r="Z396" s="356">
        <v>142491</v>
      </c>
      <c r="AA396" s="356"/>
      <c r="AB396" s="346">
        <v>47.927065534731661</v>
      </c>
      <c r="AC396" s="346"/>
      <c r="AD396" s="356">
        <v>199881</v>
      </c>
      <c r="AE396" s="356"/>
      <c r="AF396" s="346">
        <v>50.082434653624119</v>
      </c>
      <c r="AG396" s="350" t="s">
        <v>49</v>
      </c>
      <c r="AH396" s="356">
        <v>334412</v>
      </c>
      <c r="AI396" s="356"/>
      <c r="AJ396" s="346">
        <v>50.784442659223409</v>
      </c>
      <c r="AK396" s="346"/>
      <c r="AL396" s="356">
        <v>440272</v>
      </c>
      <c r="AM396" s="356"/>
      <c r="AN396" s="346">
        <v>50.286455715865173</v>
      </c>
      <c r="AO396" s="346"/>
      <c r="AP396" s="356">
        <v>598504</v>
      </c>
      <c r="AQ396" s="356"/>
      <c r="AR396" s="346">
        <v>49.472094536118519</v>
      </c>
      <c r="AS396" s="350" t="s">
        <v>49</v>
      </c>
      <c r="AT396" s="356">
        <v>714594</v>
      </c>
      <c r="AU396" s="356"/>
      <c r="AV396" s="346">
        <v>49.594447818166046</v>
      </c>
      <c r="AX396" s="363">
        <v>751843</v>
      </c>
      <c r="AZ396" s="346">
        <v>49.098700506566686</v>
      </c>
      <c r="BB396" s="450" t="s">
        <v>285</v>
      </c>
      <c r="BD396" s="346">
        <v>48.810400449913438</v>
      </c>
      <c r="BF396" s="450">
        <v>912114</v>
      </c>
      <c r="BH396" s="346">
        <f>SUM(BF396/BF395)*100</f>
        <v>49.078335806672747</v>
      </c>
    </row>
    <row r="397" spans="1:60" ht="9.9499999999999993" customHeight="1">
      <c r="A397" s="350" t="s">
        <v>50</v>
      </c>
      <c r="B397" s="356">
        <v>24355</v>
      </c>
      <c r="C397" s="350"/>
      <c r="D397" s="346">
        <v>47.1667053993338</v>
      </c>
      <c r="E397" s="346"/>
      <c r="F397" s="356">
        <v>25849</v>
      </c>
      <c r="G397" s="350"/>
      <c r="H397" s="346">
        <v>48.025044589774083</v>
      </c>
      <c r="I397" s="346"/>
      <c r="J397" s="356">
        <v>35504</v>
      </c>
      <c r="K397" s="356"/>
      <c r="L397" s="346">
        <v>50.111503175723357</v>
      </c>
      <c r="M397" s="346"/>
      <c r="N397" s="356">
        <v>48483</v>
      </c>
      <c r="O397" s="356"/>
      <c r="P397" s="346">
        <v>51.939022561223837</v>
      </c>
      <c r="Q397" s="350" t="s">
        <v>50</v>
      </c>
      <c r="R397" s="356">
        <v>61840</v>
      </c>
      <c r="S397" s="356"/>
      <c r="T397" s="346">
        <v>51.103636919567961</v>
      </c>
      <c r="U397" s="346"/>
      <c r="V397" s="356">
        <v>94415</v>
      </c>
      <c r="W397" s="356"/>
      <c r="X397" s="346">
        <v>52.186337532265824</v>
      </c>
      <c r="Y397" s="350"/>
      <c r="Z397" s="356">
        <v>154817</v>
      </c>
      <c r="AA397" s="356"/>
      <c r="AB397" s="346">
        <v>52.072934465268339</v>
      </c>
      <c r="AC397" s="346"/>
      <c r="AD397" s="356">
        <v>199223</v>
      </c>
      <c r="AE397" s="356"/>
      <c r="AF397" s="346">
        <v>49.917565346375881</v>
      </c>
      <c r="AG397" s="350" t="s">
        <v>50</v>
      </c>
      <c r="AH397" s="356">
        <v>324081</v>
      </c>
      <c r="AI397" s="356"/>
      <c r="AJ397" s="346">
        <v>49.215557340776591</v>
      </c>
      <c r="AK397" s="346"/>
      <c r="AL397" s="356">
        <v>435256</v>
      </c>
      <c r="AM397" s="356"/>
      <c r="AN397" s="346">
        <v>49.713544284134834</v>
      </c>
      <c r="AO397" s="346"/>
      <c r="AP397" s="356">
        <v>611277</v>
      </c>
      <c r="AQ397" s="356"/>
      <c r="AR397" s="346">
        <v>50.527905463881481</v>
      </c>
      <c r="AS397" s="350" t="s">
        <v>50</v>
      </c>
      <c r="AT397" s="356">
        <v>726281</v>
      </c>
      <c r="AU397" s="356"/>
      <c r="AV397" s="346">
        <v>50.405552181833954</v>
      </c>
      <c r="AX397" s="363">
        <v>779446</v>
      </c>
      <c r="AZ397" s="346">
        <v>50.901299493433307</v>
      </c>
      <c r="BB397" s="450" t="s">
        <v>286</v>
      </c>
      <c r="BD397" s="346">
        <v>51.189599550086562</v>
      </c>
      <c r="BF397" s="450">
        <v>946372</v>
      </c>
      <c r="BH397" s="346">
        <f>SUM(BF397/BF395)*100</f>
        <v>50.921664193327253</v>
      </c>
    </row>
    <row r="398" spans="1:60" ht="9.9499999999999993" customHeight="1">
      <c r="A398" s="350" t="s">
        <v>51</v>
      </c>
      <c r="B398" s="356">
        <v>165413</v>
      </c>
      <c r="C398" s="350"/>
      <c r="D398" s="347">
        <v>76.209980234877833</v>
      </c>
      <c r="E398" s="347"/>
      <c r="F398" s="356">
        <v>164031</v>
      </c>
      <c r="G398" s="350"/>
      <c r="H398" s="347">
        <v>75.293658626150417</v>
      </c>
      <c r="I398" s="347"/>
      <c r="J398" s="356">
        <v>169235</v>
      </c>
      <c r="K398" s="356"/>
      <c r="L398" s="347">
        <v>70.489618260199521</v>
      </c>
      <c r="M398" s="347"/>
      <c r="N398" s="356">
        <v>158601</v>
      </c>
      <c r="O398" s="356"/>
      <c r="P398" s="347">
        <v>62.950144276375589</v>
      </c>
      <c r="Q398" s="350" t="s">
        <v>51</v>
      </c>
      <c r="R398" s="356">
        <v>166848</v>
      </c>
      <c r="S398" s="356"/>
      <c r="T398" s="347">
        <v>57.962113132562351</v>
      </c>
      <c r="U398" s="347"/>
      <c r="V398" s="356">
        <v>167536</v>
      </c>
      <c r="W398" s="356"/>
      <c r="X398" s="347">
        <v>48.07966595399693</v>
      </c>
      <c r="Y398" s="350"/>
      <c r="Z398" s="356">
        <v>213626</v>
      </c>
      <c r="AA398" s="356"/>
      <c r="AB398" s="347">
        <v>41.810879683090185</v>
      </c>
      <c r="AC398" s="347"/>
      <c r="AD398" s="356">
        <v>165455</v>
      </c>
      <c r="AE398" s="356"/>
      <c r="AF398" s="347">
        <v>29.306945775375116</v>
      </c>
      <c r="AG398" s="350" t="s">
        <v>51</v>
      </c>
      <c r="AH398" s="356">
        <v>177776</v>
      </c>
      <c r="AI398" s="356"/>
      <c r="AJ398" s="347">
        <v>21.253448352145064</v>
      </c>
      <c r="AK398" s="347"/>
      <c r="AL398" s="356">
        <v>141313</v>
      </c>
      <c r="AM398" s="356"/>
      <c r="AN398" s="347">
        <v>13.897256306541534</v>
      </c>
      <c r="AO398" s="347"/>
      <c r="AP398" s="356">
        <v>132334</v>
      </c>
      <c r="AQ398" s="356"/>
      <c r="AR398" s="346">
        <v>9.8384397552248171</v>
      </c>
      <c r="AS398" s="350" t="s">
        <v>51</v>
      </c>
      <c r="AT398" s="356">
        <v>130654</v>
      </c>
      <c r="AU398" s="356"/>
      <c r="AV398" s="347">
        <v>8.3019913367099445</v>
      </c>
      <c r="AX398" s="363">
        <v>132474</v>
      </c>
      <c r="AZ398" s="346">
        <v>7.9556653352574811</v>
      </c>
      <c r="BB398" s="450" t="s">
        <v>287</v>
      </c>
      <c r="BD398" s="346">
        <v>6.4182908459859913</v>
      </c>
      <c r="BF398" s="450">
        <f>SUM(BF399:BF400)</f>
        <v>97946</v>
      </c>
      <c r="BH398" s="346">
        <f>SUM(BF398/BF392)*100</f>
        <v>4.9733626077225086</v>
      </c>
    </row>
    <row r="399" spans="1:60" ht="9.9499999999999993" customHeight="1">
      <c r="A399" s="350" t="s">
        <v>49</v>
      </c>
      <c r="B399" s="356">
        <v>80278</v>
      </c>
      <c r="C399" s="350"/>
      <c r="D399" s="346">
        <v>48.531856625537287</v>
      </c>
      <c r="E399" s="346"/>
      <c r="F399" s="356">
        <v>78403</v>
      </c>
      <c r="G399" s="350"/>
      <c r="H399" s="346">
        <v>47.797672391194347</v>
      </c>
      <c r="I399" s="346"/>
      <c r="J399" s="356">
        <v>82075</v>
      </c>
      <c r="K399" s="356"/>
      <c r="L399" s="346">
        <v>48.497651195083755</v>
      </c>
      <c r="M399" s="346"/>
      <c r="N399" s="356">
        <v>76996</v>
      </c>
      <c r="O399" s="356"/>
      <c r="P399" s="346">
        <v>48.546982679806561</v>
      </c>
      <c r="Q399" s="350" t="s">
        <v>49</v>
      </c>
      <c r="R399" s="356">
        <v>81268</v>
      </c>
      <c r="S399" s="356"/>
      <c r="T399" s="346">
        <v>48.707805907172997</v>
      </c>
      <c r="U399" s="346"/>
      <c r="V399" s="356">
        <v>83029</v>
      </c>
      <c r="W399" s="356"/>
      <c r="X399" s="346">
        <v>49.558900773565085</v>
      </c>
      <c r="Y399" s="350"/>
      <c r="Z399" s="356">
        <v>110175</v>
      </c>
      <c r="AA399" s="356"/>
      <c r="AB399" s="346">
        <v>51.573778472657828</v>
      </c>
      <c r="AC399" s="346"/>
      <c r="AD399" s="356">
        <v>85810</v>
      </c>
      <c r="AE399" s="356"/>
      <c r="AF399" s="346">
        <v>51.863044332295793</v>
      </c>
      <c r="AG399" s="350" t="s">
        <v>49</v>
      </c>
      <c r="AH399" s="356">
        <v>91733</v>
      </c>
      <c r="AI399" s="356"/>
      <c r="AJ399" s="346">
        <v>51.600328503285034</v>
      </c>
      <c r="AK399" s="346"/>
      <c r="AL399" s="356">
        <v>71871</v>
      </c>
      <c r="AM399" s="356"/>
      <c r="AN399" s="346">
        <v>50.859439683539378</v>
      </c>
      <c r="AO399" s="346"/>
      <c r="AP399" s="356">
        <v>66829</v>
      </c>
      <c r="AQ399" s="356"/>
      <c r="AR399" s="346">
        <v>50.500249369020814</v>
      </c>
      <c r="AS399" s="350" t="s">
        <v>49</v>
      </c>
      <c r="AT399" s="356">
        <v>67305</v>
      </c>
      <c r="AU399" s="356"/>
      <c r="AV399" s="346">
        <v>51.513922267974955</v>
      </c>
      <c r="AX399" s="363">
        <v>67599</v>
      </c>
      <c r="AZ399" s="346">
        <v>51.028126273834864</v>
      </c>
      <c r="BB399" s="450" t="s">
        <v>288</v>
      </c>
      <c r="BD399" s="346">
        <v>52.183573672187322</v>
      </c>
      <c r="BF399" s="450">
        <v>51663</v>
      </c>
      <c r="BH399" s="346">
        <f>SUM(BF399/BF398)*100</f>
        <v>52.746411287852489</v>
      </c>
    </row>
    <row r="400" spans="1:60" ht="9.9499999999999993" customHeight="1">
      <c r="A400" s="350" t="s">
        <v>50</v>
      </c>
      <c r="B400" s="356">
        <v>85135</v>
      </c>
      <c r="C400" s="350"/>
      <c r="D400" s="346">
        <v>51.468143374462706</v>
      </c>
      <c r="E400" s="346"/>
      <c r="F400" s="356">
        <v>85628</v>
      </c>
      <c r="G400" s="350"/>
      <c r="H400" s="346">
        <v>52.202327608805653</v>
      </c>
      <c r="I400" s="346"/>
      <c r="J400" s="356">
        <v>87160</v>
      </c>
      <c r="K400" s="356"/>
      <c r="L400" s="346">
        <v>51.502348804916245</v>
      </c>
      <c r="M400" s="346"/>
      <c r="N400" s="356">
        <v>81605</v>
      </c>
      <c r="O400" s="356"/>
      <c r="P400" s="346">
        <v>51.453017320193439</v>
      </c>
      <c r="Q400" s="350" t="s">
        <v>50</v>
      </c>
      <c r="R400" s="356">
        <v>85580</v>
      </c>
      <c r="S400" s="356"/>
      <c r="T400" s="346">
        <v>51.292194092827003</v>
      </c>
      <c r="U400" s="346"/>
      <c r="V400" s="356">
        <v>84507</v>
      </c>
      <c r="W400" s="356"/>
      <c r="X400" s="346">
        <v>50.441099226434915</v>
      </c>
      <c r="Y400" s="350"/>
      <c r="Z400" s="356">
        <v>103451</v>
      </c>
      <c r="AA400" s="356"/>
      <c r="AB400" s="346">
        <v>48.426221527342179</v>
      </c>
      <c r="AC400" s="346"/>
      <c r="AD400" s="356">
        <v>79645</v>
      </c>
      <c r="AE400" s="356"/>
      <c r="AF400" s="346">
        <v>48.136955667704214</v>
      </c>
      <c r="AG400" s="350" t="s">
        <v>50</v>
      </c>
      <c r="AH400" s="356">
        <v>86003</v>
      </c>
      <c r="AI400" s="356"/>
      <c r="AJ400" s="346">
        <v>48.377171271712719</v>
      </c>
      <c r="AK400" s="346"/>
      <c r="AL400" s="356">
        <v>69442</v>
      </c>
      <c r="AM400" s="356"/>
      <c r="AN400" s="346">
        <v>49.140560316460622</v>
      </c>
      <c r="AO400" s="346"/>
      <c r="AP400" s="356">
        <v>65505</v>
      </c>
      <c r="AQ400" s="356"/>
      <c r="AR400" s="346">
        <v>49.499750630979186</v>
      </c>
      <c r="AS400" s="350" t="s">
        <v>50</v>
      </c>
      <c r="AT400" s="356">
        <v>63349</v>
      </c>
      <c r="AU400" s="356"/>
      <c r="AV400" s="346">
        <v>48.486077732025045</v>
      </c>
      <c r="AX400" s="363">
        <v>64875</v>
      </c>
      <c r="AZ400" s="346">
        <v>48.971873726165136</v>
      </c>
      <c r="BB400" s="450" t="s">
        <v>289</v>
      </c>
      <c r="BD400" s="346">
        <v>47.816426327812678</v>
      </c>
      <c r="BF400" s="450">
        <v>46283</v>
      </c>
      <c r="BH400" s="346">
        <f>SUM(BF400/BF398)*100</f>
        <v>47.253588712147511</v>
      </c>
    </row>
    <row r="401" spans="1:60" ht="9.9499999999999993" customHeight="1">
      <c r="A401" s="350" t="s">
        <v>386</v>
      </c>
      <c r="B401" s="357" t="s">
        <v>45</v>
      </c>
      <c r="C401" s="350"/>
      <c r="D401" s="357" t="s">
        <v>45</v>
      </c>
      <c r="E401" s="346"/>
      <c r="F401" s="357" t="s">
        <v>45</v>
      </c>
      <c r="G401" s="350"/>
      <c r="H401" s="357" t="s">
        <v>45</v>
      </c>
      <c r="I401" s="346"/>
      <c r="J401" s="357" t="s">
        <v>45</v>
      </c>
      <c r="K401" s="356"/>
      <c r="L401" s="357" t="s">
        <v>45</v>
      </c>
      <c r="M401" s="346"/>
      <c r="N401" s="357" t="s">
        <v>45</v>
      </c>
      <c r="O401" s="356"/>
      <c r="P401" s="357" t="s">
        <v>45</v>
      </c>
      <c r="Q401" s="350" t="s">
        <v>386</v>
      </c>
      <c r="R401" s="357" t="s">
        <v>45</v>
      </c>
      <c r="S401" s="350"/>
      <c r="T401" s="357" t="s">
        <v>45</v>
      </c>
      <c r="U401" s="346"/>
      <c r="V401" s="357" t="s">
        <v>45</v>
      </c>
      <c r="W401" s="350"/>
      <c r="X401" s="357" t="s">
        <v>45</v>
      </c>
      <c r="Y401" s="346"/>
      <c r="Z401" s="357" t="s">
        <v>45</v>
      </c>
      <c r="AA401" s="356"/>
      <c r="AB401" s="357" t="s">
        <v>45</v>
      </c>
      <c r="AC401" s="346"/>
      <c r="AD401" s="357" t="s">
        <v>45</v>
      </c>
      <c r="AE401" s="356"/>
      <c r="AF401" s="357" t="s">
        <v>45</v>
      </c>
      <c r="AG401" s="350" t="s">
        <v>386</v>
      </c>
      <c r="AH401" s="357" t="s">
        <v>45</v>
      </c>
      <c r="AI401" s="356"/>
      <c r="AJ401" s="346" t="s">
        <v>45</v>
      </c>
      <c r="AK401" s="346"/>
      <c r="AL401" s="357" t="s">
        <v>45</v>
      </c>
      <c r="AM401" s="356"/>
      <c r="AN401" s="346" t="s">
        <v>45</v>
      </c>
      <c r="AO401" s="346"/>
      <c r="AP401" s="356">
        <v>2956</v>
      </c>
      <c r="AQ401" s="356"/>
      <c r="AR401" s="346">
        <v>0.21976535067665576</v>
      </c>
      <c r="AS401" s="350" t="s">
        <v>386</v>
      </c>
      <c r="AT401" s="356">
        <v>2238</v>
      </c>
      <c r="AU401" s="356"/>
      <c r="AV401" s="346">
        <v>0.14220656552081726</v>
      </c>
      <c r="AX401" s="363">
        <v>1390</v>
      </c>
      <c r="AZ401" s="346">
        <v>8.3475812733124224E-2</v>
      </c>
      <c r="BB401" s="450">
        <v>1632</v>
      </c>
      <c r="BD401" s="346">
        <v>9.3470255038630934E-2</v>
      </c>
      <c r="BF401" s="450">
        <f>SUM(BF402:BF403)</f>
        <v>12980</v>
      </c>
      <c r="BH401" s="346">
        <f>SUM(BF401/BF392)*100</f>
        <v>0.65907996904659871</v>
      </c>
    </row>
    <row r="402" spans="1:60" ht="9.9499999999999993" customHeight="1">
      <c r="A402" s="350" t="s">
        <v>49</v>
      </c>
      <c r="B402" s="357" t="s">
        <v>45</v>
      </c>
      <c r="C402" s="350"/>
      <c r="D402" s="357" t="s">
        <v>45</v>
      </c>
      <c r="E402" s="346"/>
      <c r="F402" s="357" t="s">
        <v>45</v>
      </c>
      <c r="G402" s="350"/>
      <c r="H402" s="357" t="s">
        <v>45</v>
      </c>
      <c r="I402" s="346"/>
      <c r="J402" s="357" t="s">
        <v>45</v>
      </c>
      <c r="K402" s="356"/>
      <c r="L402" s="357" t="s">
        <v>45</v>
      </c>
      <c r="M402" s="346"/>
      <c r="N402" s="357" t="s">
        <v>45</v>
      </c>
      <c r="O402" s="356"/>
      <c r="P402" s="357" t="s">
        <v>45</v>
      </c>
      <c r="Q402" s="350" t="s">
        <v>49</v>
      </c>
      <c r="R402" s="357" t="s">
        <v>45</v>
      </c>
      <c r="S402" s="350"/>
      <c r="T402" s="357" t="s">
        <v>45</v>
      </c>
      <c r="U402" s="346"/>
      <c r="V402" s="357" t="s">
        <v>45</v>
      </c>
      <c r="W402" s="350"/>
      <c r="X402" s="357" t="s">
        <v>45</v>
      </c>
      <c r="Y402" s="346"/>
      <c r="Z402" s="357" t="s">
        <v>45</v>
      </c>
      <c r="AA402" s="356"/>
      <c r="AB402" s="357" t="s">
        <v>45</v>
      </c>
      <c r="AC402" s="346"/>
      <c r="AD402" s="357" t="s">
        <v>45</v>
      </c>
      <c r="AE402" s="356"/>
      <c r="AF402" s="357" t="s">
        <v>45</v>
      </c>
      <c r="AG402" s="350" t="s">
        <v>49</v>
      </c>
      <c r="AH402" s="357" t="s">
        <v>45</v>
      </c>
      <c r="AI402" s="356"/>
      <c r="AJ402" s="346" t="s">
        <v>45</v>
      </c>
      <c r="AK402" s="346"/>
      <c r="AL402" s="357" t="s">
        <v>45</v>
      </c>
      <c r="AM402" s="356"/>
      <c r="AN402" s="346" t="s">
        <v>45</v>
      </c>
      <c r="AO402" s="346"/>
      <c r="AP402" s="356">
        <v>1547</v>
      </c>
      <c r="AQ402" s="356"/>
      <c r="AR402" s="346">
        <v>52.334235453315294</v>
      </c>
      <c r="AS402" s="350" t="s">
        <v>49</v>
      </c>
      <c r="AT402" s="356">
        <v>1112</v>
      </c>
      <c r="AU402" s="356"/>
      <c r="AV402" s="346">
        <v>49.687220732797137</v>
      </c>
      <c r="AX402" s="363">
        <v>739</v>
      </c>
      <c r="AZ402" s="346">
        <v>53.165467625899275</v>
      </c>
      <c r="BB402" s="450">
        <v>842</v>
      </c>
      <c r="BD402" s="346">
        <v>51.593137254901968</v>
      </c>
      <c r="BF402" s="450">
        <v>6034</v>
      </c>
      <c r="BH402" s="346">
        <f>SUM(BF402/BF401)*100</f>
        <v>46.486902927580893</v>
      </c>
    </row>
    <row r="403" spans="1:60" ht="9.9499999999999993" customHeight="1">
      <c r="A403" s="350" t="s">
        <v>50</v>
      </c>
      <c r="B403" s="357" t="s">
        <v>45</v>
      </c>
      <c r="C403" s="350"/>
      <c r="D403" s="357" t="s">
        <v>45</v>
      </c>
      <c r="E403" s="346"/>
      <c r="F403" s="357" t="s">
        <v>45</v>
      </c>
      <c r="G403" s="350"/>
      <c r="H403" s="357" t="s">
        <v>45</v>
      </c>
      <c r="I403" s="346"/>
      <c r="J403" s="357" t="s">
        <v>45</v>
      </c>
      <c r="K403" s="356"/>
      <c r="L403" s="357" t="s">
        <v>45</v>
      </c>
      <c r="M403" s="346"/>
      <c r="N403" s="357" t="s">
        <v>45</v>
      </c>
      <c r="O403" s="356"/>
      <c r="P403" s="357" t="s">
        <v>45</v>
      </c>
      <c r="Q403" s="350" t="s">
        <v>50</v>
      </c>
      <c r="R403" s="357" t="s">
        <v>45</v>
      </c>
      <c r="S403" s="350"/>
      <c r="T403" s="357" t="s">
        <v>45</v>
      </c>
      <c r="U403" s="346"/>
      <c r="V403" s="357" t="s">
        <v>45</v>
      </c>
      <c r="W403" s="350"/>
      <c r="X403" s="357" t="s">
        <v>45</v>
      </c>
      <c r="Y403" s="346"/>
      <c r="Z403" s="357" t="s">
        <v>45</v>
      </c>
      <c r="AA403" s="356"/>
      <c r="AB403" s="357" t="s">
        <v>45</v>
      </c>
      <c r="AC403" s="346"/>
      <c r="AD403" s="357" t="s">
        <v>45</v>
      </c>
      <c r="AE403" s="356"/>
      <c r="AF403" s="357" t="s">
        <v>45</v>
      </c>
      <c r="AG403" s="350" t="s">
        <v>50</v>
      </c>
      <c r="AH403" s="357" t="s">
        <v>45</v>
      </c>
      <c r="AI403" s="356"/>
      <c r="AJ403" s="346" t="s">
        <v>45</v>
      </c>
      <c r="AK403" s="346"/>
      <c r="AL403" s="357" t="s">
        <v>45</v>
      </c>
      <c r="AM403" s="356"/>
      <c r="AN403" s="346" t="s">
        <v>45</v>
      </c>
      <c r="AO403" s="346"/>
      <c r="AP403" s="356">
        <v>1409</v>
      </c>
      <c r="AQ403" s="356"/>
      <c r="AR403" s="346">
        <v>47.665764546684706</v>
      </c>
      <c r="AS403" s="350" t="s">
        <v>50</v>
      </c>
      <c r="AT403" s="356">
        <v>1126</v>
      </c>
      <c r="AU403" s="356"/>
      <c r="AV403" s="346">
        <v>50.312779267202856</v>
      </c>
      <c r="AX403" s="363">
        <v>651</v>
      </c>
      <c r="AZ403" s="346">
        <v>46.834532374100718</v>
      </c>
      <c r="BB403" s="450">
        <v>790</v>
      </c>
      <c r="BD403" s="346">
        <v>48.406862745098039</v>
      </c>
      <c r="BF403" s="450">
        <v>6946</v>
      </c>
      <c r="BH403" s="346">
        <f>SUM(BF403/BF401)*100</f>
        <v>53.5130970724191</v>
      </c>
    </row>
    <row r="404" spans="1:60" ht="6.95" customHeight="1">
      <c r="A404" s="350"/>
      <c r="B404" s="356"/>
      <c r="C404" s="350"/>
      <c r="D404" s="347"/>
      <c r="E404" s="347"/>
      <c r="F404" s="356"/>
      <c r="G404" s="350"/>
      <c r="H404" s="347"/>
      <c r="I404" s="347"/>
      <c r="J404" s="356"/>
      <c r="K404" s="356"/>
      <c r="L404" s="347"/>
      <c r="M404" s="347"/>
      <c r="N404" s="356"/>
      <c r="O404" s="356"/>
      <c r="P404" s="347"/>
      <c r="Q404" s="350"/>
      <c r="R404" s="356"/>
      <c r="S404" s="356"/>
      <c r="T404" s="347"/>
      <c r="U404" s="347"/>
      <c r="V404" s="356"/>
      <c r="W404" s="356"/>
      <c r="X404" s="347"/>
      <c r="Y404" s="350"/>
      <c r="Z404" s="356"/>
      <c r="AA404" s="356"/>
      <c r="AB404" s="347"/>
      <c r="AC404" s="347"/>
      <c r="AD404" s="356"/>
      <c r="AE404" s="356"/>
      <c r="AF404" s="347"/>
      <c r="AS404" s="350"/>
      <c r="AX404" s="363"/>
      <c r="AZ404" s="350"/>
      <c r="BB404" s="450"/>
      <c r="BD404" s="350"/>
      <c r="BF404" s="450"/>
      <c r="BH404" s="350"/>
    </row>
    <row r="405" spans="1:60" ht="9.9499999999999993" customHeight="1">
      <c r="A405" s="350" t="s">
        <v>38</v>
      </c>
      <c r="B405" s="356">
        <v>160723</v>
      </c>
      <c r="C405" s="350"/>
      <c r="D405" s="347">
        <v>100</v>
      </c>
      <c r="E405" s="347"/>
      <c r="F405" s="356">
        <v>161397</v>
      </c>
      <c r="G405" s="350"/>
      <c r="H405" s="347">
        <v>100</v>
      </c>
      <c r="I405" s="347"/>
      <c r="J405" s="356">
        <v>193863</v>
      </c>
      <c r="K405" s="356"/>
      <c r="L405" s="347">
        <v>100</v>
      </c>
      <c r="M405" s="347"/>
      <c r="N405" s="356">
        <v>198759</v>
      </c>
      <c r="O405" s="356"/>
      <c r="P405" s="347">
        <v>100</v>
      </c>
      <c r="Q405" s="350" t="s">
        <v>38</v>
      </c>
      <c r="R405" s="356">
        <v>229474</v>
      </c>
      <c r="S405" s="356"/>
      <c r="T405" s="347">
        <v>100</v>
      </c>
      <c r="U405" s="347"/>
      <c r="V405" s="356">
        <v>262075</v>
      </c>
      <c r="W405" s="356"/>
      <c r="X405" s="347">
        <v>100</v>
      </c>
      <c r="Y405" s="350"/>
      <c r="Z405" s="356">
        <v>414175</v>
      </c>
      <c r="AA405" s="356"/>
      <c r="AB405" s="347">
        <v>100</v>
      </c>
      <c r="AC405" s="347"/>
      <c r="AD405" s="356">
        <v>529188</v>
      </c>
      <c r="AE405" s="356"/>
      <c r="AF405" s="347">
        <v>100</v>
      </c>
      <c r="AG405" s="350" t="s">
        <v>38</v>
      </c>
      <c r="AH405" s="356">
        <v>743893</v>
      </c>
      <c r="AI405" s="356"/>
      <c r="AJ405" s="347">
        <v>100</v>
      </c>
      <c r="AK405" s="347"/>
      <c r="AL405" s="356">
        <v>876307</v>
      </c>
      <c r="AM405" s="356"/>
      <c r="AN405" s="347">
        <v>100</v>
      </c>
      <c r="AO405" s="347"/>
      <c r="AP405" s="356">
        <v>1156950</v>
      </c>
      <c r="AQ405" s="356"/>
      <c r="AR405" s="347">
        <v>100</v>
      </c>
      <c r="AS405" s="350" t="s">
        <v>38</v>
      </c>
      <c r="AT405" s="356">
        <v>1384216</v>
      </c>
      <c r="AU405" s="356"/>
      <c r="AV405" s="369">
        <v>100</v>
      </c>
      <c r="AX405" s="363">
        <v>1482068</v>
      </c>
      <c r="AZ405" s="369">
        <v>100</v>
      </c>
      <c r="BB405" s="450" t="s">
        <v>290</v>
      </c>
      <c r="BD405" s="369">
        <v>100</v>
      </c>
      <c r="BF405" s="450">
        <f>SUM(BF406:BF407)</f>
        <v>1874387</v>
      </c>
      <c r="BH405" s="369">
        <f>SUM(BH408,BH411,BH414)</f>
        <v>100</v>
      </c>
    </row>
    <row r="406" spans="1:60" ht="9.9499999999999993" customHeight="1">
      <c r="A406" s="350" t="s">
        <v>49</v>
      </c>
      <c r="B406" s="356">
        <v>81613</v>
      </c>
      <c r="C406" s="350"/>
      <c r="D406" s="346">
        <v>50.778668889953529</v>
      </c>
      <c r="E406" s="346"/>
      <c r="F406" s="356">
        <v>83077</v>
      </c>
      <c r="G406" s="350"/>
      <c r="H406" s="346">
        <v>51.473695297929943</v>
      </c>
      <c r="I406" s="346"/>
      <c r="J406" s="356">
        <v>100602</v>
      </c>
      <c r="K406" s="356"/>
      <c r="L406" s="346">
        <v>51.893347363860045</v>
      </c>
      <c r="M406" s="346"/>
      <c r="N406" s="356">
        <v>99708</v>
      </c>
      <c r="O406" s="356"/>
      <c r="P406" s="346">
        <v>50.165275534692768</v>
      </c>
      <c r="Q406" s="350" t="s">
        <v>49</v>
      </c>
      <c r="R406" s="356">
        <v>115971</v>
      </c>
      <c r="S406" s="356"/>
      <c r="T406" s="346">
        <v>50.537751553552908</v>
      </c>
      <c r="U406" s="346"/>
      <c r="V406" s="356">
        <v>129882</v>
      </c>
      <c r="W406" s="356"/>
      <c r="X406" s="346">
        <v>49.559095678717924</v>
      </c>
      <c r="Y406" s="350"/>
      <c r="Z406" s="356">
        <v>206730</v>
      </c>
      <c r="AA406" s="356"/>
      <c r="AB406" s="346">
        <v>49.91368382929921</v>
      </c>
      <c r="AC406" s="346"/>
      <c r="AD406" s="356">
        <v>266886</v>
      </c>
      <c r="AE406" s="356"/>
      <c r="AF406" s="346">
        <v>50.433116397197217</v>
      </c>
      <c r="AG406" s="350" t="s">
        <v>49</v>
      </c>
      <c r="AH406" s="356">
        <v>374324</v>
      </c>
      <c r="AI406" s="356"/>
      <c r="AJ406" s="346">
        <v>50.319602415938846</v>
      </c>
      <c r="AK406" s="346"/>
      <c r="AL406" s="356">
        <v>439956</v>
      </c>
      <c r="AM406" s="356"/>
      <c r="AN406" s="346">
        <v>50.205692753795184</v>
      </c>
      <c r="AO406" s="346"/>
      <c r="AP406" s="356">
        <v>578029</v>
      </c>
      <c r="AQ406" s="356"/>
      <c r="AR406" s="346">
        <v>49.961450365184326</v>
      </c>
      <c r="AS406" s="350" t="s">
        <v>49</v>
      </c>
      <c r="AT406" s="356">
        <v>692229</v>
      </c>
      <c r="AU406" s="356"/>
      <c r="AV406" s="346">
        <v>50.008741410300125</v>
      </c>
      <c r="AX406" s="363">
        <v>736417</v>
      </c>
      <c r="AZ406" s="346">
        <v>49.688475832417943</v>
      </c>
      <c r="BB406" s="450" t="s">
        <v>291</v>
      </c>
      <c r="BD406" s="346">
        <v>49.595995103421046</v>
      </c>
      <c r="BF406" s="450">
        <f>SUM(BF409,BF412,BF415)</f>
        <v>937599</v>
      </c>
      <c r="BH406" s="346">
        <f>SUM(BF406/BF405)*100</f>
        <v>50.021633739457215</v>
      </c>
    </row>
    <row r="407" spans="1:60" ht="9.9499999999999993" customHeight="1">
      <c r="A407" s="350" t="s">
        <v>50</v>
      </c>
      <c r="B407" s="356">
        <v>79110</v>
      </c>
      <c r="C407" s="350"/>
      <c r="D407" s="346">
        <v>49.221331110046478</v>
      </c>
      <c r="E407" s="346"/>
      <c r="F407" s="356">
        <v>78320</v>
      </c>
      <c r="G407" s="350"/>
      <c r="H407" s="346">
        <v>48.52630470207005</v>
      </c>
      <c r="I407" s="346"/>
      <c r="J407" s="356">
        <v>93261</v>
      </c>
      <c r="K407" s="356"/>
      <c r="L407" s="346">
        <v>48.106652636139955</v>
      </c>
      <c r="M407" s="346"/>
      <c r="N407" s="356">
        <v>99051</v>
      </c>
      <c r="O407" s="356"/>
      <c r="P407" s="346">
        <v>49.834724465307232</v>
      </c>
      <c r="Q407" s="350" t="s">
        <v>50</v>
      </c>
      <c r="R407" s="356">
        <v>113503</v>
      </c>
      <c r="S407" s="356"/>
      <c r="T407" s="346">
        <v>49.462248446447092</v>
      </c>
      <c r="U407" s="346"/>
      <c r="V407" s="356">
        <v>132193</v>
      </c>
      <c r="W407" s="356"/>
      <c r="X407" s="346">
        <v>50.440904321282076</v>
      </c>
      <c r="Y407" s="350"/>
      <c r="Z407" s="356">
        <v>207445</v>
      </c>
      <c r="AA407" s="356"/>
      <c r="AB407" s="346">
        <v>50.086316170700798</v>
      </c>
      <c r="AC407" s="346"/>
      <c r="AD407" s="356">
        <v>262302</v>
      </c>
      <c r="AE407" s="356"/>
      <c r="AF407" s="346">
        <v>49.566883602802783</v>
      </c>
      <c r="AG407" s="350" t="s">
        <v>50</v>
      </c>
      <c r="AH407" s="356">
        <v>369569</v>
      </c>
      <c r="AI407" s="356"/>
      <c r="AJ407" s="346">
        <v>49.680397584061147</v>
      </c>
      <c r="AK407" s="346"/>
      <c r="AL407" s="356">
        <v>436351</v>
      </c>
      <c r="AM407" s="356"/>
      <c r="AN407" s="346">
        <v>49.794307246204809</v>
      </c>
      <c r="AO407" s="346"/>
      <c r="AP407" s="356">
        <v>578921</v>
      </c>
      <c r="AQ407" s="356"/>
      <c r="AR407" s="346">
        <v>50.038549634815674</v>
      </c>
      <c r="AS407" s="350" t="s">
        <v>50</v>
      </c>
      <c r="AT407" s="356">
        <v>691987</v>
      </c>
      <c r="AU407" s="356"/>
      <c r="AV407" s="346">
        <v>49.991258589699875</v>
      </c>
      <c r="AX407" s="363">
        <v>745651</v>
      </c>
      <c r="AZ407" s="346">
        <v>50.311524167582057</v>
      </c>
      <c r="BB407" s="450" t="s">
        <v>292</v>
      </c>
      <c r="BD407" s="346">
        <v>50.404004896578961</v>
      </c>
      <c r="BF407" s="450">
        <f>SUM(BF410,BF413,BF416)</f>
        <v>936788</v>
      </c>
      <c r="BH407" s="346">
        <f>SUM(BF407/BF405)*100</f>
        <v>49.978366260542778</v>
      </c>
    </row>
    <row r="408" spans="1:60" ht="9.9499999999999993" customHeight="1">
      <c r="A408" s="350" t="s">
        <v>52</v>
      </c>
      <c r="B408" s="356">
        <v>44308</v>
      </c>
      <c r="C408" s="350"/>
      <c r="D408" s="347">
        <v>27.567927427935018</v>
      </c>
      <c r="E408" s="347"/>
      <c r="F408" s="356">
        <v>59263</v>
      </c>
      <c r="G408" s="350"/>
      <c r="H408" s="347">
        <v>36.718774202742303</v>
      </c>
      <c r="I408" s="347"/>
      <c r="J408" s="356">
        <v>88969</v>
      </c>
      <c r="K408" s="356"/>
      <c r="L408" s="347">
        <v>45.892718053470752</v>
      </c>
      <c r="M408" s="347"/>
      <c r="N408" s="356">
        <v>105180</v>
      </c>
      <c r="O408" s="356"/>
      <c r="P408" s="347">
        <v>52.918358413958607</v>
      </c>
      <c r="Q408" s="350" t="s">
        <v>52</v>
      </c>
      <c r="R408" s="356">
        <v>134595</v>
      </c>
      <c r="S408" s="356"/>
      <c r="T408" s="347">
        <v>58.653703687563727</v>
      </c>
      <c r="U408" s="347"/>
      <c r="V408" s="356">
        <v>176194</v>
      </c>
      <c r="W408" s="356"/>
      <c r="X408" s="347">
        <v>67.230372984832584</v>
      </c>
      <c r="Y408" s="350"/>
      <c r="Z408" s="356">
        <v>301443</v>
      </c>
      <c r="AA408" s="356"/>
      <c r="AB408" s="347">
        <v>72.781553691072602</v>
      </c>
      <c r="AC408" s="347"/>
      <c r="AD408" s="356">
        <v>430953</v>
      </c>
      <c r="AE408" s="356"/>
      <c r="AF408" s="347">
        <v>81.436653892378501</v>
      </c>
      <c r="AG408" s="350" t="s">
        <v>52</v>
      </c>
      <c r="AH408" s="356">
        <v>643045</v>
      </c>
      <c r="AI408" s="356"/>
      <c r="AJ408" s="347">
        <v>86.443211590914288</v>
      </c>
      <c r="AK408" s="347"/>
      <c r="AL408" s="356">
        <v>801485</v>
      </c>
      <c r="AM408" s="356"/>
      <c r="AN408" s="347">
        <v>91.461668114028527</v>
      </c>
      <c r="AO408" s="347"/>
      <c r="AP408" s="356">
        <v>1088944</v>
      </c>
      <c r="AQ408" s="356"/>
      <c r="AR408" s="347">
        <v>94.121958598037949</v>
      </c>
      <c r="AS408" s="350" t="s">
        <v>52</v>
      </c>
      <c r="AT408" s="356">
        <v>1313509</v>
      </c>
      <c r="AU408" s="356"/>
      <c r="AV408" s="347">
        <v>94.891909933131828</v>
      </c>
      <c r="AX408" s="363">
        <v>1415320</v>
      </c>
      <c r="AZ408" s="346">
        <v>95.49629301759434</v>
      </c>
      <c r="BB408" s="450" t="s">
        <v>293</v>
      </c>
      <c r="BD408" s="346">
        <v>96.170555915193631</v>
      </c>
      <c r="BF408" s="450">
        <f>SUM(BF409:BF410)</f>
        <v>1804079</v>
      </c>
      <c r="BH408" s="346">
        <f>SUM(BF408/BF405)*100</f>
        <v>96.249013677538315</v>
      </c>
    </row>
    <row r="409" spans="1:60" ht="9.9499999999999993" customHeight="1">
      <c r="A409" s="350" t="s">
        <v>49</v>
      </c>
      <c r="B409" s="356">
        <v>23778</v>
      </c>
      <c r="C409" s="350"/>
      <c r="D409" s="346">
        <v>53.66525232463664</v>
      </c>
      <c r="E409" s="346"/>
      <c r="F409" s="356">
        <v>31398</v>
      </c>
      <c r="G409" s="350"/>
      <c r="H409" s="346">
        <v>52.980780588225372</v>
      </c>
      <c r="I409" s="346"/>
      <c r="J409" s="356">
        <v>47327</v>
      </c>
      <c r="K409" s="356"/>
      <c r="L409" s="346">
        <v>53.194933066573746</v>
      </c>
      <c r="M409" s="346"/>
      <c r="N409" s="356">
        <v>53102</v>
      </c>
      <c r="O409" s="356"/>
      <c r="P409" s="346">
        <v>50.486784559802246</v>
      </c>
      <c r="Q409" s="350" t="s">
        <v>49</v>
      </c>
      <c r="R409" s="356">
        <v>69075</v>
      </c>
      <c r="S409" s="356"/>
      <c r="T409" s="346">
        <v>51.320628552323633</v>
      </c>
      <c r="U409" s="346"/>
      <c r="V409" s="356">
        <v>86799</v>
      </c>
      <c r="W409" s="356"/>
      <c r="X409" s="346">
        <v>49.263312031056678</v>
      </c>
      <c r="Y409" s="350"/>
      <c r="Z409" s="356">
        <v>149640</v>
      </c>
      <c r="AA409" s="356"/>
      <c r="AB409" s="346">
        <v>49.641225704362022</v>
      </c>
      <c r="AC409" s="346"/>
      <c r="AD409" s="356">
        <v>217852</v>
      </c>
      <c r="AE409" s="356"/>
      <c r="AF409" s="346">
        <v>50.55122020266711</v>
      </c>
      <c r="AG409" s="350" t="s">
        <v>49</v>
      </c>
      <c r="AH409" s="356">
        <v>324145</v>
      </c>
      <c r="AI409" s="356"/>
      <c r="AJ409" s="346">
        <v>50.407825268838103</v>
      </c>
      <c r="AK409" s="346"/>
      <c r="AL409" s="356">
        <v>404063</v>
      </c>
      <c r="AM409" s="356"/>
      <c r="AN409" s="346">
        <v>50.41429346775049</v>
      </c>
      <c r="AO409" s="346"/>
      <c r="AP409" s="356">
        <v>544973</v>
      </c>
      <c r="AQ409" s="356"/>
      <c r="AR409" s="346">
        <v>50.04600787551977</v>
      </c>
      <c r="AS409" s="350" t="s">
        <v>49</v>
      </c>
      <c r="AT409" s="356">
        <v>657299</v>
      </c>
      <c r="AU409" s="356"/>
      <c r="AV409" s="346">
        <v>50.041453846147988</v>
      </c>
      <c r="AX409" s="363">
        <v>703395</v>
      </c>
      <c r="AZ409" s="346">
        <v>49.69865472119379</v>
      </c>
      <c r="BB409" s="450" t="s">
        <v>294</v>
      </c>
      <c r="BD409" s="346">
        <v>49.573826615485103</v>
      </c>
      <c r="BF409" s="450">
        <v>901955</v>
      </c>
      <c r="BH409" s="346">
        <f>SUM(BF409/BF408)*100</f>
        <v>49.995316169635586</v>
      </c>
    </row>
    <row r="410" spans="1:60" ht="9.9499999999999993" customHeight="1">
      <c r="A410" s="350" t="s">
        <v>50</v>
      </c>
      <c r="B410" s="356">
        <v>20530</v>
      </c>
      <c r="C410" s="350"/>
      <c r="D410" s="346">
        <v>46.33474767536336</v>
      </c>
      <c r="E410" s="346"/>
      <c r="F410" s="356">
        <v>27865</v>
      </c>
      <c r="G410" s="350"/>
      <c r="H410" s="346">
        <v>47.019219411774635</v>
      </c>
      <c r="I410" s="346"/>
      <c r="J410" s="356">
        <v>41642</v>
      </c>
      <c r="K410" s="356"/>
      <c r="L410" s="346">
        <v>46.805066933426247</v>
      </c>
      <c r="M410" s="346"/>
      <c r="N410" s="356">
        <v>52078</v>
      </c>
      <c r="O410" s="356"/>
      <c r="P410" s="346">
        <v>49.513215440197754</v>
      </c>
      <c r="Q410" s="350" t="s">
        <v>50</v>
      </c>
      <c r="R410" s="356">
        <v>65520</v>
      </c>
      <c r="S410" s="356"/>
      <c r="T410" s="346">
        <v>48.67937144767636</v>
      </c>
      <c r="U410" s="346"/>
      <c r="V410" s="356">
        <v>89395</v>
      </c>
      <c r="W410" s="356"/>
      <c r="X410" s="346">
        <v>50.736687968943329</v>
      </c>
      <c r="Y410" s="350"/>
      <c r="Z410" s="356">
        <v>151803</v>
      </c>
      <c r="AA410" s="356"/>
      <c r="AB410" s="346">
        <v>50.358774295637978</v>
      </c>
      <c r="AC410" s="346"/>
      <c r="AD410" s="356">
        <v>213101</v>
      </c>
      <c r="AE410" s="356"/>
      <c r="AF410" s="346">
        <v>49.44877979733289</v>
      </c>
      <c r="AG410" s="350" t="s">
        <v>50</v>
      </c>
      <c r="AH410" s="356">
        <v>318900</v>
      </c>
      <c r="AI410" s="356"/>
      <c r="AJ410" s="346">
        <v>49.59217473116189</v>
      </c>
      <c r="AK410" s="346"/>
      <c r="AL410" s="356">
        <v>397422</v>
      </c>
      <c r="AM410" s="356"/>
      <c r="AN410" s="346">
        <v>49.58570653224951</v>
      </c>
      <c r="AO410" s="346"/>
      <c r="AP410" s="356">
        <v>543971</v>
      </c>
      <c r="AQ410" s="356"/>
      <c r="AR410" s="346">
        <v>49.95399212448023</v>
      </c>
      <c r="AS410" s="350" t="s">
        <v>50</v>
      </c>
      <c r="AT410" s="356">
        <v>656210</v>
      </c>
      <c r="AU410" s="356"/>
      <c r="AV410" s="346">
        <v>49.958546153852012</v>
      </c>
      <c r="AX410" s="363">
        <v>711925</v>
      </c>
      <c r="AZ410" s="346">
        <v>50.30134527880621</v>
      </c>
      <c r="BB410" s="450" t="s">
        <v>295</v>
      </c>
      <c r="BD410" s="346">
        <v>50.426173384514897</v>
      </c>
      <c r="BF410" s="450">
        <v>902124</v>
      </c>
      <c r="BH410" s="346">
        <f>SUM(BF410/BF408)*100</f>
        <v>50.004683830364414</v>
      </c>
    </row>
    <row r="411" spans="1:60" ht="9.9499999999999993" customHeight="1">
      <c r="A411" s="350" t="s">
        <v>51</v>
      </c>
      <c r="B411" s="356">
        <v>116415</v>
      </c>
      <c r="C411" s="350"/>
      <c r="D411" s="347">
        <v>72.432072572064982</v>
      </c>
      <c r="E411" s="347"/>
      <c r="F411" s="356">
        <v>102134</v>
      </c>
      <c r="G411" s="350"/>
      <c r="H411" s="347">
        <v>63.28122579725769</v>
      </c>
      <c r="I411" s="347"/>
      <c r="J411" s="356">
        <v>104894</v>
      </c>
      <c r="K411" s="356"/>
      <c r="L411" s="347">
        <v>54.107281946529248</v>
      </c>
      <c r="M411" s="347"/>
      <c r="N411" s="356">
        <v>93579</v>
      </c>
      <c r="O411" s="356"/>
      <c r="P411" s="347">
        <v>47.081641586041393</v>
      </c>
      <c r="Q411" s="350" t="s">
        <v>51</v>
      </c>
      <c r="R411" s="356">
        <v>94879</v>
      </c>
      <c r="S411" s="356"/>
      <c r="T411" s="347">
        <v>41.346296312436266</v>
      </c>
      <c r="U411" s="347"/>
      <c r="V411" s="356">
        <v>85881</v>
      </c>
      <c r="W411" s="356"/>
      <c r="X411" s="347">
        <v>32.769627015167416</v>
      </c>
      <c r="Y411" s="350"/>
      <c r="Z411" s="356">
        <v>112732</v>
      </c>
      <c r="AA411" s="356"/>
      <c r="AB411" s="347">
        <v>27.218446308927387</v>
      </c>
      <c r="AC411" s="347"/>
      <c r="AD411" s="356">
        <v>98235</v>
      </c>
      <c r="AE411" s="356"/>
      <c r="AF411" s="347">
        <v>18.563346107621488</v>
      </c>
      <c r="AG411" s="350" t="s">
        <v>51</v>
      </c>
      <c r="AH411" s="356">
        <v>100848</v>
      </c>
      <c r="AI411" s="356"/>
      <c r="AJ411" s="347">
        <v>13.556788409085716</v>
      </c>
      <c r="AK411" s="347"/>
      <c r="AL411" s="356">
        <v>74822</v>
      </c>
      <c r="AM411" s="356"/>
      <c r="AN411" s="347">
        <v>8.5383318859714681</v>
      </c>
      <c r="AO411" s="347"/>
      <c r="AP411" s="356">
        <v>64850</v>
      </c>
      <c r="AQ411" s="356"/>
      <c r="AR411" s="346">
        <v>5.605255196853796</v>
      </c>
      <c r="AS411" s="350" t="s">
        <v>51</v>
      </c>
      <c r="AT411" s="356">
        <v>68381</v>
      </c>
      <c r="AU411" s="356"/>
      <c r="AV411" s="347">
        <v>4.9400527085368173</v>
      </c>
      <c r="AX411" s="363">
        <v>65066</v>
      </c>
      <c r="AZ411" s="346">
        <v>4.3902169131240942</v>
      </c>
      <c r="BB411" s="450" t="s">
        <v>296</v>
      </c>
      <c r="BD411" s="346">
        <v>3.72918551672152</v>
      </c>
      <c r="BF411" s="450">
        <f>SUM(BF412:BF413)</f>
        <v>56899</v>
      </c>
      <c r="BH411" s="346">
        <f>SUM(BF411/BF405)*100</f>
        <v>3.0356057740477285</v>
      </c>
    </row>
    <row r="412" spans="1:60" ht="9.9499999999999993" customHeight="1">
      <c r="A412" s="350" t="s">
        <v>49</v>
      </c>
      <c r="B412" s="356">
        <v>57835</v>
      </c>
      <c r="C412" s="350"/>
      <c r="D412" s="346">
        <v>49.68002405188335</v>
      </c>
      <c r="E412" s="346"/>
      <c r="F412" s="356">
        <v>51679</v>
      </c>
      <c r="G412" s="350"/>
      <c r="H412" s="346">
        <v>50.599212798872074</v>
      </c>
      <c r="I412" s="346"/>
      <c r="J412" s="356">
        <v>53275</v>
      </c>
      <c r="K412" s="356"/>
      <c r="L412" s="346">
        <v>50.789368314679585</v>
      </c>
      <c r="M412" s="346"/>
      <c r="N412" s="356">
        <v>46606</v>
      </c>
      <c r="O412" s="356"/>
      <c r="P412" s="346">
        <v>49.803908996676604</v>
      </c>
      <c r="Q412" s="350" t="s">
        <v>49</v>
      </c>
      <c r="R412" s="356">
        <v>46896</v>
      </c>
      <c r="S412" s="356"/>
      <c r="T412" s="346">
        <v>49.427165126107994</v>
      </c>
      <c r="U412" s="346"/>
      <c r="V412" s="356">
        <v>43083</v>
      </c>
      <c r="W412" s="356"/>
      <c r="X412" s="346">
        <v>50.165927271457008</v>
      </c>
      <c r="Y412" s="350"/>
      <c r="Z412" s="356">
        <v>57090</v>
      </c>
      <c r="AA412" s="356"/>
      <c r="AB412" s="346">
        <v>50.642231132242841</v>
      </c>
      <c r="AC412" s="346"/>
      <c r="AD412" s="356">
        <v>49034</v>
      </c>
      <c r="AE412" s="356"/>
      <c r="AF412" s="346">
        <v>49.914999745508219</v>
      </c>
      <c r="AG412" s="350" t="s">
        <v>49</v>
      </c>
      <c r="AH412" s="356">
        <v>50179</v>
      </c>
      <c r="AI412" s="356"/>
      <c r="AJ412" s="346">
        <v>49.757060130096782</v>
      </c>
      <c r="AK412" s="346"/>
      <c r="AL412" s="356">
        <v>35893</v>
      </c>
      <c r="AM412" s="356"/>
      <c r="AN412" s="346">
        <v>47.971184945604236</v>
      </c>
      <c r="AO412" s="346"/>
      <c r="AP412" s="356">
        <v>31080</v>
      </c>
      <c r="AQ412" s="356"/>
      <c r="AR412" s="346">
        <v>47.925983037779488</v>
      </c>
      <c r="AS412" s="350" t="s">
        <v>49</v>
      </c>
      <c r="AT412" s="356">
        <v>33732</v>
      </c>
      <c r="AU412" s="356"/>
      <c r="AV412" s="346">
        <v>49.329492110381537</v>
      </c>
      <c r="AX412" s="363">
        <v>32111</v>
      </c>
      <c r="AZ412" s="346">
        <v>49.351427781022345</v>
      </c>
      <c r="BB412" s="450" t="s">
        <v>297</v>
      </c>
      <c r="BD412" s="346">
        <v>50.141892228288832</v>
      </c>
      <c r="BF412" s="450">
        <v>28751</v>
      </c>
      <c r="BH412" s="346">
        <f>SUM(BF412/BF411)*100</f>
        <v>50.529886289741476</v>
      </c>
    </row>
    <row r="413" spans="1:60" ht="9.9499999999999993" customHeight="1">
      <c r="A413" s="350" t="s">
        <v>50</v>
      </c>
      <c r="B413" s="356">
        <v>58580</v>
      </c>
      <c r="C413" s="350"/>
      <c r="D413" s="346">
        <v>50.31997594811665</v>
      </c>
      <c r="E413" s="346"/>
      <c r="F413" s="356">
        <v>50455</v>
      </c>
      <c r="G413" s="350"/>
      <c r="H413" s="346">
        <v>49.400787201127933</v>
      </c>
      <c r="I413" s="346"/>
      <c r="J413" s="356">
        <v>51619</v>
      </c>
      <c r="K413" s="356"/>
      <c r="L413" s="346">
        <v>49.210631685320415</v>
      </c>
      <c r="M413" s="346"/>
      <c r="N413" s="356">
        <v>46973</v>
      </c>
      <c r="O413" s="356"/>
      <c r="P413" s="346">
        <v>50.196091003323396</v>
      </c>
      <c r="Q413" s="350" t="s">
        <v>50</v>
      </c>
      <c r="R413" s="356">
        <v>47983</v>
      </c>
      <c r="S413" s="356"/>
      <c r="T413" s="346">
        <v>50.572834873892013</v>
      </c>
      <c r="U413" s="346"/>
      <c r="V413" s="356">
        <v>42798</v>
      </c>
      <c r="W413" s="356"/>
      <c r="X413" s="346">
        <v>49.834072728542985</v>
      </c>
      <c r="Y413" s="350"/>
      <c r="Z413" s="356">
        <v>55642</v>
      </c>
      <c r="AA413" s="356"/>
      <c r="AB413" s="346">
        <v>49.357768867757159</v>
      </c>
      <c r="AC413" s="346"/>
      <c r="AD413" s="356">
        <v>49201</v>
      </c>
      <c r="AE413" s="356"/>
      <c r="AF413" s="346">
        <v>50.085000254491788</v>
      </c>
      <c r="AG413" s="350" t="s">
        <v>50</v>
      </c>
      <c r="AH413" s="356">
        <v>50669</v>
      </c>
      <c r="AI413" s="356"/>
      <c r="AJ413" s="346">
        <v>50.242939869903225</v>
      </c>
      <c r="AK413" s="346"/>
      <c r="AL413" s="356">
        <v>38929</v>
      </c>
      <c r="AM413" s="356"/>
      <c r="AN413" s="346">
        <v>52.028815054395764</v>
      </c>
      <c r="AO413" s="346"/>
      <c r="AP413" s="356">
        <v>33770</v>
      </c>
      <c r="AQ413" s="356"/>
      <c r="AR413" s="346">
        <v>52.074016962220504</v>
      </c>
      <c r="AS413" s="350" t="s">
        <v>50</v>
      </c>
      <c r="AT413" s="356">
        <v>34649</v>
      </c>
      <c r="AU413" s="356"/>
      <c r="AV413" s="346">
        <v>50.670507889618463</v>
      </c>
      <c r="AX413" s="363">
        <v>32955</v>
      </c>
      <c r="AZ413" s="346">
        <v>50.648572218977648</v>
      </c>
      <c r="BB413" s="450" t="s">
        <v>298</v>
      </c>
      <c r="BD413" s="346">
        <v>49.858107771711168</v>
      </c>
      <c r="BF413" s="450">
        <v>28148</v>
      </c>
      <c r="BH413" s="346">
        <f>SUM(BF413/BF411)*100</f>
        <v>49.470113710258531</v>
      </c>
    </row>
    <row r="414" spans="1:60" ht="9.9499999999999993" customHeight="1">
      <c r="A414" s="350" t="s">
        <v>386</v>
      </c>
      <c r="B414" s="357" t="s">
        <v>45</v>
      </c>
      <c r="C414" s="350"/>
      <c r="D414" s="357" t="s">
        <v>45</v>
      </c>
      <c r="E414" s="346"/>
      <c r="F414" s="357" t="s">
        <v>45</v>
      </c>
      <c r="G414" s="350"/>
      <c r="H414" s="357" t="s">
        <v>45</v>
      </c>
      <c r="I414" s="346"/>
      <c r="J414" s="357" t="s">
        <v>45</v>
      </c>
      <c r="K414" s="356"/>
      <c r="L414" s="357" t="s">
        <v>45</v>
      </c>
      <c r="M414" s="346"/>
      <c r="N414" s="357" t="s">
        <v>45</v>
      </c>
      <c r="O414" s="356"/>
      <c r="P414" s="357" t="s">
        <v>45</v>
      </c>
      <c r="Q414" s="350" t="s">
        <v>386</v>
      </c>
      <c r="R414" s="357" t="s">
        <v>45</v>
      </c>
      <c r="S414" s="350"/>
      <c r="T414" s="357" t="s">
        <v>45</v>
      </c>
      <c r="U414" s="346"/>
      <c r="V414" s="357" t="s">
        <v>45</v>
      </c>
      <c r="W414" s="350"/>
      <c r="X414" s="357" t="s">
        <v>45</v>
      </c>
      <c r="Y414" s="346"/>
      <c r="Z414" s="357" t="s">
        <v>45</v>
      </c>
      <c r="AA414" s="356"/>
      <c r="AB414" s="357" t="s">
        <v>45</v>
      </c>
      <c r="AC414" s="346"/>
      <c r="AD414" s="357" t="s">
        <v>45</v>
      </c>
      <c r="AE414" s="356"/>
      <c r="AF414" s="357" t="s">
        <v>45</v>
      </c>
      <c r="AG414" s="350" t="s">
        <v>386</v>
      </c>
      <c r="AH414" s="357" t="s">
        <v>45</v>
      </c>
      <c r="AI414" s="356"/>
      <c r="AJ414" s="346" t="s">
        <v>45</v>
      </c>
      <c r="AK414" s="346"/>
      <c r="AL414" s="357" t="s">
        <v>45</v>
      </c>
      <c r="AM414" s="356"/>
      <c r="AN414" s="346" t="s">
        <v>45</v>
      </c>
      <c r="AO414" s="346"/>
      <c r="AP414" s="356">
        <v>3156</v>
      </c>
      <c r="AQ414" s="356"/>
      <c r="AR414" s="346">
        <v>0.27278620510825879</v>
      </c>
      <c r="AS414" s="350" t="s">
        <v>386</v>
      </c>
      <c r="AT414" s="356">
        <v>2326</v>
      </c>
      <c r="AU414" s="356"/>
      <c r="AV414" s="346">
        <v>0.16803735833135869</v>
      </c>
      <c r="AX414" s="363">
        <v>1682</v>
      </c>
      <c r="AZ414" s="346">
        <v>0.11349006928157142</v>
      </c>
      <c r="BB414" s="450">
        <v>1620</v>
      </c>
      <c r="BD414" s="346">
        <v>0.10025856808485094</v>
      </c>
      <c r="BF414" s="450">
        <f>SUM(BF415:BF416)</f>
        <v>13409</v>
      </c>
      <c r="BH414" s="346">
        <f>SUM(BF414/BF405)*100</f>
        <v>0.71538054841396148</v>
      </c>
    </row>
    <row r="415" spans="1:60" ht="9.9499999999999993" customHeight="1">
      <c r="A415" s="350" t="s">
        <v>49</v>
      </c>
      <c r="B415" s="357" t="s">
        <v>45</v>
      </c>
      <c r="C415" s="350"/>
      <c r="D415" s="357" t="s">
        <v>45</v>
      </c>
      <c r="E415" s="346"/>
      <c r="F415" s="357" t="s">
        <v>45</v>
      </c>
      <c r="G415" s="350"/>
      <c r="H415" s="357" t="s">
        <v>45</v>
      </c>
      <c r="I415" s="346"/>
      <c r="J415" s="357" t="s">
        <v>45</v>
      </c>
      <c r="K415" s="356"/>
      <c r="L415" s="357" t="s">
        <v>45</v>
      </c>
      <c r="M415" s="346"/>
      <c r="N415" s="357" t="s">
        <v>45</v>
      </c>
      <c r="O415" s="356"/>
      <c r="P415" s="357" t="s">
        <v>45</v>
      </c>
      <c r="Q415" s="350" t="s">
        <v>49</v>
      </c>
      <c r="R415" s="357" t="s">
        <v>45</v>
      </c>
      <c r="S415" s="350"/>
      <c r="T415" s="357" t="s">
        <v>45</v>
      </c>
      <c r="U415" s="346"/>
      <c r="V415" s="357" t="s">
        <v>45</v>
      </c>
      <c r="W415" s="350"/>
      <c r="X415" s="357" t="s">
        <v>45</v>
      </c>
      <c r="Y415" s="346"/>
      <c r="Z415" s="357" t="s">
        <v>45</v>
      </c>
      <c r="AA415" s="356"/>
      <c r="AB415" s="357" t="s">
        <v>45</v>
      </c>
      <c r="AC415" s="346"/>
      <c r="AD415" s="357" t="s">
        <v>45</v>
      </c>
      <c r="AE415" s="356"/>
      <c r="AF415" s="357" t="s">
        <v>45</v>
      </c>
      <c r="AG415" s="350" t="s">
        <v>49</v>
      </c>
      <c r="AH415" s="357" t="s">
        <v>45</v>
      </c>
      <c r="AI415" s="356"/>
      <c r="AJ415" s="346" t="s">
        <v>45</v>
      </c>
      <c r="AK415" s="346"/>
      <c r="AL415" s="357" t="s">
        <v>45</v>
      </c>
      <c r="AM415" s="356"/>
      <c r="AN415" s="346" t="s">
        <v>45</v>
      </c>
      <c r="AO415" s="346"/>
      <c r="AP415" s="356">
        <v>1976</v>
      </c>
      <c r="AQ415" s="356"/>
      <c r="AR415" s="346">
        <v>62.610899873257289</v>
      </c>
      <c r="AS415" s="350" t="s">
        <v>49</v>
      </c>
      <c r="AT415" s="356">
        <v>1198</v>
      </c>
      <c r="AU415" s="356"/>
      <c r="AV415" s="346">
        <v>51.504729148753228</v>
      </c>
      <c r="AX415" s="363">
        <v>911</v>
      </c>
      <c r="AZ415" s="346">
        <v>54.161712247324608</v>
      </c>
      <c r="BB415" s="450">
        <v>819</v>
      </c>
      <c r="BD415" s="346">
        <v>50.555555555555557</v>
      </c>
      <c r="BF415" s="450">
        <v>6893</v>
      </c>
      <c r="BH415" s="346">
        <f>SUM(BF415/BF414)*100</f>
        <v>51.405772242523675</v>
      </c>
    </row>
    <row r="416" spans="1:60" ht="9.9499999999999993" customHeight="1">
      <c r="A416" s="350" t="s">
        <v>50</v>
      </c>
      <c r="B416" s="357" t="s">
        <v>45</v>
      </c>
      <c r="C416" s="350"/>
      <c r="D416" s="357" t="s">
        <v>45</v>
      </c>
      <c r="E416" s="346"/>
      <c r="F416" s="357" t="s">
        <v>45</v>
      </c>
      <c r="G416" s="350"/>
      <c r="H416" s="357" t="s">
        <v>45</v>
      </c>
      <c r="I416" s="346"/>
      <c r="J416" s="357" t="s">
        <v>45</v>
      </c>
      <c r="K416" s="356"/>
      <c r="L416" s="357" t="s">
        <v>45</v>
      </c>
      <c r="M416" s="346"/>
      <c r="N416" s="357" t="s">
        <v>45</v>
      </c>
      <c r="O416" s="356"/>
      <c r="P416" s="357" t="s">
        <v>45</v>
      </c>
      <c r="Q416" s="350" t="s">
        <v>50</v>
      </c>
      <c r="R416" s="357" t="s">
        <v>45</v>
      </c>
      <c r="S416" s="350"/>
      <c r="T416" s="357" t="s">
        <v>45</v>
      </c>
      <c r="U416" s="346"/>
      <c r="V416" s="357" t="s">
        <v>45</v>
      </c>
      <c r="W416" s="350"/>
      <c r="X416" s="357" t="s">
        <v>45</v>
      </c>
      <c r="Y416" s="346"/>
      <c r="Z416" s="357" t="s">
        <v>45</v>
      </c>
      <c r="AA416" s="356"/>
      <c r="AB416" s="357" t="s">
        <v>45</v>
      </c>
      <c r="AC416" s="346"/>
      <c r="AD416" s="357" t="s">
        <v>45</v>
      </c>
      <c r="AE416" s="356"/>
      <c r="AF416" s="357" t="s">
        <v>45</v>
      </c>
      <c r="AG416" s="350" t="s">
        <v>50</v>
      </c>
      <c r="AH416" s="357" t="s">
        <v>45</v>
      </c>
      <c r="AI416" s="356"/>
      <c r="AJ416" s="346" t="s">
        <v>45</v>
      </c>
      <c r="AK416" s="346"/>
      <c r="AL416" s="357" t="s">
        <v>45</v>
      </c>
      <c r="AM416" s="356"/>
      <c r="AN416" s="346" t="s">
        <v>45</v>
      </c>
      <c r="AO416" s="346"/>
      <c r="AP416" s="356">
        <v>1180</v>
      </c>
      <c r="AQ416" s="356"/>
      <c r="AR416" s="346">
        <v>37.389100126742711</v>
      </c>
      <c r="AS416" s="350" t="s">
        <v>50</v>
      </c>
      <c r="AT416" s="356">
        <v>1128</v>
      </c>
      <c r="AU416" s="356"/>
      <c r="AV416" s="346">
        <v>48.495270851246772</v>
      </c>
      <c r="AX416" s="363">
        <v>771</v>
      </c>
      <c r="AZ416" s="346">
        <v>45.838287752675392</v>
      </c>
      <c r="BB416" s="450">
        <v>801</v>
      </c>
      <c r="BD416" s="346">
        <v>49.444444444444443</v>
      </c>
      <c r="BF416" s="450">
        <v>6516</v>
      </c>
      <c r="BH416" s="346">
        <f>SUM(BF416/BF414)*100</f>
        <v>48.594227757476318</v>
      </c>
    </row>
    <row r="417" spans="1:60" ht="6.95" customHeight="1">
      <c r="A417" s="350"/>
      <c r="B417" s="356"/>
      <c r="C417" s="350"/>
      <c r="D417" s="347"/>
      <c r="E417" s="347"/>
      <c r="F417" s="356"/>
      <c r="G417" s="350"/>
      <c r="H417" s="347"/>
      <c r="I417" s="347"/>
      <c r="J417" s="356"/>
      <c r="K417" s="356"/>
      <c r="L417" s="347"/>
      <c r="M417" s="347"/>
      <c r="N417" s="356"/>
      <c r="O417" s="356"/>
      <c r="P417" s="347"/>
      <c r="Q417" s="350"/>
      <c r="R417" s="356"/>
      <c r="S417" s="356"/>
      <c r="T417" s="347"/>
      <c r="U417" s="347"/>
      <c r="V417" s="356"/>
      <c r="W417" s="356"/>
      <c r="X417" s="347"/>
      <c r="Y417" s="350"/>
      <c r="Z417" s="356"/>
      <c r="AA417" s="356"/>
      <c r="AB417" s="347"/>
      <c r="AC417" s="347"/>
      <c r="AD417" s="356"/>
      <c r="AE417" s="356"/>
      <c r="AF417" s="347"/>
      <c r="AG417" s="350"/>
      <c r="AH417" s="356"/>
      <c r="AI417" s="356"/>
      <c r="AJ417" s="347"/>
      <c r="AK417" s="347"/>
      <c r="AL417" s="356"/>
      <c r="AM417" s="356"/>
      <c r="AN417" s="347"/>
      <c r="AO417" s="347"/>
      <c r="AP417" s="356"/>
      <c r="AQ417" s="356"/>
      <c r="AR417" s="347"/>
      <c r="AS417" s="350"/>
      <c r="AT417" s="356"/>
      <c r="AU417" s="356"/>
      <c r="AV417" s="346"/>
      <c r="AX417" s="363"/>
      <c r="AZ417" s="350"/>
      <c r="BB417" s="450"/>
      <c r="BD417" s="350"/>
      <c r="BF417" s="450"/>
      <c r="BH417" s="350"/>
    </row>
    <row r="418" spans="1:60" ht="9.9499999999999993" customHeight="1">
      <c r="A418" s="350" t="s">
        <v>39</v>
      </c>
      <c r="B418" s="356">
        <v>108089</v>
      </c>
      <c r="C418" s="350"/>
      <c r="D418" s="347">
        <v>100</v>
      </c>
      <c r="E418" s="347"/>
      <c r="F418" s="356">
        <v>107295</v>
      </c>
      <c r="G418" s="350"/>
      <c r="H418" s="347">
        <v>100</v>
      </c>
      <c r="I418" s="347"/>
      <c r="J418" s="356">
        <v>125363</v>
      </c>
      <c r="K418" s="356"/>
      <c r="L418" s="347">
        <v>100.00797683527038</v>
      </c>
      <c r="M418" s="347"/>
      <c r="N418" s="356">
        <v>134543</v>
      </c>
      <c r="O418" s="356"/>
      <c r="P418" s="347">
        <v>100</v>
      </c>
      <c r="Q418" s="350" t="s">
        <v>39</v>
      </c>
      <c r="R418" s="356">
        <v>146913</v>
      </c>
      <c r="S418" s="356"/>
      <c r="T418" s="347">
        <v>100</v>
      </c>
      <c r="U418" s="347"/>
      <c r="V418" s="356">
        <v>184872</v>
      </c>
      <c r="W418" s="356"/>
      <c r="X418" s="347">
        <v>100</v>
      </c>
      <c r="Y418" s="350"/>
      <c r="Z418" s="356">
        <v>285899</v>
      </c>
      <c r="AA418" s="356"/>
      <c r="AB418" s="347">
        <v>100</v>
      </c>
      <c r="AC418" s="347"/>
      <c r="AD418" s="356">
        <v>322694</v>
      </c>
      <c r="AE418" s="356"/>
      <c r="AF418" s="347">
        <v>100</v>
      </c>
      <c r="AG418" s="350" t="s">
        <v>39</v>
      </c>
      <c r="AH418" s="356">
        <v>493547</v>
      </c>
      <c r="AI418" s="356"/>
      <c r="AJ418" s="347">
        <v>100</v>
      </c>
      <c r="AK418" s="347"/>
      <c r="AL418" s="356">
        <v>571791</v>
      </c>
      <c r="AM418" s="356"/>
      <c r="AN418" s="347">
        <v>100</v>
      </c>
      <c r="AO418" s="347"/>
      <c r="AP418" s="356">
        <v>865525</v>
      </c>
      <c r="AQ418" s="356"/>
      <c r="AR418" s="347">
        <v>100</v>
      </c>
      <c r="AS418" s="350" t="s">
        <v>39</v>
      </c>
      <c r="AT418" s="356">
        <v>1079214</v>
      </c>
      <c r="AU418" s="356"/>
      <c r="AV418" s="369">
        <v>100</v>
      </c>
      <c r="AX418" s="363">
        <v>1206897</v>
      </c>
      <c r="AZ418" s="369">
        <v>100</v>
      </c>
      <c r="BB418" s="450" t="s">
        <v>299</v>
      </c>
      <c r="BD418" s="369">
        <v>100</v>
      </c>
      <c r="BF418" s="450">
        <f>SUM(BF419:BF420)</f>
        <v>1544096</v>
      </c>
      <c r="BH418" s="369">
        <f>SUM(BH421,BH424,BH427)</f>
        <v>100</v>
      </c>
    </row>
    <row r="419" spans="1:60" ht="9.9499999999999993" customHeight="1">
      <c r="A419" s="350" t="s">
        <v>49</v>
      </c>
      <c r="B419" s="356">
        <v>53399</v>
      </c>
      <c r="C419" s="350"/>
      <c r="D419" s="346">
        <v>49.402806946127733</v>
      </c>
      <c r="E419" s="346"/>
      <c r="F419" s="356">
        <v>53061</v>
      </c>
      <c r="G419" s="350"/>
      <c r="H419" s="346">
        <v>49.453376205787777</v>
      </c>
      <c r="I419" s="346"/>
      <c r="J419" s="356">
        <v>60744</v>
      </c>
      <c r="K419" s="356"/>
      <c r="L419" s="346">
        <v>48.454488166364875</v>
      </c>
      <c r="M419" s="346"/>
      <c r="N419" s="356">
        <v>64769</v>
      </c>
      <c r="O419" s="356"/>
      <c r="P419" s="346">
        <v>48.139999851348641</v>
      </c>
      <c r="Q419" s="350" t="s">
        <v>49</v>
      </c>
      <c r="R419" s="356">
        <v>71458</v>
      </c>
      <c r="S419" s="356"/>
      <c r="T419" s="346">
        <v>48.639671097860635</v>
      </c>
      <c r="U419" s="346"/>
      <c r="V419" s="356">
        <v>91409</v>
      </c>
      <c r="W419" s="356"/>
      <c r="X419" s="346">
        <v>49.444480505430782</v>
      </c>
      <c r="Y419" s="350"/>
      <c r="Z419" s="356">
        <v>142969</v>
      </c>
      <c r="AA419" s="356"/>
      <c r="AB419" s="346">
        <v>50.006820590488253</v>
      </c>
      <c r="AC419" s="346"/>
      <c r="AD419" s="356">
        <v>162876</v>
      </c>
      <c r="AE419" s="356"/>
      <c r="AF419" s="346">
        <v>50.473823498422654</v>
      </c>
      <c r="AG419" s="350" t="s">
        <v>49</v>
      </c>
      <c r="AH419" s="356">
        <v>249476</v>
      </c>
      <c r="AI419" s="356"/>
      <c r="AJ419" s="346">
        <v>50.547566898390627</v>
      </c>
      <c r="AK419" s="346"/>
      <c r="AL419" s="356">
        <v>288561</v>
      </c>
      <c r="AM419" s="356"/>
      <c r="AN419" s="346">
        <v>50.466166833685733</v>
      </c>
      <c r="AO419" s="346"/>
      <c r="AP419" s="356">
        <v>429884</v>
      </c>
      <c r="AQ419" s="356"/>
      <c r="AR419" s="346">
        <v>49.667427284018373</v>
      </c>
      <c r="AS419" s="350" t="s">
        <v>49</v>
      </c>
      <c r="AT419" s="356">
        <v>533783</v>
      </c>
      <c r="AU419" s="356"/>
      <c r="AV419" s="346">
        <v>49.460347994003044</v>
      </c>
      <c r="AX419" s="363">
        <v>588233</v>
      </c>
      <c r="AZ419" s="346">
        <v>48.739287611121746</v>
      </c>
      <c r="BB419" s="450" t="s">
        <v>300</v>
      </c>
      <c r="BD419" s="346">
        <v>48.385584212697566</v>
      </c>
      <c r="BF419" s="450">
        <f>SUM(BF422,BF425,BF428)</f>
        <v>748100</v>
      </c>
      <c r="BH419" s="346">
        <f>SUM(BF419/BF418)*100</f>
        <v>48.449060162062466</v>
      </c>
    </row>
    <row r="420" spans="1:60" ht="9.9499999999999993" customHeight="1">
      <c r="A420" s="350" t="s">
        <v>50</v>
      </c>
      <c r="B420" s="356">
        <v>54690</v>
      </c>
      <c r="C420" s="350"/>
      <c r="D420" s="346">
        <v>50.597193053872267</v>
      </c>
      <c r="E420" s="346"/>
      <c r="F420" s="356">
        <v>54234</v>
      </c>
      <c r="G420" s="350"/>
      <c r="H420" s="346">
        <v>50.546623794212223</v>
      </c>
      <c r="I420" s="346"/>
      <c r="J420" s="356">
        <v>64619</v>
      </c>
      <c r="K420" s="356"/>
      <c r="L420" s="346">
        <v>51.545511833635125</v>
      </c>
      <c r="M420" s="346"/>
      <c r="N420" s="356">
        <v>69774</v>
      </c>
      <c r="O420" s="356"/>
      <c r="P420" s="346">
        <v>51.860000148651366</v>
      </c>
      <c r="Q420" s="350" t="s">
        <v>50</v>
      </c>
      <c r="R420" s="356">
        <v>75455</v>
      </c>
      <c r="S420" s="356"/>
      <c r="T420" s="346">
        <v>51.360328902139365</v>
      </c>
      <c r="U420" s="346"/>
      <c r="V420" s="356">
        <v>93463</v>
      </c>
      <c r="W420" s="356"/>
      <c r="X420" s="346">
        <v>50.555519494569211</v>
      </c>
      <c r="Y420" s="350"/>
      <c r="Z420" s="356">
        <v>142930</v>
      </c>
      <c r="AA420" s="356"/>
      <c r="AB420" s="346">
        <v>49.993179409511754</v>
      </c>
      <c r="AC420" s="346"/>
      <c r="AD420" s="356">
        <v>159808</v>
      </c>
      <c r="AE420" s="356"/>
      <c r="AF420" s="346">
        <v>49.523077590534683</v>
      </c>
      <c r="AG420" s="350" t="s">
        <v>50</v>
      </c>
      <c r="AH420" s="356">
        <v>244071</v>
      </c>
      <c r="AI420" s="356"/>
      <c r="AJ420" s="346">
        <v>49.452433101609373</v>
      </c>
      <c r="AK420" s="346"/>
      <c r="AL420" s="356">
        <v>283230</v>
      </c>
      <c r="AM420" s="356"/>
      <c r="AN420" s="346">
        <v>49.533833166314267</v>
      </c>
      <c r="AO420" s="346"/>
      <c r="AP420" s="356">
        <v>435641</v>
      </c>
      <c r="AQ420" s="356"/>
      <c r="AR420" s="346">
        <v>50.332572715981627</v>
      </c>
      <c r="AS420" s="350" t="s">
        <v>50</v>
      </c>
      <c r="AT420" s="356">
        <v>545431</v>
      </c>
      <c r="AU420" s="356"/>
      <c r="AV420" s="346">
        <v>50.539652005996963</v>
      </c>
      <c r="AX420" s="363">
        <v>618664</v>
      </c>
      <c r="AZ420" s="346">
        <v>51.260712388878261</v>
      </c>
      <c r="BB420" s="450" t="s">
        <v>301</v>
      </c>
      <c r="BD420" s="346">
        <v>51.614415787302434</v>
      </c>
      <c r="BF420" s="450">
        <f>SUM(BF423,BF426,BF429)</f>
        <v>795996</v>
      </c>
      <c r="BH420" s="346">
        <f>SUM(BF420/BF418)*100</f>
        <v>51.550939837937534</v>
      </c>
    </row>
    <row r="421" spans="1:60" ht="9.9499999999999993" customHeight="1">
      <c r="A421" s="350" t="s">
        <v>52</v>
      </c>
      <c r="B421" s="356">
        <v>18685</v>
      </c>
      <c r="C421" s="350"/>
      <c r="D421" s="347">
        <v>17.28668042076437</v>
      </c>
      <c r="E421" s="347"/>
      <c r="F421" s="356">
        <v>22471</v>
      </c>
      <c r="G421" s="350"/>
      <c r="H421" s="347">
        <v>20.943193997856376</v>
      </c>
      <c r="I421" s="347"/>
      <c r="J421" s="356">
        <v>30170</v>
      </c>
      <c r="K421" s="356"/>
      <c r="L421" s="347">
        <v>24.066112010720868</v>
      </c>
      <c r="M421" s="347"/>
      <c r="N421" s="356">
        <v>35651</v>
      </c>
      <c r="O421" s="356"/>
      <c r="P421" s="347">
        <v>26.497848271556308</v>
      </c>
      <c r="Q421" s="350" t="s">
        <v>52</v>
      </c>
      <c r="R421" s="356">
        <v>48059</v>
      </c>
      <c r="S421" s="356"/>
      <c r="T421" s="347">
        <v>32.712557772286999</v>
      </c>
      <c r="U421" s="347"/>
      <c r="V421" s="356">
        <v>72507</v>
      </c>
      <c r="W421" s="356"/>
      <c r="X421" s="347">
        <v>39.220109048422692</v>
      </c>
      <c r="Y421" s="350"/>
      <c r="Z421" s="356">
        <v>165091</v>
      </c>
      <c r="AA421" s="356"/>
      <c r="AB421" s="347">
        <v>57.744518169003747</v>
      </c>
      <c r="AC421" s="347"/>
      <c r="AD421" s="356">
        <v>217985</v>
      </c>
      <c r="AE421" s="356"/>
      <c r="AF421" s="347">
        <v>67.551612363415487</v>
      </c>
      <c r="AG421" s="350" t="s">
        <v>52</v>
      </c>
      <c r="AH421" s="356">
        <v>375882</v>
      </c>
      <c r="AI421" s="356"/>
      <c r="AJ421" s="347">
        <v>76.159312081726767</v>
      </c>
      <c r="AK421" s="347"/>
      <c r="AL421" s="356">
        <v>468950</v>
      </c>
      <c r="AM421" s="356"/>
      <c r="AN421" s="347">
        <v>82.014232473053966</v>
      </c>
      <c r="AO421" s="347"/>
      <c r="AP421" s="356">
        <v>754206</v>
      </c>
      <c r="AQ421" s="356"/>
      <c r="AR421" s="347">
        <v>87.138557522890736</v>
      </c>
      <c r="AS421" s="350" t="s">
        <v>52</v>
      </c>
      <c r="AT421" s="356">
        <v>959834</v>
      </c>
      <c r="AU421" s="356"/>
      <c r="AV421" s="347">
        <v>88.938245797404406</v>
      </c>
      <c r="AX421" s="363">
        <v>1088783</v>
      </c>
      <c r="AZ421" s="346">
        <v>90.213415063588684</v>
      </c>
      <c r="BB421" s="450" t="s">
        <v>302</v>
      </c>
      <c r="BD421" s="346">
        <v>91.324407814600491</v>
      </c>
      <c r="BF421" s="450">
        <f>SUM(BF422:BF423)</f>
        <v>1425690</v>
      </c>
      <c r="BH421" s="346">
        <f>SUM(BF421/BF418)*100</f>
        <v>92.331694402420567</v>
      </c>
    </row>
    <row r="422" spans="1:60" ht="9.9499999999999993" customHeight="1">
      <c r="A422" s="350" t="s">
        <v>49</v>
      </c>
      <c r="B422" s="356">
        <v>11756</v>
      </c>
      <c r="C422" s="350"/>
      <c r="D422" s="346">
        <v>62.916778164302926</v>
      </c>
      <c r="E422" s="346"/>
      <c r="F422" s="356">
        <v>13792</v>
      </c>
      <c r="G422" s="350"/>
      <c r="H422" s="346">
        <v>61.376885763873432</v>
      </c>
      <c r="I422" s="346"/>
      <c r="J422" s="356">
        <v>17716</v>
      </c>
      <c r="K422" s="356"/>
      <c r="L422" s="346">
        <v>58.720583360954592</v>
      </c>
      <c r="M422" s="346"/>
      <c r="N422" s="356">
        <v>19026</v>
      </c>
      <c r="O422" s="356"/>
      <c r="P422" s="346">
        <v>53.367366974278418</v>
      </c>
      <c r="Q422" s="350" t="s">
        <v>49</v>
      </c>
      <c r="R422" s="356">
        <v>28913</v>
      </c>
      <c r="S422" s="356"/>
      <c r="T422" s="346">
        <v>60.161468195343225</v>
      </c>
      <c r="U422" s="346"/>
      <c r="V422" s="356">
        <v>43240</v>
      </c>
      <c r="W422" s="356"/>
      <c r="X422" s="346">
        <v>59.635621388279745</v>
      </c>
      <c r="Y422" s="350"/>
      <c r="Z422" s="356">
        <v>91069</v>
      </c>
      <c r="AA422" s="356"/>
      <c r="AB422" s="346">
        <v>55.162910152582512</v>
      </c>
      <c r="AC422" s="346"/>
      <c r="AD422" s="356">
        <v>119284</v>
      </c>
      <c r="AE422" s="356"/>
      <c r="AF422" s="346">
        <v>54.721196412597195</v>
      </c>
      <c r="AG422" s="350" t="s">
        <v>49</v>
      </c>
      <c r="AH422" s="356">
        <v>200847</v>
      </c>
      <c r="AI422" s="356"/>
      <c r="AJ422" s="346">
        <v>53.43352435072709</v>
      </c>
      <c r="AK422" s="346"/>
      <c r="AL422" s="356">
        <v>248289</v>
      </c>
      <c r="AM422" s="356"/>
      <c r="AN422" s="346">
        <v>52.945729821942635</v>
      </c>
      <c r="AO422" s="346"/>
      <c r="AP422" s="356">
        <v>389733</v>
      </c>
      <c r="AQ422" s="356"/>
      <c r="AR422" s="346">
        <v>51.674608793883905</v>
      </c>
      <c r="AS422" s="350" t="s">
        <v>49</v>
      </c>
      <c r="AT422" s="356">
        <v>489188</v>
      </c>
      <c r="AU422" s="356"/>
      <c r="AV422" s="346">
        <v>50.965896186215531</v>
      </c>
      <c r="AX422" s="363">
        <v>545013</v>
      </c>
      <c r="AZ422" s="346">
        <v>50.057082081553439</v>
      </c>
      <c r="BB422" s="450" t="s">
        <v>303</v>
      </c>
      <c r="BD422" s="346">
        <v>49.345243335799047</v>
      </c>
      <c r="BF422" s="450">
        <v>701974</v>
      </c>
      <c r="BH422" s="346">
        <f>SUM(BF422/BF421)*100</f>
        <v>49.237492021407178</v>
      </c>
    </row>
    <row r="423" spans="1:60" ht="9.9499999999999993" customHeight="1">
      <c r="A423" s="350" t="s">
        <v>50</v>
      </c>
      <c r="B423" s="356">
        <v>6929</v>
      </c>
      <c r="C423" s="350"/>
      <c r="D423" s="346">
        <v>37.083221835697081</v>
      </c>
      <c r="E423" s="346"/>
      <c r="F423" s="356">
        <v>8679</v>
      </c>
      <c r="G423" s="350"/>
      <c r="H423" s="346">
        <v>38.623114236126568</v>
      </c>
      <c r="I423" s="346"/>
      <c r="J423" s="356">
        <v>12454</v>
      </c>
      <c r="K423" s="356"/>
      <c r="L423" s="346">
        <v>41.279416639045408</v>
      </c>
      <c r="M423" s="346"/>
      <c r="N423" s="356">
        <v>16625</v>
      </c>
      <c r="O423" s="356"/>
      <c r="P423" s="346">
        <v>46.632633025721574</v>
      </c>
      <c r="Q423" s="350" t="s">
        <v>50</v>
      </c>
      <c r="R423" s="356">
        <v>19146</v>
      </c>
      <c r="S423" s="356"/>
      <c r="T423" s="346">
        <v>39.838531804656775</v>
      </c>
      <c r="U423" s="346"/>
      <c r="V423" s="356">
        <v>29267</v>
      </c>
      <c r="W423" s="356"/>
      <c r="X423" s="346">
        <v>40.364378611720248</v>
      </c>
      <c r="Y423" s="350"/>
      <c r="Z423" s="356">
        <v>74022</v>
      </c>
      <c r="AA423" s="356"/>
      <c r="AB423" s="346">
        <v>44.837089847417481</v>
      </c>
      <c r="AC423" s="346"/>
      <c r="AD423" s="356">
        <v>98701</v>
      </c>
      <c r="AE423" s="356"/>
      <c r="AF423" s="346">
        <v>45.278803587402805</v>
      </c>
      <c r="AG423" s="350" t="s">
        <v>50</v>
      </c>
      <c r="AH423" s="356">
        <v>175035</v>
      </c>
      <c r="AI423" s="356"/>
      <c r="AJ423" s="346">
        <v>46.56647564927291</v>
      </c>
      <c r="AK423" s="346"/>
      <c r="AL423" s="356">
        <v>220661</v>
      </c>
      <c r="AM423" s="356"/>
      <c r="AN423" s="346">
        <v>47.054270178057358</v>
      </c>
      <c r="AO423" s="346"/>
      <c r="AP423" s="356">
        <v>364473</v>
      </c>
      <c r="AQ423" s="356"/>
      <c r="AR423" s="346">
        <v>48.325391206116102</v>
      </c>
      <c r="AS423" s="350" t="s">
        <v>50</v>
      </c>
      <c r="AT423" s="356">
        <v>470646</v>
      </c>
      <c r="AU423" s="356"/>
      <c r="AV423" s="346">
        <v>49.034103813784469</v>
      </c>
      <c r="AX423" s="363">
        <v>543770</v>
      </c>
      <c r="AZ423" s="346">
        <v>49.942917918446561</v>
      </c>
      <c r="BB423" s="450" t="s">
        <v>304</v>
      </c>
      <c r="BD423" s="346">
        <v>50.65475666420096</v>
      </c>
      <c r="BF423" s="450">
        <v>723716</v>
      </c>
      <c r="BH423" s="346">
        <f>SUM(BF423/BF421)*100</f>
        <v>50.762507978592822</v>
      </c>
    </row>
    <row r="424" spans="1:60" ht="9.9499999999999993" customHeight="1">
      <c r="A424" s="350" t="s">
        <v>51</v>
      </c>
      <c r="B424" s="356">
        <v>89404</v>
      </c>
      <c r="C424" s="350"/>
      <c r="D424" s="347">
        <v>82.71331957923563</v>
      </c>
      <c r="E424" s="347"/>
      <c r="F424" s="356">
        <v>84824</v>
      </c>
      <c r="G424" s="350"/>
      <c r="H424" s="347">
        <v>79.056806002143617</v>
      </c>
      <c r="I424" s="347"/>
      <c r="J424" s="356">
        <v>95203</v>
      </c>
      <c r="K424" s="356"/>
      <c r="L424" s="347">
        <v>75.941864824549512</v>
      </c>
      <c r="M424" s="347"/>
      <c r="N424" s="356">
        <v>98892</v>
      </c>
      <c r="O424" s="356"/>
      <c r="P424" s="347">
        <v>73.502151728443692</v>
      </c>
      <c r="Q424" s="350" t="s">
        <v>51</v>
      </c>
      <c r="R424" s="356">
        <v>98854</v>
      </c>
      <c r="S424" s="356"/>
      <c r="T424" s="347">
        <v>67.287442227713001</v>
      </c>
      <c r="U424" s="347"/>
      <c r="V424" s="356">
        <v>112365</v>
      </c>
      <c r="W424" s="356"/>
      <c r="X424" s="347">
        <v>60.779890951577308</v>
      </c>
      <c r="Y424" s="350"/>
      <c r="Z424" s="356">
        <v>120808</v>
      </c>
      <c r="AA424" s="356"/>
      <c r="AB424" s="347">
        <v>42.25548183099626</v>
      </c>
      <c r="AC424" s="347"/>
      <c r="AD424" s="356">
        <v>104709</v>
      </c>
      <c r="AE424" s="356"/>
      <c r="AF424" s="347">
        <v>32.448387636584499</v>
      </c>
      <c r="AG424" s="350" t="s">
        <v>51</v>
      </c>
      <c r="AH424" s="356">
        <v>117665</v>
      </c>
      <c r="AI424" s="356"/>
      <c r="AJ424" s="347">
        <v>23.840687918273236</v>
      </c>
      <c r="AK424" s="347"/>
      <c r="AL424" s="356">
        <v>102841</v>
      </c>
      <c r="AM424" s="356"/>
      <c r="AN424" s="347">
        <v>17.985767526946034</v>
      </c>
      <c r="AO424" s="347"/>
      <c r="AP424" s="356">
        <v>109406</v>
      </c>
      <c r="AQ424" s="356"/>
      <c r="AR424" s="346">
        <v>12.640420553999018</v>
      </c>
      <c r="AS424" s="350" t="s">
        <v>51</v>
      </c>
      <c r="AT424" s="356">
        <v>118559</v>
      </c>
      <c r="AU424" s="356"/>
      <c r="AV424" s="347">
        <v>10.985680319195266</v>
      </c>
      <c r="AX424" s="363">
        <v>117350</v>
      </c>
      <c r="AZ424" s="346">
        <v>9.7232821027809333</v>
      </c>
      <c r="BB424" s="450" t="s">
        <v>305</v>
      </c>
      <c r="BD424" s="346">
        <v>8.5588195291371818</v>
      </c>
      <c r="BF424" s="450">
        <f>SUM(BF425:BF426)</f>
        <v>108954</v>
      </c>
      <c r="BH424" s="346">
        <f>SUM(BF424/BF418)*100</f>
        <v>7.0561674921766526</v>
      </c>
    </row>
    <row r="425" spans="1:60" ht="9.9499999999999993" customHeight="1">
      <c r="A425" s="350" t="s">
        <v>49</v>
      </c>
      <c r="B425" s="356">
        <v>41643</v>
      </c>
      <c r="C425" s="350"/>
      <c r="D425" s="346">
        <v>46.578452865643591</v>
      </c>
      <c r="E425" s="346"/>
      <c r="F425" s="356">
        <v>39269</v>
      </c>
      <c r="G425" s="350"/>
      <c r="H425" s="346">
        <v>46.294680750730926</v>
      </c>
      <c r="I425" s="346"/>
      <c r="J425" s="356">
        <v>43038</v>
      </c>
      <c r="K425" s="356"/>
      <c r="L425" s="346">
        <v>45.206558616850309</v>
      </c>
      <c r="M425" s="346"/>
      <c r="N425" s="356">
        <v>45743</v>
      </c>
      <c r="O425" s="356"/>
      <c r="P425" s="346">
        <v>46.255511062573312</v>
      </c>
      <c r="Q425" s="350" t="s">
        <v>49</v>
      </c>
      <c r="R425" s="356">
        <v>42545</v>
      </c>
      <c r="S425" s="356"/>
      <c r="T425" s="346">
        <v>43.0382179780282</v>
      </c>
      <c r="U425" s="346"/>
      <c r="V425" s="356">
        <v>48169</v>
      </c>
      <c r="W425" s="356"/>
      <c r="X425" s="346">
        <v>42.868330885952034</v>
      </c>
      <c r="Y425" s="350"/>
      <c r="Z425" s="356">
        <v>51900</v>
      </c>
      <c r="AA425" s="356"/>
      <c r="AB425" s="346">
        <v>42.960731077412092</v>
      </c>
      <c r="AC425" s="346"/>
      <c r="AD425" s="356">
        <v>43592</v>
      </c>
      <c r="AE425" s="356"/>
      <c r="AF425" s="346">
        <v>41.631569397090985</v>
      </c>
      <c r="AG425" s="350" t="s">
        <v>49</v>
      </c>
      <c r="AH425" s="356">
        <v>48629</v>
      </c>
      <c r="AI425" s="356"/>
      <c r="AJ425" s="346">
        <v>41.328347427017384</v>
      </c>
      <c r="AK425" s="346"/>
      <c r="AL425" s="356">
        <v>40272</v>
      </c>
      <c r="AM425" s="356"/>
      <c r="AN425" s="346">
        <v>39.159479196040493</v>
      </c>
      <c r="AO425" s="346"/>
      <c r="AP425" s="356">
        <v>39258</v>
      </c>
      <c r="AQ425" s="356"/>
      <c r="AR425" s="346">
        <v>35.882858344149312</v>
      </c>
      <c r="AS425" s="350" t="s">
        <v>49</v>
      </c>
      <c r="AT425" s="356">
        <v>44226</v>
      </c>
      <c r="AU425" s="356"/>
      <c r="AV425" s="346">
        <v>37.302946212434321</v>
      </c>
      <c r="AX425" s="363">
        <v>42873</v>
      </c>
      <c r="AZ425" s="346">
        <v>36.534299105240734</v>
      </c>
      <c r="BB425" s="450" t="s">
        <v>306</v>
      </c>
      <c r="BD425" s="346">
        <v>38.156277436347672</v>
      </c>
      <c r="BF425" s="450">
        <v>41874</v>
      </c>
      <c r="BH425" s="346">
        <f>SUM(BF425/BF424)*100</f>
        <v>38.432733080015417</v>
      </c>
    </row>
    <row r="426" spans="1:60" ht="9.9499999999999993" customHeight="1">
      <c r="A426" s="350" t="s">
        <v>50</v>
      </c>
      <c r="B426" s="356">
        <v>47761</v>
      </c>
      <c r="C426" s="350"/>
      <c r="D426" s="346">
        <v>53.421547134356409</v>
      </c>
      <c r="E426" s="346"/>
      <c r="F426" s="356">
        <v>45555</v>
      </c>
      <c r="G426" s="350"/>
      <c r="H426" s="346">
        <v>53.705319249269081</v>
      </c>
      <c r="I426" s="346"/>
      <c r="J426" s="356">
        <v>52165</v>
      </c>
      <c r="K426" s="356"/>
      <c r="L426" s="346">
        <v>54.793441383149691</v>
      </c>
      <c r="M426" s="346"/>
      <c r="N426" s="356">
        <v>53149</v>
      </c>
      <c r="O426" s="356"/>
      <c r="P426" s="346">
        <v>53.744488937426695</v>
      </c>
      <c r="Q426" s="350" t="s">
        <v>50</v>
      </c>
      <c r="R426" s="356">
        <v>56309</v>
      </c>
      <c r="S426" s="356"/>
      <c r="T426" s="346">
        <v>56.9617820219718</v>
      </c>
      <c r="U426" s="346"/>
      <c r="V426" s="356">
        <v>64196</v>
      </c>
      <c r="W426" s="356"/>
      <c r="X426" s="346">
        <v>57.131669114047966</v>
      </c>
      <c r="Y426" s="350"/>
      <c r="Z426" s="356">
        <v>68908</v>
      </c>
      <c r="AA426" s="356"/>
      <c r="AB426" s="346">
        <v>57.039268922587908</v>
      </c>
      <c r="AC426" s="346"/>
      <c r="AD426" s="356">
        <v>61117</v>
      </c>
      <c r="AE426" s="356"/>
      <c r="AF426" s="346">
        <v>58.368430602909015</v>
      </c>
      <c r="AG426" s="350" t="s">
        <v>50</v>
      </c>
      <c r="AH426" s="356">
        <v>69036</v>
      </c>
      <c r="AI426" s="356"/>
      <c r="AJ426" s="346">
        <v>58.671652572982623</v>
      </c>
      <c r="AK426" s="346"/>
      <c r="AL426" s="356">
        <v>62569</v>
      </c>
      <c r="AM426" s="356"/>
      <c r="AN426" s="346">
        <v>60.840520803959507</v>
      </c>
      <c r="AO426" s="346"/>
      <c r="AP426" s="356">
        <v>70148</v>
      </c>
      <c r="AQ426" s="356"/>
      <c r="AR426" s="346">
        <v>64.117141655850688</v>
      </c>
      <c r="AS426" s="350" t="s">
        <v>50</v>
      </c>
      <c r="AT426" s="356">
        <v>74333</v>
      </c>
      <c r="AU426" s="356"/>
      <c r="AV426" s="346">
        <v>62.697053787565679</v>
      </c>
      <c r="AX426" s="363">
        <v>74477</v>
      </c>
      <c r="AZ426" s="346">
        <v>63.465700894759266</v>
      </c>
      <c r="BB426" s="450" t="s">
        <v>307</v>
      </c>
      <c r="BD426" s="346">
        <v>61.843722563652328</v>
      </c>
      <c r="BF426" s="450">
        <v>67080</v>
      </c>
      <c r="BH426" s="346">
        <f>SUM(BF426/BF424)*100</f>
        <v>61.567266919984576</v>
      </c>
    </row>
    <row r="427" spans="1:60" ht="9.9499999999999993" customHeight="1">
      <c r="A427" s="350" t="s">
        <v>386</v>
      </c>
      <c r="B427" s="357" t="s">
        <v>45</v>
      </c>
      <c r="C427" s="350"/>
      <c r="D427" s="357" t="s">
        <v>45</v>
      </c>
      <c r="E427" s="346"/>
      <c r="F427" s="357" t="s">
        <v>45</v>
      </c>
      <c r="G427" s="350"/>
      <c r="H427" s="357" t="s">
        <v>45</v>
      </c>
      <c r="I427" s="346"/>
      <c r="J427" s="357" t="s">
        <v>45</v>
      </c>
      <c r="K427" s="356"/>
      <c r="L427" s="357" t="s">
        <v>45</v>
      </c>
      <c r="M427" s="346"/>
      <c r="N427" s="357" t="s">
        <v>45</v>
      </c>
      <c r="O427" s="356"/>
      <c r="P427" s="357" t="s">
        <v>45</v>
      </c>
      <c r="Q427" s="350" t="s">
        <v>386</v>
      </c>
      <c r="R427" s="357" t="s">
        <v>45</v>
      </c>
      <c r="S427" s="350"/>
      <c r="T427" s="357" t="s">
        <v>45</v>
      </c>
      <c r="U427" s="346"/>
      <c r="V427" s="357" t="s">
        <v>45</v>
      </c>
      <c r="W427" s="350"/>
      <c r="X427" s="357" t="s">
        <v>45</v>
      </c>
      <c r="Y427" s="346"/>
      <c r="Z427" s="357" t="s">
        <v>45</v>
      </c>
      <c r="AA427" s="356"/>
      <c r="AB427" s="357" t="s">
        <v>45</v>
      </c>
      <c r="AC427" s="346"/>
      <c r="AD427" s="357" t="s">
        <v>45</v>
      </c>
      <c r="AE427" s="356"/>
      <c r="AF427" s="357" t="s">
        <v>45</v>
      </c>
      <c r="AG427" s="350" t="s">
        <v>386</v>
      </c>
      <c r="AH427" s="357" t="s">
        <v>45</v>
      </c>
      <c r="AI427" s="356"/>
      <c r="AJ427" s="346" t="s">
        <v>45</v>
      </c>
      <c r="AK427" s="346"/>
      <c r="AL427" s="357" t="s">
        <v>45</v>
      </c>
      <c r="AM427" s="356"/>
      <c r="AN427" s="346" t="s">
        <v>45</v>
      </c>
      <c r="AO427" s="346"/>
      <c r="AP427" s="356">
        <v>1913</v>
      </c>
      <c r="AQ427" s="356"/>
      <c r="AR427" s="346">
        <v>0.22102192311025101</v>
      </c>
      <c r="AS427" s="350" t="s">
        <v>386</v>
      </c>
      <c r="AT427" s="356">
        <v>821</v>
      </c>
      <c r="AU427" s="356"/>
      <c r="AV427" s="346">
        <v>7.6073883400326545E-2</v>
      </c>
      <c r="AX427" s="363">
        <v>764</v>
      </c>
      <c r="AZ427" s="346">
        <v>6.3302833630376074E-2</v>
      </c>
      <c r="BB427" s="450">
        <v>1554</v>
      </c>
      <c r="BD427" s="346">
        <v>0.11677265626232819</v>
      </c>
      <c r="BF427" s="450">
        <f>SUM(BF428:BF429)</f>
        <v>9452</v>
      </c>
      <c r="BH427" s="346">
        <f>SUM(BF427/BF418)*100</f>
        <v>0.61213810540277291</v>
      </c>
    </row>
    <row r="428" spans="1:60" ht="9.9499999999999993" customHeight="1">
      <c r="A428" s="350" t="s">
        <v>49</v>
      </c>
      <c r="B428" s="357" t="s">
        <v>45</v>
      </c>
      <c r="C428" s="350"/>
      <c r="D428" s="357" t="s">
        <v>45</v>
      </c>
      <c r="E428" s="346"/>
      <c r="F428" s="357" t="s">
        <v>45</v>
      </c>
      <c r="G428" s="350"/>
      <c r="H428" s="357" t="s">
        <v>45</v>
      </c>
      <c r="I428" s="346"/>
      <c r="J428" s="357" t="s">
        <v>45</v>
      </c>
      <c r="K428" s="356"/>
      <c r="L428" s="357" t="s">
        <v>45</v>
      </c>
      <c r="M428" s="346"/>
      <c r="N428" s="357" t="s">
        <v>45</v>
      </c>
      <c r="O428" s="356"/>
      <c r="P428" s="357" t="s">
        <v>45</v>
      </c>
      <c r="Q428" s="350" t="s">
        <v>49</v>
      </c>
      <c r="R428" s="357" t="s">
        <v>45</v>
      </c>
      <c r="S428" s="350"/>
      <c r="T428" s="357" t="s">
        <v>45</v>
      </c>
      <c r="U428" s="346"/>
      <c r="V428" s="357" t="s">
        <v>45</v>
      </c>
      <c r="W428" s="350"/>
      <c r="X428" s="357" t="s">
        <v>45</v>
      </c>
      <c r="Y428" s="346"/>
      <c r="Z428" s="357" t="s">
        <v>45</v>
      </c>
      <c r="AA428" s="356"/>
      <c r="AB428" s="357" t="s">
        <v>45</v>
      </c>
      <c r="AC428" s="346"/>
      <c r="AD428" s="357" t="s">
        <v>45</v>
      </c>
      <c r="AE428" s="356"/>
      <c r="AF428" s="357" t="s">
        <v>45</v>
      </c>
      <c r="AG428" s="350" t="s">
        <v>49</v>
      </c>
      <c r="AH428" s="357" t="s">
        <v>45</v>
      </c>
      <c r="AI428" s="356"/>
      <c r="AJ428" s="346" t="s">
        <v>45</v>
      </c>
      <c r="AK428" s="346"/>
      <c r="AL428" s="357" t="s">
        <v>45</v>
      </c>
      <c r="AM428" s="356"/>
      <c r="AN428" s="346" t="s">
        <v>45</v>
      </c>
      <c r="AO428" s="346"/>
      <c r="AP428" s="356">
        <v>893</v>
      </c>
      <c r="AQ428" s="356"/>
      <c r="AR428" s="346">
        <v>46.680606377417668</v>
      </c>
      <c r="AS428" s="350" t="s">
        <v>49</v>
      </c>
      <c r="AT428" s="356">
        <v>369</v>
      </c>
      <c r="AU428" s="356"/>
      <c r="AV428" s="346">
        <v>44.945188794153474</v>
      </c>
      <c r="AX428" s="363">
        <v>347</v>
      </c>
      <c r="AZ428" s="346">
        <v>45.418848167539267</v>
      </c>
      <c r="BB428" s="450">
        <v>740</v>
      </c>
      <c r="BD428" s="346">
        <v>47.619047619047613</v>
      </c>
      <c r="BF428" s="450">
        <v>4252</v>
      </c>
      <c r="BH428" s="346">
        <f>SUM(BF428/BF427)*100</f>
        <v>44.985188319932291</v>
      </c>
    </row>
    <row r="429" spans="1:60" ht="9.9499999999999993" customHeight="1">
      <c r="A429" s="350" t="s">
        <v>50</v>
      </c>
      <c r="B429" s="357" t="s">
        <v>45</v>
      </c>
      <c r="C429" s="350"/>
      <c r="D429" s="357" t="s">
        <v>45</v>
      </c>
      <c r="E429" s="346"/>
      <c r="F429" s="357" t="s">
        <v>45</v>
      </c>
      <c r="G429" s="350"/>
      <c r="H429" s="357" t="s">
        <v>45</v>
      </c>
      <c r="I429" s="346"/>
      <c r="J429" s="357" t="s">
        <v>45</v>
      </c>
      <c r="K429" s="356"/>
      <c r="L429" s="357" t="s">
        <v>45</v>
      </c>
      <c r="M429" s="346"/>
      <c r="N429" s="357" t="s">
        <v>45</v>
      </c>
      <c r="O429" s="356"/>
      <c r="P429" s="357" t="s">
        <v>45</v>
      </c>
      <c r="Q429" s="350" t="s">
        <v>50</v>
      </c>
      <c r="R429" s="357" t="s">
        <v>45</v>
      </c>
      <c r="S429" s="350"/>
      <c r="T429" s="357" t="s">
        <v>45</v>
      </c>
      <c r="U429" s="346"/>
      <c r="V429" s="357" t="s">
        <v>45</v>
      </c>
      <c r="W429" s="350"/>
      <c r="X429" s="357" t="s">
        <v>45</v>
      </c>
      <c r="Y429" s="346"/>
      <c r="Z429" s="357" t="s">
        <v>45</v>
      </c>
      <c r="AA429" s="356"/>
      <c r="AB429" s="357" t="s">
        <v>45</v>
      </c>
      <c r="AC429" s="346"/>
      <c r="AD429" s="357" t="s">
        <v>45</v>
      </c>
      <c r="AE429" s="356"/>
      <c r="AF429" s="357" t="s">
        <v>45</v>
      </c>
      <c r="AG429" s="350" t="s">
        <v>50</v>
      </c>
      <c r="AH429" s="357" t="s">
        <v>45</v>
      </c>
      <c r="AI429" s="356"/>
      <c r="AJ429" s="346" t="s">
        <v>45</v>
      </c>
      <c r="AK429" s="346"/>
      <c r="AL429" s="357" t="s">
        <v>45</v>
      </c>
      <c r="AM429" s="356"/>
      <c r="AN429" s="346" t="s">
        <v>45</v>
      </c>
      <c r="AO429" s="346"/>
      <c r="AP429" s="356">
        <v>1020</v>
      </c>
      <c r="AQ429" s="356"/>
      <c r="AR429" s="346">
        <v>53.319393622582332</v>
      </c>
      <c r="AS429" s="350" t="s">
        <v>50</v>
      </c>
      <c r="AT429" s="356">
        <v>452</v>
      </c>
      <c r="AU429" s="356"/>
      <c r="AV429" s="346">
        <v>55.054811205846534</v>
      </c>
      <c r="AX429" s="363">
        <v>417</v>
      </c>
      <c r="AZ429" s="346">
        <v>54.581151832460726</v>
      </c>
      <c r="BB429" s="450">
        <v>814</v>
      </c>
      <c r="BD429" s="346">
        <v>52.380952380952387</v>
      </c>
      <c r="BF429" s="450">
        <v>5200</v>
      </c>
      <c r="BH429" s="346">
        <f>SUM(BF429/BF427)*100</f>
        <v>55.014811680067709</v>
      </c>
    </row>
    <row r="430" spans="1:60" ht="6.95" customHeight="1">
      <c r="A430" s="350"/>
      <c r="B430" s="356"/>
      <c r="C430" s="350"/>
      <c r="D430" s="347"/>
      <c r="E430" s="347"/>
      <c r="F430" s="356"/>
      <c r="G430" s="350"/>
      <c r="H430" s="347"/>
      <c r="I430" s="347"/>
      <c r="J430" s="356"/>
      <c r="K430" s="356"/>
      <c r="L430" s="347"/>
      <c r="M430" s="347"/>
      <c r="N430" s="356"/>
      <c r="O430" s="356"/>
      <c r="P430" s="347"/>
      <c r="Q430" s="350"/>
      <c r="R430" s="356"/>
      <c r="S430" s="356"/>
      <c r="T430" s="347"/>
      <c r="U430" s="347"/>
      <c r="V430" s="356"/>
      <c r="W430" s="356"/>
      <c r="X430" s="347"/>
      <c r="Y430" s="350"/>
      <c r="Z430" s="356"/>
      <c r="AA430" s="356"/>
      <c r="AB430" s="347"/>
      <c r="AC430" s="347"/>
      <c r="AD430" s="356"/>
      <c r="AE430" s="356"/>
      <c r="AF430" s="347"/>
      <c r="AG430" s="350"/>
      <c r="AH430" s="356"/>
      <c r="AI430" s="356"/>
      <c r="AJ430" s="347"/>
      <c r="AK430" s="347"/>
      <c r="AL430" s="356"/>
      <c r="AM430" s="356"/>
      <c r="AN430" s="347"/>
      <c r="AO430" s="347"/>
      <c r="AP430" s="356"/>
      <c r="AQ430" s="356"/>
      <c r="AR430" s="347"/>
      <c r="AS430" s="350"/>
      <c r="AT430" s="356"/>
      <c r="AU430" s="356"/>
      <c r="AV430" s="356"/>
      <c r="AX430" s="363"/>
      <c r="AZ430" s="350"/>
      <c r="BB430" s="450"/>
      <c r="BD430" s="350"/>
      <c r="BF430" s="450"/>
      <c r="BH430" s="350"/>
    </row>
    <row r="431" spans="1:60" ht="9.9499999999999993" customHeight="1">
      <c r="A431" s="350" t="s">
        <v>40</v>
      </c>
      <c r="B431" s="356">
        <v>140188</v>
      </c>
      <c r="C431" s="350"/>
      <c r="D431" s="347">
        <v>100</v>
      </c>
      <c r="E431" s="347"/>
      <c r="F431" s="356">
        <v>158417</v>
      </c>
      <c r="G431" s="350"/>
      <c r="H431" s="347">
        <v>100</v>
      </c>
      <c r="I431" s="347"/>
      <c r="J431" s="356">
        <v>175996</v>
      </c>
      <c r="K431" s="356"/>
      <c r="L431" s="347">
        <v>100</v>
      </c>
      <c r="M431" s="347"/>
      <c r="N431" s="356">
        <v>220638</v>
      </c>
      <c r="O431" s="356"/>
      <c r="P431" s="347">
        <v>100</v>
      </c>
      <c r="Q431" s="350" t="s">
        <v>40</v>
      </c>
      <c r="R431" s="356">
        <v>245706</v>
      </c>
      <c r="S431" s="356"/>
      <c r="T431" s="347">
        <v>100</v>
      </c>
      <c r="U431" s="347"/>
      <c r="V431" s="356">
        <v>330308</v>
      </c>
      <c r="W431" s="356"/>
      <c r="X431" s="347">
        <v>100</v>
      </c>
      <c r="Y431" s="350"/>
      <c r="Z431" s="356">
        <v>585864</v>
      </c>
      <c r="AA431" s="356"/>
      <c r="AB431" s="347">
        <v>100</v>
      </c>
      <c r="AC431" s="347"/>
      <c r="AD431" s="356">
        <v>706593</v>
      </c>
      <c r="AE431" s="356"/>
      <c r="AF431" s="347">
        <v>100</v>
      </c>
      <c r="AG431" s="350" t="s">
        <v>40</v>
      </c>
      <c r="AH431" s="356">
        <v>983536</v>
      </c>
      <c r="AI431" s="356"/>
      <c r="AJ431" s="347">
        <v>100</v>
      </c>
      <c r="AK431" s="347"/>
      <c r="AL431" s="356">
        <v>1119468</v>
      </c>
      <c r="AM431" s="356"/>
      <c r="AN431" s="347">
        <v>100</v>
      </c>
      <c r="AO431" s="347"/>
      <c r="AP431" s="356">
        <v>1445656</v>
      </c>
      <c r="AQ431" s="356"/>
      <c r="AR431" s="347">
        <v>100</v>
      </c>
      <c r="AS431" s="350" t="s">
        <v>40</v>
      </c>
      <c r="AT431" s="356">
        <v>1706669</v>
      </c>
      <c r="AU431" s="356"/>
      <c r="AV431" s="369">
        <v>100</v>
      </c>
      <c r="AX431" s="363">
        <v>1862448</v>
      </c>
      <c r="AZ431" s="369">
        <v>100</v>
      </c>
      <c r="BB431" s="450" t="s">
        <v>308</v>
      </c>
      <c r="BD431" s="369">
        <v>100</v>
      </c>
      <c r="BF431" s="450">
        <f>SUM(BF432:BF433)</f>
        <v>2264230</v>
      </c>
      <c r="BH431" s="369">
        <f>SUM(BH434,BH437,BH440)</f>
        <v>100</v>
      </c>
    </row>
    <row r="432" spans="1:60" ht="9.9499999999999993" customHeight="1">
      <c r="A432" s="350" t="s">
        <v>49</v>
      </c>
      <c r="B432" s="356">
        <v>69941</v>
      </c>
      <c r="C432" s="350"/>
      <c r="D432" s="346">
        <v>49.890860844009474</v>
      </c>
      <c r="E432" s="346"/>
      <c r="F432" s="356">
        <v>79821</v>
      </c>
      <c r="G432" s="350"/>
      <c r="H432" s="346">
        <v>50.38663779771111</v>
      </c>
      <c r="I432" s="346"/>
      <c r="J432" s="356">
        <v>88939</v>
      </c>
      <c r="K432" s="356"/>
      <c r="L432" s="346">
        <v>50.53467124252824</v>
      </c>
      <c r="M432" s="346"/>
      <c r="N432" s="356">
        <v>113916</v>
      </c>
      <c r="O432" s="356"/>
      <c r="P432" s="346">
        <v>51.63027221058929</v>
      </c>
      <c r="Q432" s="350" t="s">
        <v>49</v>
      </c>
      <c r="R432" s="356">
        <v>122890</v>
      </c>
      <c r="S432" s="356"/>
      <c r="T432" s="346">
        <v>50.015058647326484</v>
      </c>
      <c r="U432" s="346"/>
      <c r="V432" s="356">
        <v>166257</v>
      </c>
      <c r="W432" s="356"/>
      <c r="X432" s="346">
        <v>50.33393075553726</v>
      </c>
      <c r="Y432" s="350"/>
      <c r="Z432" s="356">
        <v>293611</v>
      </c>
      <c r="AA432" s="356"/>
      <c r="AB432" s="346">
        <v>50.115897204812043</v>
      </c>
      <c r="AC432" s="346"/>
      <c r="AD432" s="356">
        <v>352456</v>
      </c>
      <c r="AE432" s="356"/>
      <c r="AF432" s="346">
        <v>49.881048920665791</v>
      </c>
      <c r="AG432" s="350" t="s">
        <v>49</v>
      </c>
      <c r="AH432" s="356">
        <v>487712</v>
      </c>
      <c r="AI432" s="356"/>
      <c r="AJ432" s="346">
        <v>49.587610417920644</v>
      </c>
      <c r="AK432" s="346"/>
      <c r="AL432" s="356">
        <v>544437</v>
      </c>
      <c r="AM432" s="356"/>
      <c r="AN432" s="346">
        <v>48.633547363569122</v>
      </c>
      <c r="AO432" s="346"/>
      <c r="AP432" s="356">
        <v>704539</v>
      </c>
      <c r="AQ432" s="356"/>
      <c r="AR432" s="346">
        <v>48.73489958883718</v>
      </c>
      <c r="AS432" s="350" t="s">
        <v>49</v>
      </c>
      <c r="AT432" s="356">
        <v>836818</v>
      </c>
      <c r="AU432" s="356"/>
      <c r="AV432" s="346">
        <v>49.032237651237587</v>
      </c>
      <c r="AX432" s="363">
        <v>906220</v>
      </c>
      <c r="AZ432" s="346">
        <v>48.657465872872692</v>
      </c>
      <c r="BB432" s="450" t="s">
        <v>309</v>
      </c>
      <c r="BD432" s="346">
        <v>48.722942167190844</v>
      </c>
      <c r="BF432" s="450">
        <f>SUM(BF435,BF438,BF441)</f>
        <v>1106029</v>
      </c>
      <c r="BH432" s="346">
        <f>SUM(BF432/BF431)*100</f>
        <v>48.847908560526093</v>
      </c>
    </row>
    <row r="433" spans="1:60" ht="9.9499999999999993" customHeight="1">
      <c r="A433" s="350" t="s">
        <v>50</v>
      </c>
      <c r="B433" s="356">
        <v>70247</v>
      </c>
      <c r="C433" s="350"/>
      <c r="D433" s="346">
        <v>50.109139155990526</v>
      </c>
      <c r="E433" s="346"/>
      <c r="F433" s="356">
        <v>78596</v>
      </c>
      <c r="G433" s="350"/>
      <c r="H433" s="346">
        <v>49.613362202288897</v>
      </c>
      <c r="I433" s="346"/>
      <c r="J433" s="356">
        <v>87057</v>
      </c>
      <c r="K433" s="356"/>
      <c r="L433" s="346">
        <v>49.46532875747176</v>
      </c>
      <c r="M433" s="346"/>
      <c r="N433" s="356">
        <v>106722</v>
      </c>
      <c r="O433" s="356"/>
      <c r="P433" s="346">
        <v>48.36972778941071</v>
      </c>
      <c r="Q433" s="350" t="s">
        <v>50</v>
      </c>
      <c r="R433" s="356">
        <v>122816</v>
      </c>
      <c r="S433" s="356"/>
      <c r="T433" s="346">
        <v>49.984941352673523</v>
      </c>
      <c r="U433" s="346"/>
      <c r="V433" s="356">
        <v>164051</v>
      </c>
      <c r="W433" s="356"/>
      <c r="X433" s="346">
        <v>49.666069244462747</v>
      </c>
      <c r="Y433" s="350"/>
      <c r="Z433" s="356">
        <v>292253</v>
      </c>
      <c r="AA433" s="356"/>
      <c r="AB433" s="346">
        <v>49.884102795187964</v>
      </c>
      <c r="AC433" s="346"/>
      <c r="AD433" s="356">
        <v>354137</v>
      </c>
      <c r="AE433" s="356"/>
      <c r="AF433" s="346">
        <v>50.118951079334217</v>
      </c>
      <c r="AG433" s="350" t="s">
        <v>50</v>
      </c>
      <c r="AH433" s="356">
        <v>495824</v>
      </c>
      <c r="AI433" s="356"/>
      <c r="AJ433" s="346">
        <v>50.412389582079356</v>
      </c>
      <c r="AK433" s="346"/>
      <c r="AL433" s="356">
        <v>575031</v>
      </c>
      <c r="AM433" s="356"/>
      <c r="AN433" s="346">
        <v>51.366452636430878</v>
      </c>
      <c r="AO433" s="346"/>
      <c r="AP433" s="356">
        <v>741117</v>
      </c>
      <c r="AQ433" s="356"/>
      <c r="AR433" s="346">
        <v>51.26510041116282</v>
      </c>
      <c r="AS433" s="350" t="s">
        <v>50</v>
      </c>
      <c r="AT433" s="356">
        <v>869851</v>
      </c>
      <c r="AU433" s="356"/>
      <c r="AV433" s="346">
        <v>50.967762348762413</v>
      </c>
      <c r="AX433" s="363">
        <v>956228</v>
      </c>
      <c r="AZ433" s="346">
        <v>51.342534127127301</v>
      </c>
      <c r="BB433" s="450" t="s">
        <v>310</v>
      </c>
      <c r="BD433" s="346">
        <v>51.277057832809156</v>
      </c>
      <c r="BF433" s="450">
        <f>SUM(BF436,BF439,BF442)</f>
        <v>1158201</v>
      </c>
      <c r="BH433" s="346">
        <f>SUM(BF433/BF431)*100</f>
        <v>51.152091439473899</v>
      </c>
    </row>
    <row r="434" spans="1:60" ht="9.9499999999999993" customHeight="1">
      <c r="A434" s="350" t="s">
        <v>52</v>
      </c>
      <c r="B434" s="356">
        <v>43407</v>
      </c>
      <c r="C434" s="350"/>
      <c r="D434" s="347">
        <v>30.963420549547749</v>
      </c>
      <c r="E434" s="347"/>
      <c r="F434" s="356">
        <v>51153</v>
      </c>
      <c r="G434" s="350"/>
      <c r="H434" s="347">
        <v>32.290095128679368</v>
      </c>
      <c r="I434" s="347"/>
      <c r="J434" s="356">
        <v>67186</v>
      </c>
      <c r="K434" s="356"/>
      <c r="L434" s="347">
        <v>38.174731243891905</v>
      </c>
      <c r="M434" s="347"/>
      <c r="N434" s="356">
        <v>126008</v>
      </c>
      <c r="O434" s="356"/>
      <c r="P434" s="347">
        <v>57.110742483162468</v>
      </c>
      <c r="Q434" s="350" t="s">
        <v>52</v>
      </c>
      <c r="R434" s="356">
        <v>142389</v>
      </c>
      <c r="S434" s="356"/>
      <c r="T434" s="347">
        <v>57.950965788381239</v>
      </c>
      <c r="U434" s="347"/>
      <c r="V434" s="356">
        <v>227204</v>
      </c>
      <c r="W434" s="356"/>
      <c r="X434" s="347">
        <v>68.785497172336122</v>
      </c>
      <c r="Y434" s="350"/>
      <c r="Z434" s="356">
        <v>434910</v>
      </c>
      <c r="AA434" s="356"/>
      <c r="AB434" s="347">
        <v>74.233951906927203</v>
      </c>
      <c r="AC434" s="347"/>
      <c r="AD434" s="356">
        <v>574911</v>
      </c>
      <c r="AE434" s="356"/>
      <c r="AF434" s="347">
        <v>81.363811982286833</v>
      </c>
      <c r="AG434" s="350" t="s">
        <v>52</v>
      </c>
      <c r="AH434" s="356">
        <v>842590</v>
      </c>
      <c r="AI434" s="356"/>
      <c r="AJ434" s="347">
        <v>85.669462022742422</v>
      </c>
      <c r="AK434" s="347"/>
      <c r="AL434" s="356">
        <v>1010799</v>
      </c>
      <c r="AM434" s="356"/>
      <c r="AN434" s="347">
        <v>90.292799794187957</v>
      </c>
      <c r="AO434" s="347"/>
      <c r="AP434" s="356">
        <v>1344595</v>
      </c>
      <c r="AQ434" s="356"/>
      <c r="AR434" s="347">
        <v>93.009332787329768</v>
      </c>
      <c r="AS434" s="350" t="s">
        <v>52</v>
      </c>
      <c r="AT434" s="356">
        <v>1602168</v>
      </c>
      <c r="AU434" s="356"/>
      <c r="AV434" s="347">
        <v>93.876902902671816</v>
      </c>
      <c r="AX434" s="363">
        <v>1765540</v>
      </c>
      <c r="AZ434" s="346">
        <v>94.796740633832471</v>
      </c>
      <c r="BB434" s="450" t="s">
        <v>311</v>
      </c>
      <c r="BD434" s="346">
        <v>95.298789572960715</v>
      </c>
      <c r="BF434" s="450">
        <f>SUM(BF435:BF436)</f>
        <v>2140967</v>
      </c>
      <c r="BH434" s="346">
        <f>SUM(BF434/BF431)*100</f>
        <v>94.55607425040742</v>
      </c>
    </row>
    <row r="435" spans="1:60" ht="9.9499999999999993" customHeight="1">
      <c r="A435" s="350" t="s">
        <v>49</v>
      </c>
      <c r="B435" s="356">
        <v>26352</v>
      </c>
      <c r="C435" s="350"/>
      <c r="D435" s="346">
        <v>60.709102218536181</v>
      </c>
      <c r="E435" s="346"/>
      <c r="F435" s="356">
        <v>30364</v>
      </c>
      <c r="G435" s="350"/>
      <c r="H435" s="346">
        <v>59.359177369851238</v>
      </c>
      <c r="I435" s="346"/>
      <c r="J435" s="356">
        <v>38601</v>
      </c>
      <c r="K435" s="356"/>
      <c r="L435" s="346">
        <v>57.453933855267472</v>
      </c>
      <c r="M435" s="346"/>
      <c r="N435" s="356">
        <v>69700</v>
      </c>
      <c r="O435" s="356"/>
      <c r="P435" s="346">
        <v>55.313948320741538</v>
      </c>
      <c r="Q435" s="350" t="s">
        <v>49</v>
      </c>
      <c r="R435" s="356">
        <v>78417</v>
      </c>
      <c r="S435" s="356"/>
      <c r="T435" s="346">
        <v>55.072372163580056</v>
      </c>
      <c r="U435" s="346"/>
      <c r="V435" s="356">
        <v>121403</v>
      </c>
      <c r="W435" s="356"/>
      <c r="X435" s="346">
        <v>53.433478283833033</v>
      </c>
      <c r="Y435" s="350"/>
      <c r="Z435" s="356">
        <v>224910</v>
      </c>
      <c r="AA435" s="356"/>
      <c r="AB435" s="346">
        <v>51.714147754707874</v>
      </c>
      <c r="AC435" s="346"/>
      <c r="AD435" s="356">
        <v>295562</v>
      </c>
      <c r="AE435" s="356"/>
      <c r="AF435" s="346">
        <v>51.410044337297421</v>
      </c>
      <c r="AG435" s="350" t="s">
        <v>49</v>
      </c>
      <c r="AH435" s="356">
        <v>425039</v>
      </c>
      <c r="AI435" s="356"/>
      <c r="AJ435" s="346">
        <v>50.444344224355852</v>
      </c>
      <c r="AK435" s="346"/>
      <c r="AL435" s="356">
        <v>500726</v>
      </c>
      <c r="AM435" s="356"/>
      <c r="AN435" s="346">
        <v>49.537642993315188</v>
      </c>
      <c r="AO435" s="346"/>
      <c r="AP435" s="356">
        <v>663160</v>
      </c>
      <c r="AQ435" s="356"/>
      <c r="AR435" s="346">
        <v>49.320427340574668</v>
      </c>
      <c r="AS435" s="350" t="s">
        <v>49</v>
      </c>
      <c r="AT435" s="356">
        <v>791478</v>
      </c>
      <c r="AU435" s="356"/>
      <c r="AV435" s="346">
        <v>49.400437407313092</v>
      </c>
      <c r="AX435" s="363">
        <v>864944</v>
      </c>
      <c r="AZ435" s="346">
        <v>48.990337233934092</v>
      </c>
      <c r="BB435" s="450" t="s">
        <v>312</v>
      </c>
      <c r="BD435" s="346">
        <v>48.946825289646618</v>
      </c>
      <c r="BF435" s="450">
        <v>1049596</v>
      </c>
      <c r="BH435" s="346">
        <f>SUM(BF435/BF434)*100</f>
        <v>49.024389446451067</v>
      </c>
    </row>
    <row r="436" spans="1:60" ht="9.9499999999999993" customHeight="1">
      <c r="A436" s="350" t="s">
        <v>50</v>
      </c>
      <c r="B436" s="356">
        <v>17055</v>
      </c>
      <c r="C436" s="350"/>
      <c r="D436" s="346">
        <v>39.290897781463819</v>
      </c>
      <c r="E436" s="346"/>
      <c r="F436" s="356">
        <v>20789</v>
      </c>
      <c r="G436" s="350"/>
      <c r="H436" s="346">
        <v>40.640822630148769</v>
      </c>
      <c r="I436" s="346"/>
      <c r="J436" s="356">
        <v>28585</v>
      </c>
      <c r="K436" s="356"/>
      <c r="L436" s="346">
        <v>42.546066144732535</v>
      </c>
      <c r="M436" s="346"/>
      <c r="N436" s="356">
        <v>56308</v>
      </c>
      <c r="O436" s="356"/>
      <c r="P436" s="346">
        <v>44.686051679258462</v>
      </c>
      <c r="Q436" s="350" t="s">
        <v>50</v>
      </c>
      <c r="R436" s="356">
        <v>63972</v>
      </c>
      <c r="S436" s="356"/>
      <c r="T436" s="346">
        <v>44.927627836419944</v>
      </c>
      <c r="U436" s="346"/>
      <c r="V436" s="356">
        <v>105801</v>
      </c>
      <c r="W436" s="356"/>
      <c r="X436" s="346">
        <v>46.566521716166967</v>
      </c>
      <c r="Y436" s="350"/>
      <c r="Z436" s="356">
        <v>210000</v>
      </c>
      <c r="AA436" s="356"/>
      <c r="AB436" s="346">
        <v>48.285852245292126</v>
      </c>
      <c r="AC436" s="346"/>
      <c r="AD436" s="356">
        <v>279349</v>
      </c>
      <c r="AE436" s="356"/>
      <c r="AF436" s="346">
        <v>48.589955662702579</v>
      </c>
      <c r="AG436" s="350" t="s">
        <v>50</v>
      </c>
      <c r="AH436" s="356">
        <v>417551</v>
      </c>
      <c r="AI436" s="356"/>
      <c r="AJ436" s="346">
        <v>49.555655775644148</v>
      </c>
      <c r="AK436" s="346"/>
      <c r="AL436" s="356">
        <v>510073</v>
      </c>
      <c r="AM436" s="356"/>
      <c r="AN436" s="346">
        <v>50.462357006684812</v>
      </c>
      <c r="AO436" s="346"/>
      <c r="AP436" s="356">
        <v>681435</v>
      </c>
      <c r="AQ436" s="356"/>
      <c r="AR436" s="346">
        <v>50.679572659425332</v>
      </c>
      <c r="AS436" s="350" t="s">
        <v>50</v>
      </c>
      <c r="AT436" s="356">
        <v>810690</v>
      </c>
      <c r="AU436" s="356"/>
      <c r="AV436" s="346">
        <v>50.599562592686908</v>
      </c>
      <c r="AX436" s="363">
        <v>900596</v>
      </c>
      <c r="AZ436" s="346">
        <v>51.009662766065908</v>
      </c>
      <c r="BB436" s="450" t="s">
        <v>313</v>
      </c>
      <c r="BD436" s="346">
        <v>51.053174710353389</v>
      </c>
      <c r="BF436" s="450">
        <v>1091371</v>
      </c>
      <c r="BH436" s="346">
        <f>SUM(BF436/BF434)*100</f>
        <v>50.975610553548933</v>
      </c>
    </row>
    <row r="437" spans="1:60" ht="9.9499999999999993" customHeight="1">
      <c r="A437" s="350" t="s">
        <v>51</v>
      </c>
      <c r="B437" s="356">
        <v>96781</v>
      </c>
      <c r="C437" s="350"/>
      <c r="D437" s="347">
        <v>69.036579450452251</v>
      </c>
      <c r="E437" s="347"/>
      <c r="F437" s="356">
        <v>107264</v>
      </c>
      <c r="G437" s="350"/>
      <c r="H437" s="347">
        <v>67.709904871320632</v>
      </c>
      <c r="I437" s="347"/>
      <c r="J437" s="356">
        <v>108810</v>
      </c>
      <c r="K437" s="356"/>
      <c r="L437" s="347">
        <v>61.825268756108102</v>
      </c>
      <c r="M437" s="347"/>
      <c r="N437" s="356">
        <v>94630</v>
      </c>
      <c r="O437" s="356"/>
      <c r="P437" s="347">
        <v>42.889257516837539</v>
      </c>
      <c r="Q437" s="350" t="s">
        <v>51</v>
      </c>
      <c r="R437" s="356">
        <v>103317</v>
      </c>
      <c r="S437" s="356"/>
      <c r="T437" s="347">
        <v>42.049034211618761</v>
      </c>
      <c r="U437" s="347"/>
      <c r="V437" s="356">
        <v>103104</v>
      </c>
      <c r="W437" s="356"/>
      <c r="X437" s="347">
        <v>31.214502827663875</v>
      </c>
      <c r="Y437" s="350"/>
      <c r="Z437" s="356">
        <v>150954</v>
      </c>
      <c r="AA437" s="356"/>
      <c r="AB437" s="347">
        <v>25.766048093072797</v>
      </c>
      <c r="AC437" s="347"/>
      <c r="AD437" s="356">
        <v>131682</v>
      </c>
      <c r="AE437" s="356"/>
      <c r="AF437" s="347">
        <v>18.636188017713167</v>
      </c>
      <c r="AG437" s="350" t="s">
        <v>51</v>
      </c>
      <c r="AH437" s="356">
        <v>140946</v>
      </c>
      <c r="AI437" s="356"/>
      <c r="AJ437" s="347">
        <v>14.330537977257569</v>
      </c>
      <c r="AK437" s="347"/>
      <c r="AL437" s="356">
        <v>108669</v>
      </c>
      <c r="AM437" s="356"/>
      <c r="AN437" s="347">
        <v>9.7072002058120468</v>
      </c>
      <c r="AO437" s="347"/>
      <c r="AP437" s="356">
        <v>99055</v>
      </c>
      <c r="AQ437" s="356"/>
      <c r="AR437" s="346">
        <v>6.8519066776605229</v>
      </c>
      <c r="AS437" s="350" t="s">
        <v>51</v>
      </c>
      <c r="AT437" s="356">
        <v>102046</v>
      </c>
      <c r="AU437" s="356"/>
      <c r="AV437" s="347">
        <v>5.979249637744636</v>
      </c>
      <c r="AX437" s="363">
        <v>95555</v>
      </c>
      <c r="AZ437" s="346">
        <v>5.1306130426191769</v>
      </c>
      <c r="BB437" s="450" t="s">
        <v>314</v>
      </c>
      <c r="BD437" s="346">
        <v>4.5108367312447912</v>
      </c>
      <c r="BF437" s="450">
        <f>SUM(BF438:BF439)</f>
        <v>81675</v>
      </c>
      <c r="BH437" s="346">
        <f>SUM(BF437/BF431)*100</f>
        <v>3.6071865490696617</v>
      </c>
    </row>
    <row r="438" spans="1:60" ht="9.9499999999999993" customHeight="1">
      <c r="A438" s="350" t="s">
        <v>49</v>
      </c>
      <c r="B438" s="356">
        <v>43589</v>
      </c>
      <c r="C438" s="350"/>
      <c r="D438" s="346">
        <v>45.038798937808039</v>
      </c>
      <c r="E438" s="346"/>
      <c r="F438" s="356">
        <v>49457</v>
      </c>
      <c r="G438" s="350"/>
      <c r="H438" s="346">
        <v>46.10773418854415</v>
      </c>
      <c r="I438" s="346"/>
      <c r="J438" s="356">
        <v>50338</v>
      </c>
      <c r="K438" s="356"/>
      <c r="L438" s="346">
        <v>46.262292068743683</v>
      </c>
      <c r="M438" s="346"/>
      <c r="N438" s="356">
        <v>44216</v>
      </c>
      <c r="O438" s="356"/>
      <c r="P438" s="346">
        <v>46.725140019021453</v>
      </c>
      <c r="Q438" s="350" t="s">
        <v>49</v>
      </c>
      <c r="R438" s="356">
        <v>44473</v>
      </c>
      <c r="S438" s="356"/>
      <c r="T438" s="346">
        <v>43.045191014063512</v>
      </c>
      <c r="U438" s="346"/>
      <c r="V438" s="356">
        <v>44854</v>
      </c>
      <c r="W438" s="356"/>
      <c r="X438" s="346">
        <v>43.503646803227809</v>
      </c>
      <c r="Y438" s="350"/>
      <c r="Z438" s="356">
        <v>68701</v>
      </c>
      <c r="AA438" s="356"/>
      <c r="AB438" s="346">
        <v>45.511215337122565</v>
      </c>
      <c r="AC438" s="346"/>
      <c r="AD438" s="356">
        <v>56894</v>
      </c>
      <c r="AE438" s="356"/>
      <c r="AF438" s="346">
        <v>43.205601373004669</v>
      </c>
      <c r="AG438" s="350" t="s">
        <v>49</v>
      </c>
      <c r="AH438" s="356">
        <v>62673</v>
      </c>
      <c r="AI438" s="356"/>
      <c r="AJ438" s="346">
        <v>44.465965688987268</v>
      </c>
      <c r="AK438" s="346"/>
      <c r="AL438" s="356">
        <v>43711</v>
      </c>
      <c r="AM438" s="356"/>
      <c r="AN438" s="346">
        <v>40.22398292061213</v>
      </c>
      <c r="AO438" s="346"/>
      <c r="AP438" s="356">
        <v>40436</v>
      </c>
      <c r="AQ438" s="356"/>
      <c r="AR438" s="346">
        <v>40.821765685730149</v>
      </c>
      <c r="AS438" s="350" t="s">
        <v>49</v>
      </c>
      <c r="AT438" s="356">
        <v>44200</v>
      </c>
      <c r="AU438" s="356"/>
      <c r="AV438" s="346">
        <v>43.313799658977324</v>
      </c>
      <c r="AX438" s="363">
        <v>40607</v>
      </c>
      <c r="AZ438" s="346">
        <v>42.49594474386479</v>
      </c>
      <c r="BB438" s="450" t="s">
        <v>315</v>
      </c>
      <c r="BD438" s="346">
        <v>43.929459642776401</v>
      </c>
      <c r="BF438" s="450">
        <v>36419</v>
      </c>
      <c r="BH438" s="346">
        <f>SUM(BF438/BF437)*100</f>
        <v>44.590143862871138</v>
      </c>
    </row>
    <row r="439" spans="1:60" ht="9.9499999999999993" customHeight="1">
      <c r="A439" s="350" t="s">
        <v>50</v>
      </c>
      <c r="B439" s="356">
        <v>53192</v>
      </c>
      <c r="C439" s="350"/>
      <c r="D439" s="346">
        <v>54.961201062191954</v>
      </c>
      <c r="E439" s="346"/>
      <c r="F439" s="356">
        <v>57807</v>
      </c>
      <c r="G439" s="350"/>
      <c r="H439" s="346">
        <v>53.892265811455843</v>
      </c>
      <c r="I439" s="346"/>
      <c r="J439" s="356">
        <v>58472</v>
      </c>
      <c r="K439" s="356"/>
      <c r="L439" s="346">
        <v>53.737707931256317</v>
      </c>
      <c r="M439" s="346"/>
      <c r="N439" s="356">
        <v>50414</v>
      </c>
      <c r="O439" s="356"/>
      <c r="P439" s="346">
        <v>53.274859980978547</v>
      </c>
      <c r="Q439" s="350" t="s">
        <v>50</v>
      </c>
      <c r="R439" s="356">
        <v>58844</v>
      </c>
      <c r="S439" s="356"/>
      <c r="T439" s="346">
        <v>56.954808985936488</v>
      </c>
      <c r="U439" s="346"/>
      <c r="V439" s="356">
        <v>58250</v>
      </c>
      <c r="W439" s="356"/>
      <c r="X439" s="346">
        <v>56.496353196772183</v>
      </c>
      <c r="Y439" s="350"/>
      <c r="Z439" s="356">
        <v>82253</v>
      </c>
      <c r="AA439" s="356"/>
      <c r="AB439" s="346">
        <v>54.488784662877435</v>
      </c>
      <c r="AC439" s="346"/>
      <c r="AD439" s="356">
        <v>74788</v>
      </c>
      <c r="AE439" s="356"/>
      <c r="AF439" s="346">
        <v>56.794398626995331</v>
      </c>
      <c r="AG439" s="350" t="s">
        <v>50</v>
      </c>
      <c r="AH439" s="356">
        <v>78273</v>
      </c>
      <c r="AI439" s="356"/>
      <c r="AJ439" s="346">
        <v>55.534034311012725</v>
      </c>
      <c r="AK439" s="346"/>
      <c r="AL439" s="356">
        <v>64958</v>
      </c>
      <c r="AM439" s="356"/>
      <c r="AN439" s="346">
        <v>59.77601707938787</v>
      </c>
      <c r="AO439" s="346"/>
      <c r="AP439" s="356">
        <v>58619</v>
      </c>
      <c r="AQ439" s="356"/>
      <c r="AR439" s="346">
        <v>59.178234314269851</v>
      </c>
      <c r="AS439" s="350" t="s">
        <v>50</v>
      </c>
      <c r="AT439" s="356">
        <v>57846</v>
      </c>
      <c r="AU439" s="356"/>
      <c r="AV439" s="346">
        <v>56.686200341022676</v>
      </c>
      <c r="AX439" s="363">
        <v>54948</v>
      </c>
      <c r="AZ439" s="346">
        <v>57.50405525613521</v>
      </c>
      <c r="BB439" s="450" t="s">
        <v>316</v>
      </c>
      <c r="BD439" s="346">
        <v>56.070540357223607</v>
      </c>
      <c r="BF439" s="450">
        <v>45256</v>
      </c>
      <c r="BH439" s="346">
        <f>SUM(BF439/BF437)*100</f>
        <v>55.409856137128862</v>
      </c>
    </row>
    <row r="440" spans="1:60" ht="9.9499999999999993" customHeight="1">
      <c r="A440" s="350" t="s">
        <v>386</v>
      </c>
      <c r="B440" s="357" t="s">
        <v>45</v>
      </c>
      <c r="C440" s="350"/>
      <c r="D440" s="357" t="s">
        <v>45</v>
      </c>
      <c r="E440" s="346"/>
      <c r="F440" s="357" t="s">
        <v>45</v>
      </c>
      <c r="G440" s="350"/>
      <c r="H440" s="357" t="s">
        <v>45</v>
      </c>
      <c r="I440" s="346"/>
      <c r="J440" s="357" t="s">
        <v>45</v>
      </c>
      <c r="K440" s="356"/>
      <c r="L440" s="357" t="s">
        <v>45</v>
      </c>
      <c r="M440" s="346"/>
      <c r="N440" s="357" t="s">
        <v>45</v>
      </c>
      <c r="O440" s="356"/>
      <c r="P440" s="357" t="s">
        <v>45</v>
      </c>
      <c r="Q440" s="350" t="s">
        <v>386</v>
      </c>
      <c r="R440" s="357" t="s">
        <v>45</v>
      </c>
      <c r="S440" s="350"/>
      <c r="T440" s="357" t="s">
        <v>45</v>
      </c>
      <c r="U440" s="346"/>
      <c r="V440" s="357" t="s">
        <v>45</v>
      </c>
      <c r="W440" s="350"/>
      <c r="X440" s="357" t="s">
        <v>45</v>
      </c>
      <c r="Y440" s="346"/>
      <c r="Z440" s="357" t="s">
        <v>45</v>
      </c>
      <c r="AA440" s="356"/>
      <c r="AB440" s="357" t="s">
        <v>45</v>
      </c>
      <c r="AC440" s="346"/>
      <c r="AD440" s="357" t="s">
        <v>45</v>
      </c>
      <c r="AE440" s="356"/>
      <c r="AF440" s="357" t="s">
        <v>45</v>
      </c>
      <c r="AG440" s="350" t="s">
        <v>386</v>
      </c>
      <c r="AH440" s="357" t="s">
        <v>45</v>
      </c>
      <c r="AI440" s="356"/>
      <c r="AJ440" s="346" t="s">
        <v>45</v>
      </c>
      <c r="AK440" s="346"/>
      <c r="AL440" s="357" t="s">
        <v>45</v>
      </c>
      <c r="AM440" s="356"/>
      <c r="AN440" s="346" t="s">
        <v>45</v>
      </c>
      <c r="AO440" s="346"/>
      <c r="AP440" s="356">
        <v>2006</v>
      </c>
      <c r="AQ440" s="356"/>
      <c r="AR440" s="346">
        <v>0.13876053500971186</v>
      </c>
      <c r="AS440" s="350" t="s">
        <v>386</v>
      </c>
      <c r="AT440" s="356">
        <v>2455</v>
      </c>
      <c r="AU440" s="356"/>
      <c r="AV440" s="346">
        <v>0.14384745958355136</v>
      </c>
      <c r="AX440" s="363">
        <v>1353</v>
      </c>
      <c r="AZ440" s="346">
        <v>7.264632354836216E-2</v>
      </c>
      <c r="BB440" s="450">
        <v>3920</v>
      </c>
      <c r="BD440" s="346">
        <v>0.19037369579448965</v>
      </c>
      <c r="BF440" s="450">
        <f>SUM(BF441:BF442)</f>
        <v>41588</v>
      </c>
      <c r="BH440" s="346">
        <f>SUM(BF440/BF431)*100</f>
        <v>1.8367392005229151</v>
      </c>
    </row>
    <row r="441" spans="1:60" ht="9.9499999999999993" customHeight="1">
      <c r="A441" s="350" t="s">
        <v>49</v>
      </c>
      <c r="B441" s="357" t="s">
        <v>45</v>
      </c>
      <c r="C441" s="350"/>
      <c r="D441" s="357" t="s">
        <v>45</v>
      </c>
      <c r="E441" s="346"/>
      <c r="F441" s="357" t="s">
        <v>45</v>
      </c>
      <c r="G441" s="350"/>
      <c r="H441" s="357" t="s">
        <v>45</v>
      </c>
      <c r="I441" s="346"/>
      <c r="J441" s="357" t="s">
        <v>45</v>
      </c>
      <c r="K441" s="356"/>
      <c r="L441" s="357" t="s">
        <v>45</v>
      </c>
      <c r="M441" s="346"/>
      <c r="N441" s="357" t="s">
        <v>45</v>
      </c>
      <c r="O441" s="356"/>
      <c r="P441" s="357" t="s">
        <v>45</v>
      </c>
      <c r="Q441" s="350" t="s">
        <v>49</v>
      </c>
      <c r="R441" s="357" t="s">
        <v>45</v>
      </c>
      <c r="S441" s="350"/>
      <c r="T441" s="357" t="s">
        <v>45</v>
      </c>
      <c r="U441" s="346"/>
      <c r="V441" s="357" t="s">
        <v>45</v>
      </c>
      <c r="W441" s="350"/>
      <c r="X441" s="357" t="s">
        <v>45</v>
      </c>
      <c r="Y441" s="346"/>
      <c r="Z441" s="357" t="s">
        <v>45</v>
      </c>
      <c r="AA441" s="356"/>
      <c r="AB441" s="357" t="s">
        <v>45</v>
      </c>
      <c r="AC441" s="346"/>
      <c r="AD441" s="357" t="s">
        <v>45</v>
      </c>
      <c r="AE441" s="356"/>
      <c r="AF441" s="357" t="s">
        <v>45</v>
      </c>
      <c r="AG441" s="350" t="s">
        <v>49</v>
      </c>
      <c r="AH441" s="357" t="s">
        <v>45</v>
      </c>
      <c r="AI441" s="356"/>
      <c r="AJ441" s="346" t="s">
        <v>45</v>
      </c>
      <c r="AK441" s="346"/>
      <c r="AL441" s="357" t="s">
        <v>45</v>
      </c>
      <c r="AM441" s="356"/>
      <c r="AN441" s="346" t="s">
        <v>45</v>
      </c>
      <c r="AO441" s="346"/>
      <c r="AP441" s="356">
        <v>943</v>
      </c>
      <c r="AQ441" s="356"/>
      <c r="AR441" s="346">
        <v>47.008973080757727</v>
      </c>
      <c r="AS441" s="350" t="s">
        <v>49</v>
      </c>
      <c r="AT441" s="356">
        <v>1140</v>
      </c>
      <c r="AU441" s="356"/>
      <c r="AV441" s="346">
        <v>46.435845213849284</v>
      </c>
      <c r="AX441" s="363">
        <v>669</v>
      </c>
      <c r="AZ441" s="346">
        <v>49.445676274944567</v>
      </c>
      <c r="BB441" s="450">
        <v>1969</v>
      </c>
      <c r="BD441" s="346">
        <v>50.229591836734699</v>
      </c>
      <c r="BF441" s="450">
        <v>20014</v>
      </c>
      <c r="BH441" s="346">
        <f>SUM(BF441/BF440)*100</f>
        <v>48.124458978551502</v>
      </c>
    </row>
    <row r="442" spans="1:60" ht="9.9499999999999993" customHeight="1">
      <c r="A442" s="350" t="s">
        <v>50</v>
      </c>
      <c r="B442" s="357" t="s">
        <v>45</v>
      </c>
      <c r="C442" s="350"/>
      <c r="D442" s="357" t="s">
        <v>45</v>
      </c>
      <c r="E442" s="346"/>
      <c r="F442" s="357" t="s">
        <v>45</v>
      </c>
      <c r="G442" s="350"/>
      <c r="H442" s="357" t="s">
        <v>45</v>
      </c>
      <c r="I442" s="346"/>
      <c r="J442" s="357" t="s">
        <v>45</v>
      </c>
      <c r="K442" s="356"/>
      <c r="L442" s="357" t="s">
        <v>45</v>
      </c>
      <c r="M442" s="346"/>
      <c r="N442" s="357" t="s">
        <v>45</v>
      </c>
      <c r="O442" s="356"/>
      <c r="P442" s="357" t="s">
        <v>45</v>
      </c>
      <c r="Q442" s="350" t="s">
        <v>50</v>
      </c>
      <c r="R442" s="357" t="s">
        <v>45</v>
      </c>
      <c r="S442" s="350"/>
      <c r="T442" s="357" t="s">
        <v>45</v>
      </c>
      <c r="U442" s="346"/>
      <c r="V442" s="357" t="s">
        <v>45</v>
      </c>
      <c r="W442" s="350"/>
      <c r="X442" s="357" t="s">
        <v>45</v>
      </c>
      <c r="Y442" s="346"/>
      <c r="Z442" s="357" t="s">
        <v>45</v>
      </c>
      <c r="AA442" s="356"/>
      <c r="AB442" s="357" t="s">
        <v>45</v>
      </c>
      <c r="AC442" s="346"/>
      <c r="AD442" s="357" t="s">
        <v>45</v>
      </c>
      <c r="AE442" s="356"/>
      <c r="AF442" s="357" t="s">
        <v>45</v>
      </c>
      <c r="AG442" s="350" t="s">
        <v>50</v>
      </c>
      <c r="AH442" s="357" t="s">
        <v>45</v>
      </c>
      <c r="AI442" s="356"/>
      <c r="AJ442" s="346" t="s">
        <v>45</v>
      </c>
      <c r="AK442" s="346"/>
      <c r="AL442" s="357" t="s">
        <v>45</v>
      </c>
      <c r="AM442" s="356"/>
      <c r="AN442" s="346" t="s">
        <v>45</v>
      </c>
      <c r="AO442" s="346"/>
      <c r="AP442" s="356">
        <v>1063</v>
      </c>
      <c r="AQ442" s="356"/>
      <c r="AR442" s="346">
        <v>52.991026919242266</v>
      </c>
      <c r="AS442" s="350" t="s">
        <v>50</v>
      </c>
      <c r="AT442" s="356">
        <v>1315</v>
      </c>
      <c r="AU442" s="356"/>
      <c r="AV442" s="346">
        <v>53.564154786150709</v>
      </c>
      <c r="AX442" s="363">
        <v>684</v>
      </c>
      <c r="AZ442" s="346">
        <v>50.554323725055426</v>
      </c>
      <c r="BB442" s="450">
        <v>1951</v>
      </c>
      <c r="BD442" s="346">
        <v>49.770408163265309</v>
      </c>
      <c r="BF442" s="450">
        <v>21574</v>
      </c>
      <c r="BH442" s="346">
        <f>SUM(BF442/BF440)*100</f>
        <v>51.875541021448491</v>
      </c>
    </row>
    <row r="443" spans="1:60" ht="6.95" customHeight="1">
      <c r="A443" s="350"/>
      <c r="B443" s="356"/>
      <c r="C443" s="350"/>
      <c r="D443" s="347"/>
      <c r="E443" s="347"/>
      <c r="F443" s="356"/>
      <c r="G443" s="350"/>
      <c r="H443" s="347"/>
      <c r="I443" s="347"/>
      <c r="J443" s="356"/>
      <c r="K443" s="356"/>
      <c r="L443" s="347"/>
      <c r="M443" s="347"/>
      <c r="N443" s="356"/>
      <c r="O443" s="356"/>
      <c r="P443" s="347"/>
      <c r="Q443" s="350"/>
      <c r="R443" s="356"/>
      <c r="S443" s="356"/>
      <c r="T443" s="347"/>
      <c r="U443" s="347"/>
      <c r="V443" s="356"/>
      <c r="W443" s="356"/>
      <c r="X443" s="347"/>
      <c r="Y443" s="350"/>
      <c r="Z443" s="356"/>
      <c r="AA443" s="356"/>
      <c r="AB443" s="347"/>
      <c r="AC443" s="347"/>
      <c r="AD443" s="356"/>
      <c r="AE443" s="356"/>
      <c r="AF443" s="347"/>
      <c r="AG443" s="350"/>
      <c r="AH443" s="356"/>
      <c r="AI443" s="356"/>
      <c r="AJ443" s="347"/>
      <c r="AK443" s="347"/>
      <c r="AL443" s="356"/>
      <c r="AM443" s="356"/>
      <c r="AN443" s="347"/>
      <c r="AO443" s="347"/>
      <c r="AP443" s="356"/>
      <c r="AQ443" s="356"/>
      <c r="AR443" s="347"/>
      <c r="AS443" s="350"/>
      <c r="AT443" s="356"/>
      <c r="AU443" s="356"/>
      <c r="AV443" s="356"/>
      <c r="AX443" s="363"/>
      <c r="AZ443" s="350"/>
      <c r="BB443" s="450"/>
      <c r="BD443" s="350"/>
      <c r="BF443" s="450"/>
      <c r="BH443" s="350"/>
    </row>
    <row r="444" spans="1:60" ht="9.9499999999999993" customHeight="1">
      <c r="A444" s="350" t="s">
        <v>41</v>
      </c>
      <c r="B444" s="356">
        <v>138361</v>
      </c>
      <c r="C444" s="350"/>
      <c r="D444" s="347">
        <v>100</v>
      </c>
      <c r="E444" s="347"/>
      <c r="F444" s="356">
        <v>121538</v>
      </c>
      <c r="G444" s="350"/>
      <c r="H444" s="347">
        <v>100</v>
      </c>
      <c r="I444" s="347"/>
      <c r="J444" s="356">
        <v>129742</v>
      </c>
      <c r="K444" s="356"/>
      <c r="L444" s="347">
        <v>100</v>
      </c>
      <c r="M444" s="347"/>
      <c r="N444" s="356">
        <v>129937</v>
      </c>
      <c r="O444" s="356"/>
      <c r="P444" s="347">
        <v>100</v>
      </c>
      <c r="Q444" s="350" t="s">
        <v>41</v>
      </c>
      <c r="R444" s="356">
        <v>142858</v>
      </c>
      <c r="S444" s="356"/>
      <c r="T444" s="347">
        <v>100</v>
      </c>
      <c r="U444" s="347"/>
      <c r="V444" s="356">
        <v>156613</v>
      </c>
      <c r="W444" s="356"/>
      <c r="X444" s="347">
        <v>100</v>
      </c>
      <c r="Y444" s="350"/>
      <c r="Z444" s="356">
        <v>226476</v>
      </c>
      <c r="AA444" s="356"/>
      <c r="AB444" s="347">
        <v>100</v>
      </c>
      <c r="AC444" s="347"/>
      <c r="AD444" s="356">
        <v>234540</v>
      </c>
      <c r="AE444" s="356"/>
      <c r="AF444" s="347">
        <v>100</v>
      </c>
      <c r="AG444" s="350" t="s">
        <v>41</v>
      </c>
      <c r="AH444" s="356">
        <v>279136</v>
      </c>
      <c r="AI444" s="356"/>
      <c r="AJ444" s="347">
        <v>100</v>
      </c>
      <c r="AK444" s="347"/>
      <c r="AL444" s="356">
        <v>306107</v>
      </c>
      <c r="AM444" s="356"/>
      <c r="AN444" s="347">
        <v>100</v>
      </c>
      <c r="AO444" s="347"/>
      <c r="AP444" s="356">
        <v>450368</v>
      </c>
      <c r="AQ444" s="356"/>
      <c r="AR444" s="347">
        <v>100</v>
      </c>
      <c r="AS444" s="350" t="s">
        <v>41</v>
      </c>
      <c r="AT444" s="356">
        <v>556375</v>
      </c>
      <c r="AU444" s="356"/>
      <c r="AV444" s="369">
        <v>100</v>
      </c>
      <c r="AX444" s="363">
        <v>620464</v>
      </c>
      <c r="AZ444" s="369">
        <v>100</v>
      </c>
      <c r="BB444" s="450" t="s">
        <v>317</v>
      </c>
      <c r="BD444" s="369">
        <v>100</v>
      </c>
      <c r="BF444" s="450">
        <f>SUM(BF445:BF446)</f>
        <v>806459</v>
      </c>
      <c r="BH444" s="369">
        <f>SUM(BH447,BH450,BH453)</f>
        <v>100</v>
      </c>
    </row>
    <row r="445" spans="1:60" ht="9.9499999999999993" customHeight="1">
      <c r="A445" s="350" t="s">
        <v>49</v>
      </c>
      <c r="B445" s="356">
        <v>66856</v>
      </c>
      <c r="C445" s="350"/>
      <c r="D445" s="346">
        <v>48.31997455930501</v>
      </c>
      <c r="E445" s="346"/>
      <c r="F445" s="356">
        <v>58674</v>
      </c>
      <c r="G445" s="350"/>
      <c r="H445" s="346">
        <v>48.276259276933963</v>
      </c>
      <c r="I445" s="346"/>
      <c r="J445" s="356">
        <v>64300</v>
      </c>
      <c r="K445" s="356"/>
      <c r="L445" s="346">
        <v>49.559895793189561</v>
      </c>
      <c r="M445" s="346"/>
      <c r="N445" s="356">
        <v>63957</v>
      </c>
      <c r="O445" s="356"/>
      <c r="P445" s="346">
        <v>49.221545826054161</v>
      </c>
      <c r="Q445" s="350" t="s">
        <v>49</v>
      </c>
      <c r="R445" s="356">
        <v>71298</v>
      </c>
      <c r="S445" s="356"/>
      <c r="T445" s="346">
        <v>49.908300550196699</v>
      </c>
      <c r="U445" s="346"/>
      <c r="V445" s="356">
        <v>78626</v>
      </c>
      <c r="W445" s="356"/>
      <c r="X445" s="346">
        <v>50.204006053137348</v>
      </c>
      <c r="Y445" s="350"/>
      <c r="Z445" s="356">
        <v>113963</v>
      </c>
      <c r="AA445" s="356"/>
      <c r="AB445" s="346">
        <v>50.320122220456028</v>
      </c>
      <c r="AC445" s="346"/>
      <c r="AD445" s="356">
        <v>118261</v>
      </c>
      <c r="AE445" s="356"/>
      <c r="AF445" s="346">
        <v>50.422529206105573</v>
      </c>
      <c r="AG445" s="350" t="s">
        <v>49</v>
      </c>
      <c r="AH445" s="356">
        <v>140574</v>
      </c>
      <c r="AI445" s="356"/>
      <c r="AJ445" s="346">
        <v>50.360397798922385</v>
      </c>
      <c r="AK445" s="346"/>
      <c r="AL445" s="356">
        <v>151613</v>
      </c>
      <c r="AM445" s="356"/>
      <c r="AN445" s="346">
        <v>49.529412917705244</v>
      </c>
      <c r="AO445" s="346"/>
      <c r="AP445" s="356">
        <v>218196</v>
      </c>
      <c r="AQ445" s="356"/>
      <c r="AR445" s="346">
        <v>48.448379991473637</v>
      </c>
      <c r="AS445" s="350" t="s">
        <v>49</v>
      </c>
      <c r="AT445" s="356">
        <v>269176</v>
      </c>
      <c r="AU445" s="356"/>
      <c r="AV445" s="346">
        <v>48.38031902943159</v>
      </c>
      <c r="AX445" s="363">
        <v>296315</v>
      </c>
      <c r="AZ445" s="346">
        <v>47.757001211996183</v>
      </c>
      <c r="BB445" s="450" t="s">
        <v>318</v>
      </c>
      <c r="BD445" s="346">
        <v>47.242484246393737</v>
      </c>
      <c r="BF445" s="450">
        <f>SUM(BF448,BF451,BF454)</f>
        <v>381458</v>
      </c>
      <c r="BH445" s="346">
        <f>SUM(BF445/BF444)*100</f>
        <v>47.300358728714045</v>
      </c>
    </row>
    <row r="446" spans="1:60" ht="9.9499999999999993" customHeight="1">
      <c r="A446" s="350" t="s">
        <v>50</v>
      </c>
      <c r="B446" s="356">
        <v>71505</v>
      </c>
      <c r="C446" s="350"/>
      <c r="D446" s="346">
        <v>51.680025440694997</v>
      </c>
      <c r="E446" s="346"/>
      <c r="F446" s="356">
        <v>62864</v>
      </c>
      <c r="G446" s="350"/>
      <c r="H446" s="346">
        <v>51.723740723066037</v>
      </c>
      <c r="I446" s="346"/>
      <c r="J446" s="356">
        <v>65442</v>
      </c>
      <c r="K446" s="356"/>
      <c r="L446" s="346">
        <v>50.440104206810446</v>
      </c>
      <c r="M446" s="346"/>
      <c r="N446" s="356">
        <v>65980</v>
      </c>
      <c r="O446" s="356"/>
      <c r="P446" s="346">
        <v>50.778454173945832</v>
      </c>
      <c r="Q446" s="350" t="s">
        <v>50</v>
      </c>
      <c r="R446" s="356">
        <v>71560</v>
      </c>
      <c r="S446" s="356"/>
      <c r="T446" s="346">
        <v>50.091699449803308</v>
      </c>
      <c r="U446" s="346"/>
      <c r="V446" s="356">
        <v>77987</v>
      </c>
      <c r="W446" s="356"/>
      <c r="X446" s="346">
        <v>49.795993946862652</v>
      </c>
      <c r="Y446" s="350"/>
      <c r="Z446" s="356">
        <v>112513</v>
      </c>
      <c r="AA446" s="356"/>
      <c r="AB446" s="346">
        <v>49.679877779543972</v>
      </c>
      <c r="AC446" s="346"/>
      <c r="AD446" s="356">
        <v>116279</v>
      </c>
      <c r="AE446" s="356"/>
      <c r="AF446" s="346">
        <v>49.577470793894427</v>
      </c>
      <c r="AG446" s="350" t="s">
        <v>50</v>
      </c>
      <c r="AH446" s="356">
        <v>138562</v>
      </c>
      <c r="AI446" s="356"/>
      <c r="AJ446" s="346">
        <v>49.639602201077608</v>
      </c>
      <c r="AK446" s="346"/>
      <c r="AL446" s="356">
        <v>154494</v>
      </c>
      <c r="AM446" s="356"/>
      <c r="AN446" s="346">
        <v>50.470587082294749</v>
      </c>
      <c r="AO446" s="346"/>
      <c r="AP446" s="356">
        <v>232172</v>
      </c>
      <c r="AQ446" s="356"/>
      <c r="AR446" s="346">
        <v>51.551620008526356</v>
      </c>
      <c r="AS446" s="350" t="s">
        <v>50</v>
      </c>
      <c r="AT446" s="356">
        <v>287199</v>
      </c>
      <c r="AU446" s="356"/>
      <c r="AV446" s="346">
        <v>51.619680970568417</v>
      </c>
      <c r="AX446" s="363">
        <v>324149</v>
      </c>
      <c r="AZ446" s="346">
        <v>52.242998788003817</v>
      </c>
      <c r="BB446" s="450" t="s">
        <v>319</v>
      </c>
      <c r="BD446" s="346">
        <v>52.757515753606263</v>
      </c>
      <c r="BF446" s="450">
        <f>SUM(BF449,BF452,BF455)</f>
        <v>425001</v>
      </c>
      <c r="BH446" s="346">
        <f>SUM(BF446/BF444)*100</f>
        <v>52.699641271285955</v>
      </c>
    </row>
    <row r="447" spans="1:60" ht="9.9499999999999993" customHeight="1">
      <c r="A447" s="350" t="s">
        <v>52</v>
      </c>
      <c r="B447" s="356">
        <v>46911</v>
      </c>
      <c r="C447" s="350"/>
      <c r="D447" s="347">
        <v>33.904785307998644</v>
      </c>
      <c r="E447" s="347"/>
      <c r="F447" s="356">
        <v>24372</v>
      </c>
      <c r="G447" s="350"/>
      <c r="H447" s="347">
        <v>20.052987542990667</v>
      </c>
      <c r="I447" s="347"/>
      <c r="J447" s="356">
        <v>40337</v>
      </c>
      <c r="K447" s="356"/>
      <c r="L447" s="347">
        <v>31.09016355536372</v>
      </c>
      <c r="M447" s="347"/>
      <c r="N447" s="356">
        <v>40121</v>
      </c>
      <c r="O447" s="356"/>
      <c r="P447" s="347">
        <v>30.877271293011226</v>
      </c>
      <c r="Q447" s="350" t="s">
        <v>52</v>
      </c>
      <c r="R447" s="356">
        <v>54533</v>
      </c>
      <c r="S447" s="356"/>
      <c r="T447" s="347">
        <v>38.172870962774226</v>
      </c>
      <c r="U447" s="347"/>
      <c r="V447" s="356">
        <v>69728</v>
      </c>
      <c r="W447" s="356"/>
      <c r="X447" s="347">
        <v>44.522485362006989</v>
      </c>
      <c r="Y447" s="350"/>
      <c r="Z447" s="356">
        <v>124540</v>
      </c>
      <c r="AA447" s="356"/>
      <c r="AB447" s="347">
        <v>54.990374255991803</v>
      </c>
      <c r="AC447" s="347"/>
      <c r="AD447" s="356">
        <v>151424</v>
      </c>
      <c r="AE447" s="356"/>
      <c r="AF447" s="347">
        <v>64.562121599727135</v>
      </c>
      <c r="AG447" s="350" t="s">
        <v>52</v>
      </c>
      <c r="AH447" s="356">
        <v>213999</v>
      </c>
      <c r="AI447" s="356"/>
      <c r="AJ447" s="347">
        <v>76.664779892238911</v>
      </c>
      <c r="AK447" s="347"/>
      <c r="AL447" s="356">
        <v>254752</v>
      </c>
      <c r="AM447" s="356"/>
      <c r="AN447" s="347">
        <v>83.223186663486942</v>
      </c>
      <c r="AO447" s="347"/>
      <c r="AP447" s="356">
        <v>399891</v>
      </c>
      <c r="AQ447" s="356"/>
      <c r="AR447" s="347">
        <v>88.792054497655243</v>
      </c>
      <c r="AS447" s="350" t="s">
        <v>52</v>
      </c>
      <c r="AT447" s="356">
        <v>507172</v>
      </c>
      <c r="AU447" s="356"/>
      <c r="AV447" s="347">
        <v>91.156504156369351</v>
      </c>
      <c r="AX447" s="363">
        <v>571693</v>
      </c>
      <c r="AZ447" s="346">
        <v>92.139592305113595</v>
      </c>
      <c r="BB447" s="450" t="s">
        <v>320</v>
      </c>
      <c r="BD447" s="346">
        <v>93.162060464512791</v>
      </c>
      <c r="BF447" s="450">
        <f>SUM(BF448:BF449)</f>
        <v>759780</v>
      </c>
      <c r="BH447" s="346">
        <f>SUM(BF447/BF444)*100</f>
        <v>94.211857019389697</v>
      </c>
    </row>
    <row r="448" spans="1:60" ht="9.9499999999999993" customHeight="1">
      <c r="A448" s="350" t="s">
        <v>49</v>
      </c>
      <c r="B448" s="356">
        <v>28420</v>
      </c>
      <c r="C448" s="350"/>
      <c r="D448" s="346">
        <v>60.582805738526147</v>
      </c>
      <c r="E448" s="346"/>
      <c r="F448" s="356">
        <v>16761</v>
      </c>
      <c r="G448" s="350"/>
      <c r="H448" s="346">
        <v>68.771541112752345</v>
      </c>
      <c r="I448" s="346"/>
      <c r="J448" s="356">
        <v>25268</v>
      </c>
      <c r="K448" s="356"/>
      <c r="L448" s="346">
        <v>62.64223913528523</v>
      </c>
      <c r="M448" s="346"/>
      <c r="N448" s="356">
        <v>25839</v>
      </c>
      <c r="O448" s="356"/>
      <c r="P448" s="346">
        <v>64.402681887290953</v>
      </c>
      <c r="Q448" s="350" t="s">
        <v>49</v>
      </c>
      <c r="R448" s="356">
        <v>35223</v>
      </c>
      <c r="S448" s="356"/>
      <c r="T448" s="346">
        <v>64.590248106651018</v>
      </c>
      <c r="U448" s="346"/>
      <c r="V448" s="356">
        <v>43221</v>
      </c>
      <c r="W448" s="356"/>
      <c r="X448" s="346">
        <v>61.985142267094993</v>
      </c>
      <c r="Y448" s="350"/>
      <c r="Z448" s="356">
        <v>72348</v>
      </c>
      <c r="AA448" s="356"/>
      <c r="AB448" s="346">
        <v>58.092179219527864</v>
      </c>
      <c r="AC448" s="346"/>
      <c r="AD448" s="356">
        <v>85733</v>
      </c>
      <c r="AE448" s="356"/>
      <c r="AF448" s="346">
        <v>56.617841293322059</v>
      </c>
      <c r="AG448" s="350" t="s">
        <v>49</v>
      </c>
      <c r="AH448" s="356">
        <v>115915</v>
      </c>
      <c r="AI448" s="356"/>
      <c r="AJ448" s="346">
        <v>54.166140963275531</v>
      </c>
      <c r="AK448" s="346"/>
      <c r="AL448" s="356">
        <v>133647</v>
      </c>
      <c r="AM448" s="356"/>
      <c r="AN448" s="346">
        <v>52.461609722396688</v>
      </c>
      <c r="AO448" s="346"/>
      <c r="AP448" s="356">
        <v>201969</v>
      </c>
      <c r="AQ448" s="356"/>
      <c r="AR448" s="346">
        <v>50.506012888512117</v>
      </c>
      <c r="AS448" s="350" t="s">
        <v>49</v>
      </c>
      <c r="AT448" s="356">
        <v>252674</v>
      </c>
      <c r="AU448" s="356"/>
      <c r="AV448" s="346">
        <v>49.820179347440316</v>
      </c>
      <c r="AX448" s="363">
        <v>279991</v>
      </c>
      <c r="AZ448" s="346">
        <v>48.975761466381435</v>
      </c>
      <c r="BB448" s="450" t="s">
        <v>321</v>
      </c>
      <c r="BD448" s="346">
        <v>48.143999031125105</v>
      </c>
      <c r="BF448" s="450">
        <v>365173</v>
      </c>
      <c r="BH448" s="346">
        <f>SUM(BF448/BF447)*100</f>
        <v>48.062991918713308</v>
      </c>
    </row>
    <row r="449" spans="1:60" ht="9.9499999999999993" customHeight="1">
      <c r="A449" s="350" t="s">
        <v>50</v>
      </c>
      <c r="B449" s="356">
        <v>18491</v>
      </c>
      <c r="C449" s="350"/>
      <c r="D449" s="346">
        <v>39.417194261473853</v>
      </c>
      <c r="E449" s="346"/>
      <c r="F449" s="356">
        <v>7611</v>
      </c>
      <c r="G449" s="350"/>
      <c r="H449" s="346">
        <v>31.228458887247662</v>
      </c>
      <c r="I449" s="346"/>
      <c r="J449" s="356">
        <v>15069</v>
      </c>
      <c r="K449" s="356"/>
      <c r="L449" s="346">
        <v>37.357760864714777</v>
      </c>
      <c r="M449" s="346"/>
      <c r="N449" s="356">
        <v>14282</v>
      </c>
      <c r="O449" s="356"/>
      <c r="P449" s="346">
        <v>35.597318112709054</v>
      </c>
      <c r="Q449" s="350" t="s">
        <v>50</v>
      </c>
      <c r="R449" s="356">
        <v>19310</v>
      </c>
      <c r="S449" s="356"/>
      <c r="T449" s="346">
        <v>35.409751893348982</v>
      </c>
      <c r="U449" s="346"/>
      <c r="V449" s="356">
        <v>26507</v>
      </c>
      <c r="W449" s="356"/>
      <c r="X449" s="346">
        <v>38.014857732905</v>
      </c>
      <c r="Y449" s="350"/>
      <c r="Z449" s="356">
        <v>52192</v>
      </c>
      <c r="AA449" s="356"/>
      <c r="AB449" s="346">
        <v>41.907820780472136</v>
      </c>
      <c r="AC449" s="346"/>
      <c r="AD449" s="356">
        <v>65691</v>
      </c>
      <c r="AE449" s="356"/>
      <c r="AF449" s="346">
        <v>43.382158706677934</v>
      </c>
      <c r="AG449" s="350" t="s">
        <v>50</v>
      </c>
      <c r="AH449" s="356">
        <v>98084</v>
      </c>
      <c r="AI449" s="356"/>
      <c r="AJ449" s="346">
        <v>45.833859036724469</v>
      </c>
      <c r="AK449" s="346"/>
      <c r="AL449" s="356">
        <v>121105</v>
      </c>
      <c r="AM449" s="356"/>
      <c r="AN449" s="346">
        <v>47.538390277603312</v>
      </c>
      <c r="AO449" s="346"/>
      <c r="AP449" s="356">
        <v>197922</v>
      </c>
      <c r="AQ449" s="356"/>
      <c r="AR449" s="346">
        <v>49.493987111487883</v>
      </c>
      <c r="AS449" s="350" t="s">
        <v>50</v>
      </c>
      <c r="AT449" s="356">
        <v>254498</v>
      </c>
      <c r="AU449" s="356"/>
      <c r="AV449" s="346">
        <v>50.179820652559684</v>
      </c>
      <c r="AX449" s="363">
        <v>291702</v>
      </c>
      <c r="AZ449" s="346">
        <v>51.024238533618572</v>
      </c>
      <c r="BB449" s="450" t="s">
        <v>322</v>
      </c>
      <c r="BD449" s="346">
        <v>51.856000968874895</v>
      </c>
      <c r="BF449" s="450">
        <v>394607</v>
      </c>
      <c r="BH449" s="346">
        <f>SUM(BF449/BF447)*100</f>
        <v>51.937008081286685</v>
      </c>
    </row>
    <row r="450" spans="1:60" ht="9.9499999999999993" customHeight="1">
      <c r="A450" s="350" t="s">
        <v>51</v>
      </c>
      <c r="B450" s="356">
        <v>91450</v>
      </c>
      <c r="C450" s="350"/>
      <c r="D450" s="347">
        <v>66.095214692001363</v>
      </c>
      <c r="E450" s="347"/>
      <c r="F450" s="356">
        <v>97166</v>
      </c>
      <c r="G450" s="350"/>
      <c r="H450" s="347">
        <v>79.947012457009322</v>
      </c>
      <c r="I450" s="347"/>
      <c r="J450" s="356">
        <v>89405</v>
      </c>
      <c r="K450" s="356"/>
      <c r="L450" s="347">
        <v>68.909836444636269</v>
      </c>
      <c r="M450" s="347"/>
      <c r="N450" s="356">
        <v>89816</v>
      </c>
      <c r="O450" s="356"/>
      <c r="P450" s="347">
        <v>69.122728706988767</v>
      </c>
      <c r="Q450" s="350" t="s">
        <v>51</v>
      </c>
      <c r="R450" s="356">
        <v>88325</v>
      </c>
      <c r="S450" s="356"/>
      <c r="T450" s="347">
        <v>61.827129037225781</v>
      </c>
      <c r="U450" s="347"/>
      <c r="V450" s="356">
        <v>86885</v>
      </c>
      <c r="W450" s="356"/>
      <c r="X450" s="347">
        <v>55.477514637993018</v>
      </c>
      <c r="Y450" s="350"/>
      <c r="Z450" s="356">
        <v>101936</v>
      </c>
      <c r="AA450" s="356"/>
      <c r="AB450" s="347">
        <v>45.009625744008197</v>
      </c>
      <c r="AC450" s="347"/>
      <c r="AD450" s="356">
        <v>83116</v>
      </c>
      <c r="AE450" s="356"/>
      <c r="AF450" s="347">
        <v>35.437878400272879</v>
      </c>
      <c r="AG450" s="350" t="s">
        <v>51</v>
      </c>
      <c r="AH450" s="356">
        <v>65137</v>
      </c>
      <c r="AI450" s="356"/>
      <c r="AJ450" s="347">
        <v>23.335220107761092</v>
      </c>
      <c r="AK450" s="347"/>
      <c r="AL450" s="356">
        <v>51355</v>
      </c>
      <c r="AM450" s="356"/>
      <c r="AN450" s="347">
        <v>16.776813336513051</v>
      </c>
      <c r="AO450" s="347"/>
      <c r="AP450" s="356">
        <v>50075</v>
      </c>
      <c r="AQ450" s="356"/>
      <c r="AR450" s="346">
        <v>11.118685164132442</v>
      </c>
      <c r="AS450" s="350" t="s">
        <v>51</v>
      </c>
      <c r="AT450" s="356">
        <v>48714</v>
      </c>
      <c r="AU450" s="356"/>
      <c r="AV450" s="347">
        <v>8.7556054819141771</v>
      </c>
      <c r="AX450" s="363">
        <v>48392</v>
      </c>
      <c r="AZ450" s="346">
        <v>7.79932437659558</v>
      </c>
      <c r="BB450" s="450" t="s">
        <v>323</v>
      </c>
      <c r="BD450" s="346">
        <v>6.6725055144673666</v>
      </c>
      <c r="BF450" s="450">
        <f>SUM(BF451:BF452)</f>
        <v>41879</v>
      </c>
      <c r="BH450" s="346">
        <f>SUM(BF450/BF444)*100</f>
        <v>5.1929484325923578</v>
      </c>
    </row>
    <row r="451" spans="1:60" ht="9.9499999999999993" customHeight="1">
      <c r="A451" s="350" t="s">
        <v>49</v>
      </c>
      <c r="B451" s="356">
        <v>38436</v>
      </c>
      <c r="C451" s="350"/>
      <c r="D451" s="346">
        <v>42.029524330235105</v>
      </c>
      <c r="E451" s="346"/>
      <c r="F451" s="356">
        <v>41913</v>
      </c>
      <c r="G451" s="350"/>
      <c r="H451" s="346">
        <v>43.135458905378428</v>
      </c>
      <c r="I451" s="346"/>
      <c r="J451" s="356">
        <v>39032</v>
      </c>
      <c r="K451" s="356"/>
      <c r="L451" s="346">
        <v>43.657513561881331</v>
      </c>
      <c r="M451" s="346"/>
      <c r="N451" s="356">
        <v>38118</v>
      </c>
      <c r="O451" s="356"/>
      <c r="P451" s="346">
        <v>42.440099759508328</v>
      </c>
      <c r="Q451" s="350" t="s">
        <v>49</v>
      </c>
      <c r="R451" s="356">
        <v>36075</v>
      </c>
      <c r="S451" s="356"/>
      <c r="T451" s="346">
        <v>40.843475799603738</v>
      </c>
      <c r="U451" s="346"/>
      <c r="V451" s="356">
        <v>35405</v>
      </c>
      <c r="W451" s="356"/>
      <c r="X451" s="346">
        <v>40.749266271508318</v>
      </c>
      <c r="Y451" s="350"/>
      <c r="Z451" s="356">
        <v>41615</v>
      </c>
      <c r="AA451" s="356"/>
      <c r="AB451" s="346">
        <v>40.824635065138906</v>
      </c>
      <c r="AC451" s="346"/>
      <c r="AD451" s="356">
        <v>32528</v>
      </c>
      <c r="AE451" s="356"/>
      <c r="AF451" s="346">
        <v>39.135665816449297</v>
      </c>
      <c r="AG451" s="350" t="s">
        <v>49</v>
      </c>
      <c r="AH451" s="356">
        <v>24659</v>
      </c>
      <c r="AI451" s="356"/>
      <c r="AJ451" s="346">
        <v>37.857131891244606</v>
      </c>
      <c r="AK451" s="346"/>
      <c r="AL451" s="356">
        <v>17966</v>
      </c>
      <c r="AM451" s="356"/>
      <c r="AN451" s="346">
        <v>34.98393535196184</v>
      </c>
      <c r="AO451" s="346"/>
      <c r="AP451" s="356">
        <v>16046</v>
      </c>
      <c r="AQ451" s="356"/>
      <c r="AR451" s="346">
        <v>32.043934098851722</v>
      </c>
      <c r="AS451" s="350" t="s">
        <v>49</v>
      </c>
      <c r="AT451" s="356">
        <v>16270</v>
      </c>
      <c r="AU451" s="356"/>
      <c r="AV451" s="346">
        <v>33.399022868169311</v>
      </c>
      <c r="AX451" s="363">
        <v>16142</v>
      </c>
      <c r="AZ451" s="346">
        <v>33.356753182344193</v>
      </c>
      <c r="BB451" s="450" t="s">
        <v>324</v>
      </c>
      <c r="BD451" s="346">
        <v>34.674811354653251</v>
      </c>
      <c r="BF451" s="450">
        <v>14306</v>
      </c>
      <c r="BH451" s="346">
        <f>SUM(BF451/BF450)*100</f>
        <v>34.160319014303106</v>
      </c>
    </row>
    <row r="452" spans="1:60" ht="9.9499999999999993" customHeight="1">
      <c r="A452" s="355" t="s">
        <v>50</v>
      </c>
      <c r="B452" s="358">
        <v>53014</v>
      </c>
      <c r="C452" s="350"/>
      <c r="D452" s="346">
        <v>57.970475669764895</v>
      </c>
      <c r="E452" s="359"/>
      <c r="F452" s="358">
        <v>55253</v>
      </c>
      <c r="G452" s="350"/>
      <c r="H452" s="346">
        <v>56.864541094621579</v>
      </c>
      <c r="I452" s="359"/>
      <c r="J452" s="358">
        <v>50373</v>
      </c>
      <c r="K452" s="358"/>
      <c r="L452" s="346">
        <v>56.342486438118677</v>
      </c>
      <c r="M452" s="359"/>
      <c r="N452" s="358">
        <v>51698</v>
      </c>
      <c r="O452" s="358"/>
      <c r="P452" s="346">
        <v>57.559900240491672</v>
      </c>
      <c r="Q452" s="355" t="s">
        <v>50</v>
      </c>
      <c r="R452" s="358">
        <v>52250</v>
      </c>
      <c r="S452" s="358"/>
      <c r="T452" s="346">
        <v>59.156524200396262</v>
      </c>
      <c r="U452" s="359"/>
      <c r="V452" s="358">
        <v>51480</v>
      </c>
      <c r="W452" s="358"/>
      <c r="X452" s="346">
        <v>59.250733728491689</v>
      </c>
      <c r="Y452" s="350"/>
      <c r="Z452" s="358">
        <v>60321</v>
      </c>
      <c r="AA452" s="358"/>
      <c r="AB452" s="346">
        <v>59.175364934861086</v>
      </c>
      <c r="AC452" s="359"/>
      <c r="AD452" s="358">
        <v>50588</v>
      </c>
      <c r="AE452" s="358"/>
      <c r="AF452" s="346">
        <v>60.864334183550703</v>
      </c>
      <c r="AG452" s="355" t="s">
        <v>50</v>
      </c>
      <c r="AH452" s="358">
        <v>40478</v>
      </c>
      <c r="AI452" s="358"/>
      <c r="AJ452" s="346">
        <v>62.142868108755387</v>
      </c>
      <c r="AK452" s="359"/>
      <c r="AL452" s="358">
        <v>33389</v>
      </c>
      <c r="AM452" s="358"/>
      <c r="AN452" s="346">
        <v>65.016064648038167</v>
      </c>
      <c r="AO452" s="359"/>
      <c r="AP452" s="358">
        <v>34029</v>
      </c>
      <c r="AQ452" s="358"/>
      <c r="AR452" s="346">
        <v>67.956065901148278</v>
      </c>
      <c r="AS452" s="355" t="s">
        <v>50</v>
      </c>
      <c r="AT452" s="358">
        <v>32444</v>
      </c>
      <c r="AU452" s="358"/>
      <c r="AV452" s="346">
        <v>66.600977131830689</v>
      </c>
      <c r="AX452" s="363">
        <v>32250</v>
      </c>
      <c r="AZ452" s="346">
        <v>66.643246817655807</v>
      </c>
      <c r="BB452" s="450" t="s">
        <v>325</v>
      </c>
      <c r="BD452" s="346">
        <v>65.325188645346742</v>
      </c>
      <c r="BF452" s="450">
        <v>27573</v>
      </c>
      <c r="BH452" s="346">
        <f>SUM(BF452/BF450)*100</f>
        <v>65.839680985696887</v>
      </c>
    </row>
    <row r="453" spans="1:60" ht="9.9499999999999993" customHeight="1">
      <c r="A453" s="350" t="s">
        <v>386</v>
      </c>
      <c r="B453" s="375" t="s">
        <v>45</v>
      </c>
      <c r="C453" s="350"/>
      <c r="D453" s="375" t="s">
        <v>45</v>
      </c>
      <c r="E453" s="359"/>
      <c r="F453" s="375" t="s">
        <v>45</v>
      </c>
      <c r="G453" s="350"/>
      <c r="H453" s="375" t="s">
        <v>45</v>
      </c>
      <c r="I453" s="359"/>
      <c r="J453" s="375" t="s">
        <v>45</v>
      </c>
      <c r="K453" s="358"/>
      <c r="L453" s="375" t="s">
        <v>45</v>
      </c>
      <c r="M453" s="359"/>
      <c r="N453" s="375" t="s">
        <v>45</v>
      </c>
      <c r="O453" s="358"/>
      <c r="P453" s="375" t="s">
        <v>45</v>
      </c>
      <c r="Q453" s="350" t="s">
        <v>386</v>
      </c>
      <c r="R453" s="375" t="s">
        <v>45</v>
      </c>
      <c r="S453" s="350"/>
      <c r="T453" s="375" t="s">
        <v>45</v>
      </c>
      <c r="U453" s="359"/>
      <c r="V453" s="375" t="s">
        <v>45</v>
      </c>
      <c r="W453" s="350"/>
      <c r="X453" s="375" t="s">
        <v>45</v>
      </c>
      <c r="Y453" s="359"/>
      <c r="Z453" s="375" t="s">
        <v>45</v>
      </c>
      <c r="AA453" s="358"/>
      <c r="AB453" s="375" t="s">
        <v>45</v>
      </c>
      <c r="AC453" s="359"/>
      <c r="AD453" s="375" t="s">
        <v>45</v>
      </c>
      <c r="AE453" s="358"/>
      <c r="AF453" s="375" t="s">
        <v>45</v>
      </c>
      <c r="AG453" s="350" t="s">
        <v>386</v>
      </c>
      <c r="AH453" s="375" t="s">
        <v>45</v>
      </c>
      <c r="AI453" s="358"/>
      <c r="AJ453" s="359" t="s">
        <v>45</v>
      </c>
      <c r="AK453" s="359"/>
      <c r="AL453" s="375" t="s">
        <v>45</v>
      </c>
      <c r="AM453" s="358"/>
      <c r="AN453" s="359" t="s">
        <v>45</v>
      </c>
      <c r="AO453" s="359"/>
      <c r="AP453" s="358">
        <v>402</v>
      </c>
      <c r="AQ453" s="358"/>
      <c r="AR453" s="346">
        <v>8.9260338212306389E-2</v>
      </c>
      <c r="AS453" s="350" t="s">
        <v>386</v>
      </c>
      <c r="AT453" s="358">
        <v>489</v>
      </c>
      <c r="AU453" s="358"/>
      <c r="AV453" s="346">
        <v>8.7890361716468204E-2</v>
      </c>
      <c r="AX453" s="363">
        <v>379</v>
      </c>
      <c r="AZ453" s="346">
        <v>6.1083318290827505E-2</v>
      </c>
      <c r="BB453" s="450">
        <v>1173</v>
      </c>
      <c r="BD453" s="346">
        <v>0.16543402101985208</v>
      </c>
      <c r="BF453" s="450">
        <f>SUM(BF454:BF455)</f>
        <v>4800</v>
      </c>
      <c r="BH453" s="346">
        <f>SUM(BF453/BF444)*100</f>
        <v>0.59519454801794014</v>
      </c>
    </row>
    <row r="454" spans="1:60" ht="9.9499999999999993" customHeight="1">
      <c r="A454" s="350" t="s">
        <v>49</v>
      </c>
      <c r="B454" s="375" t="s">
        <v>45</v>
      </c>
      <c r="C454" s="350"/>
      <c r="D454" s="375" t="s">
        <v>45</v>
      </c>
      <c r="E454" s="359"/>
      <c r="F454" s="375" t="s">
        <v>45</v>
      </c>
      <c r="G454" s="350"/>
      <c r="H454" s="375" t="s">
        <v>45</v>
      </c>
      <c r="I454" s="359"/>
      <c r="J454" s="375" t="s">
        <v>45</v>
      </c>
      <c r="K454" s="358"/>
      <c r="L454" s="375" t="s">
        <v>45</v>
      </c>
      <c r="M454" s="359"/>
      <c r="N454" s="375" t="s">
        <v>45</v>
      </c>
      <c r="O454" s="358"/>
      <c r="P454" s="375" t="s">
        <v>45</v>
      </c>
      <c r="Q454" s="350" t="s">
        <v>49</v>
      </c>
      <c r="R454" s="375" t="s">
        <v>45</v>
      </c>
      <c r="S454" s="350"/>
      <c r="T454" s="375" t="s">
        <v>45</v>
      </c>
      <c r="U454" s="359"/>
      <c r="V454" s="375" t="s">
        <v>45</v>
      </c>
      <c r="W454" s="350"/>
      <c r="X454" s="375" t="s">
        <v>45</v>
      </c>
      <c r="Y454" s="359"/>
      <c r="Z454" s="375" t="s">
        <v>45</v>
      </c>
      <c r="AA454" s="358"/>
      <c r="AB454" s="375" t="s">
        <v>45</v>
      </c>
      <c r="AC454" s="359"/>
      <c r="AD454" s="375" t="s">
        <v>45</v>
      </c>
      <c r="AE454" s="358"/>
      <c r="AF454" s="375" t="s">
        <v>45</v>
      </c>
      <c r="AG454" s="350" t="s">
        <v>49</v>
      </c>
      <c r="AH454" s="375" t="s">
        <v>45</v>
      </c>
      <c r="AI454" s="358"/>
      <c r="AJ454" s="359" t="s">
        <v>45</v>
      </c>
      <c r="AK454" s="359"/>
      <c r="AL454" s="375" t="s">
        <v>45</v>
      </c>
      <c r="AM454" s="358"/>
      <c r="AN454" s="359" t="s">
        <v>45</v>
      </c>
      <c r="AO454" s="359"/>
      <c r="AP454" s="358">
        <v>181</v>
      </c>
      <c r="AQ454" s="358"/>
      <c r="AR454" s="346">
        <v>45.024875621890544</v>
      </c>
      <c r="AS454" s="350" t="s">
        <v>49</v>
      </c>
      <c r="AT454" s="358">
        <v>232</v>
      </c>
      <c r="AU454" s="358"/>
      <c r="AV454" s="346">
        <v>47.443762781186095</v>
      </c>
      <c r="AX454" s="363">
        <v>182</v>
      </c>
      <c r="AZ454" s="346">
        <v>48.021108179419528</v>
      </c>
      <c r="BB454" s="450">
        <v>545</v>
      </c>
      <c r="BD454" s="346">
        <v>46.462063086104003</v>
      </c>
      <c r="BF454" s="450">
        <v>1979</v>
      </c>
      <c r="BH454" s="346">
        <f>SUM(BF454/BF453)*100</f>
        <v>41.229166666666664</v>
      </c>
    </row>
    <row r="455" spans="1:60" ht="9.9499999999999993" customHeight="1">
      <c r="A455" s="350" t="s">
        <v>50</v>
      </c>
      <c r="B455" s="375" t="s">
        <v>45</v>
      </c>
      <c r="C455" s="350"/>
      <c r="D455" s="375" t="s">
        <v>45</v>
      </c>
      <c r="E455" s="359"/>
      <c r="F455" s="375" t="s">
        <v>45</v>
      </c>
      <c r="G455" s="350"/>
      <c r="H455" s="375" t="s">
        <v>45</v>
      </c>
      <c r="I455" s="359"/>
      <c r="J455" s="375" t="s">
        <v>45</v>
      </c>
      <c r="K455" s="358"/>
      <c r="L455" s="375" t="s">
        <v>45</v>
      </c>
      <c r="M455" s="359"/>
      <c r="N455" s="375" t="s">
        <v>45</v>
      </c>
      <c r="O455" s="358"/>
      <c r="P455" s="375" t="s">
        <v>45</v>
      </c>
      <c r="Q455" s="350" t="s">
        <v>50</v>
      </c>
      <c r="R455" s="375" t="s">
        <v>45</v>
      </c>
      <c r="S455" s="350"/>
      <c r="T455" s="375" t="s">
        <v>45</v>
      </c>
      <c r="U455" s="359"/>
      <c r="V455" s="375" t="s">
        <v>45</v>
      </c>
      <c r="W455" s="350"/>
      <c r="X455" s="375" t="s">
        <v>45</v>
      </c>
      <c r="Y455" s="359"/>
      <c r="Z455" s="375" t="s">
        <v>45</v>
      </c>
      <c r="AA455" s="358"/>
      <c r="AB455" s="375" t="s">
        <v>45</v>
      </c>
      <c r="AC455" s="359"/>
      <c r="AD455" s="375" t="s">
        <v>45</v>
      </c>
      <c r="AE455" s="358"/>
      <c r="AF455" s="375" t="s">
        <v>45</v>
      </c>
      <c r="AG455" s="350" t="s">
        <v>50</v>
      </c>
      <c r="AH455" s="375" t="s">
        <v>45</v>
      </c>
      <c r="AI455" s="358"/>
      <c r="AJ455" s="359" t="s">
        <v>45</v>
      </c>
      <c r="AK455" s="359"/>
      <c r="AL455" s="375" t="s">
        <v>45</v>
      </c>
      <c r="AM455" s="358"/>
      <c r="AN455" s="359" t="s">
        <v>45</v>
      </c>
      <c r="AO455" s="359"/>
      <c r="AP455" s="358">
        <v>221</v>
      </c>
      <c r="AQ455" s="358"/>
      <c r="AR455" s="346">
        <v>54.975124378109456</v>
      </c>
      <c r="AS455" s="350" t="s">
        <v>50</v>
      </c>
      <c r="AT455" s="358">
        <v>257</v>
      </c>
      <c r="AU455" s="358"/>
      <c r="AV455" s="346">
        <v>52.556237218813905</v>
      </c>
      <c r="AX455" s="363">
        <v>197</v>
      </c>
      <c r="AZ455" s="346">
        <v>51.978891820580472</v>
      </c>
      <c r="BB455" s="450">
        <v>628</v>
      </c>
      <c r="BD455" s="346">
        <v>53.53793691389599</v>
      </c>
      <c r="BF455" s="450">
        <v>2821</v>
      </c>
      <c r="BH455" s="346">
        <f>SUM(BF455/BF453)*100</f>
        <v>58.770833333333336</v>
      </c>
    </row>
    <row r="456" spans="1:60" ht="15" customHeight="1">
      <c r="A456" s="350"/>
      <c r="B456" s="350"/>
      <c r="C456" s="350"/>
      <c r="D456" s="350"/>
      <c r="E456" s="350"/>
      <c r="F456" s="350"/>
      <c r="G456" s="350"/>
      <c r="H456" s="350"/>
      <c r="I456" s="350"/>
      <c r="J456" s="350"/>
      <c r="K456" s="350"/>
      <c r="L456" s="350"/>
      <c r="M456" s="350"/>
      <c r="N456" s="350"/>
      <c r="O456" s="350"/>
      <c r="P456" s="350"/>
      <c r="Q456" s="350"/>
      <c r="R456" s="350"/>
      <c r="S456" s="350"/>
      <c r="T456" s="350"/>
      <c r="U456" s="350"/>
      <c r="V456" s="350"/>
      <c r="W456" s="350"/>
      <c r="X456" s="350"/>
      <c r="Y456" s="350"/>
      <c r="Z456" s="350"/>
      <c r="AA456" s="350"/>
      <c r="AB456" s="350"/>
      <c r="AC456" s="350"/>
      <c r="AD456" s="350"/>
      <c r="AE456" s="350"/>
      <c r="AF456" s="350"/>
      <c r="AG456" s="350"/>
      <c r="AH456" s="350"/>
      <c r="AI456" s="350"/>
      <c r="AJ456" s="350"/>
      <c r="AK456" s="350"/>
      <c r="AL456" s="350"/>
      <c r="AM456" s="350"/>
      <c r="AN456" s="350"/>
      <c r="AO456" s="350"/>
      <c r="AP456" s="350"/>
      <c r="AQ456" s="350"/>
      <c r="AR456" s="350"/>
      <c r="AS456" s="350"/>
      <c r="AT456" s="350"/>
      <c r="AU456" s="350"/>
      <c r="AV456" s="350"/>
      <c r="AX456" s="363"/>
      <c r="AZ456" s="350"/>
      <c r="BB456" s="363"/>
      <c r="BD456" s="350"/>
      <c r="BF456" s="257"/>
      <c r="BH456" s="350"/>
    </row>
    <row r="457" spans="1:60" ht="9.9499999999999993" customHeight="1">
      <c r="A457" s="71" t="s">
        <v>54</v>
      </c>
      <c r="B457" s="360"/>
      <c r="C457" s="360"/>
      <c r="D457" s="360"/>
      <c r="E457" s="360"/>
      <c r="F457" s="360"/>
      <c r="G457" s="360"/>
      <c r="H457" s="360"/>
      <c r="I457" s="360"/>
      <c r="J457" s="360"/>
      <c r="K457" s="360"/>
      <c r="L457" s="360"/>
      <c r="M457" s="360"/>
      <c r="N457" s="360"/>
      <c r="O457" s="360"/>
      <c r="P457" s="360"/>
      <c r="Q457" s="71" t="s">
        <v>54</v>
      </c>
      <c r="R457" s="360"/>
      <c r="S457" s="360"/>
      <c r="T457" s="360"/>
      <c r="U457" s="360"/>
      <c r="V457" s="360"/>
      <c r="W457" s="360"/>
      <c r="X457" s="360"/>
      <c r="Y457" s="360"/>
      <c r="Z457" s="360"/>
      <c r="AA457" s="360"/>
      <c r="AB457" s="360"/>
      <c r="AC457" s="360"/>
      <c r="AD457" s="360"/>
      <c r="AE457" s="360"/>
      <c r="AF457" s="360"/>
      <c r="AG457" s="71" t="s">
        <v>54</v>
      </c>
      <c r="AH457" s="360"/>
      <c r="AI457" s="360"/>
      <c r="AJ457" s="360"/>
      <c r="AK457" s="360"/>
      <c r="AL457" s="360"/>
      <c r="AM457" s="360"/>
      <c r="AN457" s="360"/>
      <c r="AO457" s="360"/>
      <c r="AP457" s="360"/>
      <c r="AQ457" s="360"/>
      <c r="AR457" s="360"/>
      <c r="AS457" s="71" t="s">
        <v>54</v>
      </c>
      <c r="AT457" s="360"/>
      <c r="AU457" s="360"/>
      <c r="AV457" s="360"/>
      <c r="AW457" s="360"/>
      <c r="AX457" s="360"/>
      <c r="AY457" s="360"/>
      <c r="AZ457" s="360"/>
      <c r="BA457" s="360"/>
      <c r="BB457" s="360"/>
      <c r="BC457" s="360"/>
      <c r="BD457" s="360"/>
      <c r="BE457" s="360"/>
      <c r="BF457" s="360"/>
      <c r="BG457" s="360"/>
      <c r="BH457" s="360"/>
    </row>
    <row r="458" spans="1:60" ht="5.0999999999999996" customHeight="1">
      <c r="A458" s="71"/>
      <c r="B458" s="360"/>
      <c r="C458" s="360"/>
      <c r="D458" s="360"/>
      <c r="E458" s="360"/>
      <c r="F458" s="360"/>
      <c r="G458" s="360"/>
      <c r="H458" s="360"/>
      <c r="I458" s="360"/>
      <c r="J458" s="360"/>
      <c r="K458" s="360"/>
      <c r="L458" s="360"/>
      <c r="M458" s="360"/>
      <c r="N458" s="360"/>
      <c r="O458" s="360"/>
      <c r="P458" s="360"/>
      <c r="Q458" s="71"/>
      <c r="R458" s="360"/>
      <c r="S458" s="360"/>
      <c r="T458" s="360"/>
      <c r="U458" s="360"/>
      <c r="V458" s="360"/>
      <c r="W458" s="360"/>
      <c r="X458" s="360"/>
      <c r="Y458" s="360"/>
      <c r="Z458" s="360"/>
      <c r="AA458" s="360"/>
      <c r="AB458" s="360"/>
      <c r="AC458" s="360"/>
      <c r="AD458" s="360"/>
      <c r="AE458" s="360"/>
      <c r="AF458" s="360"/>
      <c r="AG458" s="71"/>
      <c r="AH458" s="360"/>
      <c r="AI458" s="360"/>
      <c r="AJ458" s="360"/>
      <c r="AK458" s="360"/>
      <c r="AL458" s="360"/>
      <c r="AM458" s="360"/>
      <c r="AN458" s="360"/>
      <c r="AO458" s="360"/>
      <c r="AP458" s="360"/>
      <c r="AQ458" s="360"/>
      <c r="AR458" s="360"/>
      <c r="AS458" s="71"/>
      <c r="AT458" s="360"/>
      <c r="AU458" s="360"/>
      <c r="AV458" s="360"/>
      <c r="AW458" s="360"/>
      <c r="AX458" s="360"/>
      <c r="AY458" s="360"/>
      <c r="AZ458" s="360"/>
      <c r="BA458" s="360"/>
      <c r="BB458" s="360"/>
      <c r="BC458" s="360"/>
      <c r="BD458" s="360"/>
      <c r="BE458" s="360"/>
      <c r="BF458" s="360"/>
      <c r="BG458" s="360"/>
      <c r="BH458" s="360"/>
    </row>
    <row r="459" spans="1:60" ht="12.75" customHeight="1">
      <c r="A459" s="61" t="s">
        <v>682</v>
      </c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3"/>
      <c r="N459" s="63"/>
      <c r="P459" s="257" t="s">
        <v>426</v>
      </c>
      <c r="Q459" s="61" t="s">
        <v>682</v>
      </c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3"/>
      <c r="AD459" s="63"/>
      <c r="AF459" s="257" t="s">
        <v>426</v>
      </c>
      <c r="AG459" s="61" t="s">
        <v>682</v>
      </c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257" t="s">
        <v>426</v>
      </c>
      <c r="AS459" s="61" t="s">
        <v>682</v>
      </c>
      <c r="AT459" s="63"/>
      <c r="AV459" s="257"/>
      <c r="AW459" s="62"/>
      <c r="AX459" s="62"/>
      <c r="AY459" s="62"/>
      <c r="AZ459" s="62"/>
      <c r="BA459" s="63"/>
      <c r="BB459" s="62"/>
      <c r="BC459" s="62"/>
      <c r="BD459" s="62"/>
      <c r="BE459" s="63"/>
      <c r="BF459" s="63"/>
      <c r="BH459" s="257" t="s">
        <v>426</v>
      </c>
    </row>
    <row r="460" spans="1:60" ht="12.75" customHeight="1">
      <c r="A460" s="61" t="s">
        <v>531</v>
      </c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349"/>
      <c r="N460" s="349"/>
      <c r="O460" s="350"/>
      <c r="P460" s="257" t="s">
        <v>0</v>
      </c>
      <c r="Q460" s="61" t="s">
        <v>531</v>
      </c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349"/>
      <c r="AD460" s="349"/>
      <c r="AE460" s="350"/>
      <c r="AF460" s="257" t="s">
        <v>1</v>
      </c>
      <c r="AG460" s="61" t="s">
        <v>531</v>
      </c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257" t="s">
        <v>2</v>
      </c>
      <c r="AS460" s="61" t="s">
        <v>531</v>
      </c>
      <c r="AT460" s="349"/>
      <c r="AU460" s="350"/>
      <c r="AV460" s="257"/>
      <c r="AW460" s="62"/>
      <c r="AX460" s="62"/>
      <c r="AY460" s="62"/>
      <c r="AZ460" s="62"/>
      <c r="BA460" s="349"/>
      <c r="BB460" s="62"/>
      <c r="BC460" s="62"/>
      <c r="BD460" s="62"/>
      <c r="BE460" s="349"/>
      <c r="BF460" s="349"/>
      <c r="BG460" s="350"/>
      <c r="BH460" s="257" t="s">
        <v>509</v>
      </c>
    </row>
    <row r="461" spans="1:60" ht="3" customHeight="1">
      <c r="A461" s="351"/>
      <c r="B461" s="351"/>
      <c r="C461" s="351"/>
      <c r="D461" s="352"/>
      <c r="E461" s="352"/>
      <c r="F461" s="352"/>
      <c r="G461" s="352"/>
      <c r="H461" s="352"/>
      <c r="I461" s="352"/>
      <c r="J461" s="352"/>
      <c r="K461" s="352"/>
      <c r="L461" s="352"/>
      <c r="M461" s="352"/>
      <c r="N461" s="351"/>
      <c r="O461" s="351"/>
      <c r="P461" s="351"/>
      <c r="Q461" s="351"/>
      <c r="R461" s="351"/>
      <c r="S461" s="351"/>
      <c r="T461" s="351"/>
      <c r="U461" s="351"/>
      <c r="V461" s="351"/>
      <c r="W461" s="351"/>
      <c r="X461" s="351"/>
      <c r="Y461" s="351"/>
      <c r="Z461" s="351"/>
      <c r="AA461" s="351"/>
      <c r="AB461" s="351"/>
      <c r="AC461" s="351"/>
      <c r="AD461" s="351"/>
      <c r="AE461" s="351"/>
      <c r="AF461" s="351"/>
      <c r="AG461" s="351"/>
      <c r="AH461" s="351"/>
      <c r="AI461" s="351"/>
      <c r="AJ461" s="351"/>
      <c r="AK461" s="351"/>
      <c r="AL461" s="351"/>
      <c r="AM461" s="351"/>
      <c r="AN461" s="351"/>
      <c r="AO461" s="351"/>
      <c r="AP461" s="351"/>
      <c r="AQ461" s="351"/>
      <c r="AR461" s="351"/>
      <c r="AS461" s="351"/>
      <c r="AT461" s="351"/>
      <c r="AU461" s="351"/>
      <c r="AV461" s="351"/>
      <c r="AW461" s="83"/>
      <c r="AX461" s="377"/>
      <c r="AY461" s="83"/>
      <c r="AZ461" s="351"/>
      <c r="BA461" s="83"/>
      <c r="BB461" s="377"/>
      <c r="BC461" s="83"/>
      <c r="BD461" s="351"/>
      <c r="BE461" s="83"/>
      <c r="BF461" s="377"/>
      <c r="BG461" s="83"/>
      <c r="BH461" s="351"/>
    </row>
    <row r="462" spans="1:60" ht="3" customHeight="1">
      <c r="A462" s="353"/>
      <c r="B462" s="353"/>
      <c r="C462" s="353"/>
      <c r="D462" s="354"/>
      <c r="E462" s="354"/>
      <c r="F462" s="354"/>
      <c r="G462" s="354"/>
      <c r="H462" s="354"/>
      <c r="I462" s="354"/>
      <c r="J462" s="354"/>
      <c r="K462" s="354"/>
      <c r="L462" s="354"/>
      <c r="M462" s="354"/>
      <c r="N462" s="353"/>
      <c r="O462" s="353"/>
      <c r="P462" s="353"/>
      <c r="Q462" s="353"/>
      <c r="R462" s="353"/>
      <c r="S462" s="353"/>
      <c r="T462" s="353"/>
      <c r="U462" s="353"/>
      <c r="V462" s="353"/>
      <c r="W462" s="353"/>
      <c r="X462" s="353"/>
      <c r="Y462" s="353"/>
      <c r="Z462" s="353"/>
      <c r="AA462" s="353"/>
      <c r="AB462" s="353"/>
      <c r="AC462" s="353"/>
      <c r="AD462" s="353"/>
      <c r="AE462" s="353"/>
      <c r="AF462" s="353"/>
      <c r="AG462" s="353"/>
      <c r="AH462" s="353"/>
      <c r="AI462" s="353"/>
      <c r="AJ462" s="353"/>
      <c r="AK462" s="353"/>
      <c r="AL462" s="353"/>
      <c r="AM462" s="353"/>
      <c r="AN462" s="353"/>
      <c r="AO462" s="353"/>
      <c r="AP462" s="353"/>
      <c r="AQ462" s="353"/>
      <c r="AR462" s="353"/>
      <c r="AS462" s="353"/>
      <c r="AT462" s="353"/>
      <c r="AU462" s="353"/>
      <c r="AV462" s="353"/>
      <c r="AW462" s="84"/>
      <c r="AX462" s="378"/>
      <c r="AY462" s="84"/>
      <c r="AZ462" s="353"/>
      <c r="BA462" s="84"/>
      <c r="BB462" s="378"/>
      <c r="BC462" s="84"/>
      <c r="BD462" s="353"/>
      <c r="BE462" s="84"/>
      <c r="BF462" s="378"/>
      <c r="BG462" s="84"/>
      <c r="BH462" s="353"/>
    </row>
    <row r="463" spans="1:60" s="350" customFormat="1" ht="15" customHeight="1">
      <c r="A463" s="568" t="s">
        <v>4</v>
      </c>
      <c r="B463" s="65" t="s">
        <v>649</v>
      </c>
      <c r="C463" s="65"/>
      <c r="D463" s="65"/>
      <c r="E463" s="66"/>
      <c r="F463" s="65">
        <v>1900</v>
      </c>
      <c r="G463" s="65"/>
      <c r="H463" s="65"/>
      <c r="I463" s="66"/>
      <c r="J463" s="67">
        <v>1910</v>
      </c>
      <c r="K463" s="67"/>
      <c r="L463" s="67"/>
      <c r="M463" s="66"/>
      <c r="N463" s="67">
        <v>1921</v>
      </c>
      <c r="O463" s="67"/>
      <c r="P463" s="67"/>
      <c r="Q463" s="568" t="s">
        <v>4</v>
      </c>
      <c r="R463" s="67">
        <v>1930</v>
      </c>
      <c r="S463" s="67"/>
      <c r="T463" s="67"/>
      <c r="U463" s="259"/>
      <c r="V463" s="67" t="s">
        <v>650</v>
      </c>
      <c r="W463" s="78"/>
      <c r="X463" s="67"/>
      <c r="Y463" s="79"/>
      <c r="Z463" s="67" t="s">
        <v>651</v>
      </c>
      <c r="AA463" s="78"/>
      <c r="AB463" s="67"/>
      <c r="AC463" s="66"/>
      <c r="AD463" s="65">
        <v>1960</v>
      </c>
      <c r="AE463" s="65"/>
      <c r="AF463" s="65"/>
      <c r="AG463" s="568" t="s">
        <v>4</v>
      </c>
      <c r="AH463" s="67">
        <v>1970</v>
      </c>
      <c r="AI463" s="67"/>
      <c r="AJ463" s="67"/>
      <c r="AK463" s="66"/>
      <c r="AL463" s="67" t="s">
        <v>652</v>
      </c>
      <c r="AM463" s="78"/>
      <c r="AN463" s="67"/>
      <c r="AO463" s="66"/>
      <c r="AP463" s="67">
        <v>1990</v>
      </c>
      <c r="AQ463" s="67"/>
      <c r="AR463" s="67"/>
      <c r="AS463" s="568" t="s">
        <v>4</v>
      </c>
      <c r="AT463" s="67" t="s">
        <v>653</v>
      </c>
      <c r="AU463" s="78"/>
      <c r="AV463" s="67"/>
      <c r="AW463" s="80"/>
      <c r="AX463" s="67" t="s">
        <v>654</v>
      </c>
      <c r="AY463" s="78"/>
      <c r="AZ463" s="67"/>
      <c r="BA463" s="80"/>
      <c r="BB463" s="67" t="s">
        <v>655</v>
      </c>
      <c r="BC463" s="78"/>
      <c r="BD463" s="67"/>
      <c r="BE463" s="80"/>
      <c r="BF463" s="67" t="s">
        <v>656</v>
      </c>
      <c r="BG463" s="78"/>
      <c r="BH463" s="67"/>
    </row>
    <row r="464" spans="1:60" s="355" customFormat="1" ht="11.1" customHeight="1">
      <c r="A464" s="568"/>
      <c r="B464" s="68" t="s">
        <v>46</v>
      </c>
      <c r="C464" s="68"/>
      <c r="D464" s="68" t="s">
        <v>414</v>
      </c>
      <c r="E464" s="68"/>
      <c r="F464" s="68" t="s">
        <v>46</v>
      </c>
      <c r="G464" s="68"/>
      <c r="H464" s="68" t="s">
        <v>414</v>
      </c>
      <c r="I464" s="68"/>
      <c r="J464" s="68" t="s">
        <v>46</v>
      </c>
      <c r="K464" s="68"/>
      <c r="L464" s="68" t="s">
        <v>414</v>
      </c>
      <c r="M464" s="68"/>
      <c r="N464" s="68" t="s">
        <v>46</v>
      </c>
      <c r="O464" s="68"/>
      <c r="P464" s="68" t="s">
        <v>414</v>
      </c>
      <c r="Q464" s="568"/>
      <c r="R464" s="68" t="s">
        <v>46</v>
      </c>
      <c r="S464" s="68"/>
      <c r="T464" s="68" t="s">
        <v>414</v>
      </c>
      <c r="U464" s="68"/>
      <c r="V464" s="68" t="s">
        <v>46</v>
      </c>
      <c r="W464" s="68"/>
      <c r="X464" s="68" t="s">
        <v>414</v>
      </c>
      <c r="Y464" s="80"/>
      <c r="Z464" s="68" t="s">
        <v>46</v>
      </c>
      <c r="AA464" s="80"/>
      <c r="AB464" s="68" t="s">
        <v>414</v>
      </c>
      <c r="AC464" s="68"/>
      <c r="AD464" s="68" t="s">
        <v>46</v>
      </c>
      <c r="AE464" s="80"/>
      <c r="AF464" s="68" t="s">
        <v>414</v>
      </c>
      <c r="AG464" s="568"/>
      <c r="AH464" s="68" t="s">
        <v>46</v>
      </c>
      <c r="AI464" s="80"/>
      <c r="AJ464" s="68" t="s">
        <v>414</v>
      </c>
      <c r="AK464" s="68"/>
      <c r="AL464" s="68" t="s">
        <v>46</v>
      </c>
      <c r="AM464" s="80"/>
      <c r="AN464" s="68" t="s">
        <v>414</v>
      </c>
      <c r="AO464" s="68"/>
      <c r="AP464" s="68" t="s">
        <v>46</v>
      </c>
      <c r="AQ464" s="80"/>
      <c r="AR464" s="68" t="s">
        <v>414</v>
      </c>
      <c r="AS464" s="568"/>
      <c r="AT464" s="68" t="s">
        <v>46</v>
      </c>
      <c r="AU464" s="80"/>
      <c r="AV464" s="68" t="s">
        <v>414</v>
      </c>
      <c r="AW464" s="80"/>
      <c r="AX464" s="68" t="s">
        <v>46</v>
      </c>
      <c r="AY464" s="80"/>
      <c r="AZ464" s="68" t="s">
        <v>414</v>
      </c>
      <c r="BA464" s="80"/>
      <c r="BB464" s="68" t="s">
        <v>46</v>
      </c>
      <c r="BC464" s="80"/>
      <c r="BD464" s="68" t="s">
        <v>414</v>
      </c>
      <c r="BE464" s="80"/>
      <c r="BF464" s="68" t="s">
        <v>46</v>
      </c>
      <c r="BG464" s="80"/>
      <c r="BH464" s="68" t="s">
        <v>414</v>
      </c>
    </row>
    <row r="465" spans="1:60" s="355" customFormat="1" ht="11.1" customHeight="1">
      <c r="A465" s="568"/>
      <c r="B465" s="68"/>
      <c r="C465" s="68"/>
      <c r="D465" s="68" t="s">
        <v>415</v>
      </c>
      <c r="E465" s="68"/>
      <c r="F465" s="68"/>
      <c r="G465" s="68"/>
      <c r="H465" s="68" t="s">
        <v>415</v>
      </c>
      <c r="I465" s="68"/>
      <c r="J465" s="68"/>
      <c r="K465" s="68"/>
      <c r="L465" s="68" t="s">
        <v>415</v>
      </c>
      <c r="M465" s="68"/>
      <c r="N465" s="68"/>
      <c r="O465" s="68"/>
      <c r="P465" s="68" t="s">
        <v>415</v>
      </c>
      <c r="Q465" s="568"/>
      <c r="R465" s="68"/>
      <c r="S465" s="68"/>
      <c r="T465" s="68" t="s">
        <v>415</v>
      </c>
      <c r="U465" s="68"/>
      <c r="V465" s="68"/>
      <c r="W465" s="68"/>
      <c r="X465" s="68" t="s">
        <v>415</v>
      </c>
      <c r="Y465" s="80"/>
      <c r="Z465" s="68"/>
      <c r="AA465" s="80"/>
      <c r="AB465" s="68" t="s">
        <v>415</v>
      </c>
      <c r="AC465" s="68"/>
      <c r="AD465" s="68"/>
      <c r="AE465" s="80"/>
      <c r="AF465" s="68" t="s">
        <v>415</v>
      </c>
      <c r="AG465" s="568"/>
      <c r="AH465" s="68"/>
      <c r="AI465" s="80"/>
      <c r="AJ465" s="68" t="s">
        <v>415</v>
      </c>
      <c r="AK465" s="68"/>
      <c r="AL465" s="68"/>
      <c r="AM465" s="80"/>
      <c r="AN465" s="68" t="s">
        <v>415</v>
      </c>
      <c r="AO465" s="68"/>
      <c r="AP465" s="68"/>
      <c r="AQ465" s="80"/>
      <c r="AR465" s="68" t="s">
        <v>415</v>
      </c>
      <c r="AS465" s="568"/>
      <c r="AT465" s="68"/>
      <c r="AU465" s="80"/>
      <c r="AV465" s="68" t="s">
        <v>415</v>
      </c>
      <c r="AW465" s="80"/>
      <c r="AX465" s="68"/>
      <c r="AY465" s="80"/>
      <c r="AZ465" s="68" t="s">
        <v>415</v>
      </c>
      <c r="BA465" s="80"/>
      <c r="BB465" s="68"/>
      <c r="BC465" s="80"/>
      <c r="BD465" s="68" t="s">
        <v>415</v>
      </c>
      <c r="BE465" s="80"/>
      <c r="BF465" s="68"/>
      <c r="BG465" s="80"/>
      <c r="BH465" s="68" t="s">
        <v>415</v>
      </c>
    </row>
    <row r="466" spans="1:60" ht="3" customHeight="1">
      <c r="A466" s="69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69"/>
      <c r="R466" s="70"/>
      <c r="S466" s="70"/>
      <c r="T466" s="70"/>
      <c r="U466" s="70"/>
      <c r="V466" s="70"/>
      <c r="W466" s="70"/>
      <c r="X466" s="70"/>
      <c r="Y466" s="351"/>
      <c r="Z466" s="70"/>
      <c r="AA466" s="351"/>
      <c r="AB466" s="70"/>
      <c r="AC466" s="70"/>
      <c r="AD466" s="70"/>
      <c r="AE466" s="351"/>
      <c r="AF466" s="70"/>
      <c r="AG466" s="69"/>
      <c r="AH466" s="70"/>
      <c r="AI466" s="351"/>
      <c r="AJ466" s="70"/>
      <c r="AK466" s="70"/>
      <c r="AL466" s="70"/>
      <c r="AM466" s="351"/>
      <c r="AN466" s="70"/>
      <c r="AO466" s="70"/>
      <c r="AP466" s="70"/>
      <c r="AQ466" s="351"/>
      <c r="AR466" s="70"/>
      <c r="AS466" s="69"/>
      <c r="AT466" s="70"/>
      <c r="AU466" s="351"/>
      <c r="AV466" s="70"/>
      <c r="AW466" s="351"/>
      <c r="AX466" s="70"/>
      <c r="AY466" s="351"/>
      <c r="AZ466" s="70"/>
      <c r="BA466" s="351"/>
      <c r="BB466" s="70"/>
      <c r="BC466" s="351"/>
      <c r="BD466" s="70"/>
      <c r="BE466" s="351"/>
      <c r="BF466" s="70"/>
      <c r="BG466" s="351"/>
      <c r="BH466" s="70"/>
    </row>
    <row r="467" spans="1:60" ht="3" customHeight="1">
      <c r="A467" s="71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1"/>
      <c r="R467" s="72"/>
      <c r="S467" s="72"/>
      <c r="T467" s="72"/>
      <c r="U467" s="72"/>
      <c r="V467" s="72"/>
      <c r="W467" s="72"/>
      <c r="X467" s="72"/>
      <c r="Y467" s="355"/>
      <c r="Z467" s="72"/>
      <c r="AA467" s="355"/>
      <c r="AB467" s="72"/>
      <c r="AC467" s="72"/>
      <c r="AD467" s="72"/>
      <c r="AE467" s="355"/>
      <c r="AF467" s="72"/>
      <c r="AG467" s="71"/>
      <c r="AH467" s="72"/>
      <c r="AI467" s="355"/>
      <c r="AJ467" s="72"/>
      <c r="AK467" s="72"/>
      <c r="AL467" s="72"/>
      <c r="AM467" s="355"/>
      <c r="AN467" s="72"/>
      <c r="AO467" s="72"/>
      <c r="AP467" s="72"/>
      <c r="AQ467" s="355"/>
      <c r="AR467" s="72"/>
      <c r="AS467" s="71"/>
      <c r="AT467" s="72"/>
      <c r="AU467" s="355"/>
      <c r="AV467" s="72"/>
      <c r="AW467" s="355"/>
      <c r="AX467" s="72"/>
      <c r="AY467" s="355"/>
      <c r="AZ467" s="72"/>
      <c r="BA467" s="355"/>
      <c r="BB467" s="72"/>
      <c r="BC467" s="355"/>
      <c r="BD467" s="72"/>
      <c r="BE467" s="355"/>
      <c r="BF467" s="72"/>
      <c r="BG467" s="355"/>
      <c r="BH467" s="72"/>
    </row>
    <row r="468" spans="1:60" ht="9.9499999999999993" customHeight="1">
      <c r="A468" s="350" t="s">
        <v>411</v>
      </c>
      <c r="B468" s="350"/>
      <c r="C468" s="350"/>
      <c r="D468" s="350"/>
      <c r="E468" s="350"/>
      <c r="F468" s="350"/>
      <c r="G468" s="350"/>
      <c r="H468" s="350"/>
      <c r="I468" s="350"/>
      <c r="J468" s="350"/>
      <c r="K468" s="350"/>
      <c r="L468" s="350"/>
      <c r="M468" s="350"/>
      <c r="N468" s="350"/>
      <c r="O468" s="350"/>
      <c r="P468" s="350"/>
      <c r="Q468" s="350" t="s">
        <v>411</v>
      </c>
      <c r="R468" s="362"/>
      <c r="S468" s="362"/>
      <c r="T468" s="347"/>
      <c r="U468" s="347"/>
      <c r="V468" s="362"/>
      <c r="W468" s="362"/>
      <c r="X468" s="369"/>
      <c r="Y468" s="350"/>
      <c r="Z468" s="362"/>
      <c r="AA468" s="362"/>
      <c r="AB468" s="347"/>
      <c r="AC468" s="347"/>
      <c r="AD468" s="362"/>
      <c r="AE468" s="362"/>
      <c r="AF468" s="347"/>
      <c r="AG468" s="350" t="s">
        <v>410</v>
      </c>
      <c r="AH468" s="362"/>
      <c r="AI468" s="362"/>
      <c r="AJ468" s="347"/>
      <c r="AK468" s="347"/>
      <c r="AL468" s="362"/>
      <c r="AM468" s="362"/>
      <c r="AN468" s="347"/>
      <c r="AO468" s="347"/>
      <c r="AP468" s="362"/>
      <c r="AQ468" s="362"/>
      <c r="AR468" s="347"/>
      <c r="AS468" s="350" t="s">
        <v>410</v>
      </c>
      <c r="AT468" s="362"/>
      <c r="AU468" s="362"/>
      <c r="AV468" s="369"/>
      <c r="AX468" s="363"/>
      <c r="AZ468" s="369"/>
      <c r="BB468" s="257"/>
      <c r="BD468" s="369"/>
      <c r="BF468" s="257"/>
      <c r="BH468" s="369"/>
    </row>
    <row r="469" spans="1:60" ht="9.9499999999999993" customHeight="1">
      <c r="A469" s="542" t="s">
        <v>57</v>
      </c>
      <c r="B469" s="362">
        <v>695789</v>
      </c>
      <c r="C469" s="362"/>
      <c r="D469" s="347">
        <v>100</v>
      </c>
      <c r="E469" s="350"/>
      <c r="F469" s="362">
        <v>671963</v>
      </c>
      <c r="G469" s="362"/>
      <c r="H469" s="347">
        <v>100</v>
      </c>
      <c r="I469" s="347"/>
      <c r="J469" s="362">
        <v>779164</v>
      </c>
      <c r="K469" s="362"/>
      <c r="L469" s="347">
        <v>100</v>
      </c>
      <c r="M469" s="347"/>
      <c r="N469" s="362">
        <v>802467</v>
      </c>
      <c r="O469" s="362"/>
      <c r="P469" s="347">
        <v>100</v>
      </c>
      <c r="Q469" s="542" t="s">
        <v>57</v>
      </c>
      <c r="R469" s="362">
        <v>957472</v>
      </c>
      <c r="S469" s="362"/>
      <c r="T469" s="347">
        <v>100</v>
      </c>
      <c r="U469" s="347"/>
      <c r="V469" s="362">
        <v>1130034</v>
      </c>
      <c r="W469" s="362"/>
      <c r="X469" s="369">
        <v>100</v>
      </c>
      <c r="Y469" s="350"/>
      <c r="Z469" s="362">
        <v>1637863</v>
      </c>
      <c r="AA469" s="362"/>
      <c r="AB469" s="347">
        <v>100</v>
      </c>
      <c r="AC469" s="347"/>
      <c r="AD469" s="362">
        <v>1865953</v>
      </c>
      <c r="AE469" s="362"/>
      <c r="AF469" s="347">
        <v>100</v>
      </c>
      <c r="AG469" s="542" t="s">
        <v>57</v>
      </c>
      <c r="AH469" s="362">
        <v>2566726</v>
      </c>
      <c r="AI469" s="362"/>
      <c r="AJ469" s="347">
        <v>100</v>
      </c>
      <c r="AK469" s="347"/>
      <c r="AL469" s="362">
        <v>3087835</v>
      </c>
      <c r="AM469" s="362"/>
      <c r="AN469" s="347">
        <v>100</v>
      </c>
      <c r="AO469" s="347"/>
      <c r="AP469" s="362">
        <v>3806601</v>
      </c>
      <c r="AQ469" s="362"/>
      <c r="AR469" s="347">
        <v>100</v>
      </c>
      <c r="AS469" s="542" t="s">
        <v>57</v>
      </c>
      <c r="AT469" s="362">
        <v>4334388</v>
      </c>
      <c r="AU469" s="362"/>
      <c r="AV469" s="369">
        <v>100</v>
      </c>
      <c r="AX469" s="363">
        <v>4508106</v>
      </c>
      <c r="AZ469" s="369">
        <v>100</v>
      </c>
      <c r="BB469" s="450">
        <v>4858837</v>
      </c>
      <c r="BD469" s="369">
        <v>100</v>
      </c>
      <c r="BF469" s="450">
        <f>SUM(BF470:BF471)</f>
        <v>5415656</v>
      </c>
      <c r="BH469" s="369">
        <f>SUM(BH472,BH475,BH478)</f>
        <v>99.999999999999986</v>
      </c>
    </row>
    <row r="470" spans="1:60" ht="9.9499999999999993" customHeight="1">
      <c r="A470" s="350" t="s">
        <v>49</v>
      </c>
      <c r="B470" s="362">
        <v>350781</v>
      </c>
      <c r="C470" s="362"/>
      <c r="D470" s="346">
        <v>50.414852778644104</v>
      </c>
      <c r="E470" s="350"/>
      <c r="F470" s="362">
        <v>333596</v>
      </c>
      <c r="G470" s="362"/>
      <c r="H470" s="346">
        <v>49.644995334564548</v>
      </c>
      <c r="I470" s="346"/>
      <c r="J470" s="362">
        <v>387309</v>
      </c>
      <c r="K470" s="362"/>
      <c r="L470" s="346">
        <v>49.708277076456305</v>
      </c>
      <c r="M470" s="346"/>
      <c r="N470" s="362">
        <v>393078</v>
      </c>
      <c r="O470" s="362"/>
      <c r="P470" s="346">
        <v>48.983696525838447</v>
      </c>
      <c r="Q470" s="350" t="s">
        <v>49</v>
      </c>
      <c r="R470" s="362">
        <v>470568</v>
      </c>
      <c r="S470" s="362"/>
      <c r="T470" s="346">
        <v>49.146920223254568</v>
      </c>
      <c r="U470" s="346"/>
      <c r="V470" s="362">
        <v>557004</v>
      </c>
      <c r="W470" s="362"/>
      <c r="X470" s="346">
        <v>49.290906291315132</v>
      </c>
      <c r="Y470" s="350"/>
      <c r="Z470" s="362">
        <v>809390</v>
      </c>
      <c r="AA470" s="362"/>
      <c r="AB470" s="346">
        <v>49.417442118174719</v>
      </c>
      <c r="AC470" s="346"/>
      <c r="AD470" s="362">
        <v>928050</v>
      </c>
      <c r="AE470" s="362"/>
      <c r="AF470" s="346">
        <v>49.735979416416171</v>
      </c>
      <c r="AG470" s="350" t="s">
        <v>49</v>
      </c>
      <c r="AH470" s="362">
        <v>1279494</v>
      </c>
      <c r="AI470" s="362"/>
      <c r="AJ470" s="346">
        <v>49.849263224824156</v>
      </c>
      <c r="AK470" s="346"/>
      <c r="AL470" s="362">
        <v>1521169</v>
      </c>
      <c r="AM470" s="362"/>
      <c r="AN470" s="346">
        <v>49.263286412648341</v>
      </c>
      <c r="AO470" s="346"/>
      <c r="AP470" s="362">
        <v>1852717</v>
      </c>
      <c r="AQ470" s="362"/>
      <c r="AR470" s="346">
        <v>48.671163591876322</v>
      </c>
      <c r="AS470" s="350" t="s">
        <v>49</v>
      </c>
      <c r="AT470" s="362">
        <v>2102152</v>
      </c>
      <c r="AU470" s="362"/>
      <c r="AV470" s="346">
        <v>48.499395993159816</v>
      </c>
      <c r="AX470" s="363">
        <v>2136761</v>
      </c>
      <c r="AZ470" s="346">
        <v>47.398197824097302</v>
      </c>
      <c r="BB470" s="450">
        <v>2279768</v>
      </c>
      <c r="BD470" s="346">
        <v>46.920034567942906</v>
      </c>
      <c r="BF470" s="450">
        <f>SUM(BF473,BF476,BF479)</f>
        <v>2565685</v>
      </c>
      <c r="BH470" s="346">
        <f>SUM(BF470/BF469)*100</f>
        <v>47.375331815757868</v>
      </c>
    </row>
    <row r="471" spans="1:60" ht="9.9499999999999993" customHeight="1">
      <c r="A471" s="350" t="s">
        <v>50</v>
      </c>
      <c r="B471" s="362">
        <v>345008</v>
      </c>
      <c r="C471" s="362"/>
      <c r="D471" s="346">
        <v>49.585147221355903</v>
      </c>
      <c r="E471" s="350"/>
      <c r="F471" s="362">
        <v>338367</v>
      </c>
      <c r="G471" s="362"/>
      <c r="H471" s="346">
        <v>50.355004665435445</v>
      </c>
      <c r="I471" s="346"/>
      <c r="J471" s="362">
        <v>391855</v>
      </c>
      <c r="K471" s="362"/>
      <c r="L471" s="346">
        <v>50.291722923543688</v>
      </c>
      <c r="M471" s="346"/>
      <c r="N471" s="362">
        <v>409389</v>
      </c>
      <c r="O471" s="362"/>
      <c r="P471" s="346">
        <v>51.016303474161553</v>
      </c>
      <c r="Q471" s="350" t="s">
        <v>50</v>
      </c>
      <c r="R471" s="362">
        <v>486904</v>
      </c>
      <c r="S471" s="362"/>
      <c r="T471" s="346">
        <v>50.853079776745425</v>
      </c>
      <c r="U471" s="346"/>
      <c r="V471" s="362">
        <v>573030</v>
      </c>
      <c r="W471" s="362"/>
      <c r="X471" s="346">
        <v>50.709093708684868</v>
      </c>
      <c r="Y471" s="350"/>
      <c r="Z471" s="362">
        <v>828473</v>
      </c>
      <c r="AA471" s="362"/>
      <c r="AB471" s="346">
        <v>50.582557881825288</v>
      </c>
      <c r="AC471" s="346"/>
      <c r="AD471" s="362">
        <v>937903</v>
      </c>
      <c r="AE471" s="362"/>
      <c r="AF471" s="346">
        <v>50.264020583583836</v>
      </c>
      <c r="AG471" s="350" t="s">
        <v>50</v>
      </c>
      <c r="AH471" s="362">
        <v>1287232</v>
      </c>
      <c r="AI471" s="362"/>
      <c r="AJ471" s="346">
        <v>50.150736775175844</v>
      </c>
      <c r="AK471" s="346"/>
      <c r="AL471" s="362">
        <v>1566666</v>
      </c>
      <c r="AM471" s="362"/>
      <c r="AN471" s="346">
        <v>50.736713587351659</v>
      </c>
      <c r="AO471" s="346"/>
      <c r="AP471" s="362">
        <v>1953884</v>
      </c>
      <c r="AQ471" s="362"/>
      <c r="AR471" s="346">
        <v>51.328836408123678</v>
      </c>
      <c r="AS471" s="350" t="s">
        <v>50</v>
      </c>
      <c r="AT471" s="362">
        <v>2232236</v>
      </c>
      <c r="AU471" s="362"/>
      <c r="AV471" s="346">
        <v>51.500604006840177</v>
      </c>
      <c r="AX471" s="363">
        <v>2371345</v>
      </c>
      <c r="AZ471" s="346">
        <v>52.601802175902698</v>
      </c>
      <c r="BB471" s="450">
        <v>2579069</v>
      </c>
      <c r="BD471" s="346">
        <v>53.079965432057094</v>
      </c>
      <c r="BF471" s="450">
        <f>SUM(BF474,BF477,BF480)</f>
        <v>2849971</v>
      </c>
      <c r="BH471" s="346">
        <f>SUM(BF471/BF469)*100</f>
        <v>52.624668184242132</v>
      </c>
    </row>
    <row r="472" spans="1:60" ht="9.9499999999999993" customHeight="1">
      <c r="A472" s="350" t="s">
        <v>52</v>
      </c>
      <c r="B472" s="362">
        <v>103844</v>
      </c>
      <c r="C472" s="362"/>
      <c r="D472" s="347">
        <v>14.924639509966383</v>
      </c>
      <c r="E472" s="350"/>
      <c r="F472" s="362">
        <v>139167</v>
      </c>
      <c r="G472" s="362"/>
      <c r="H472" s="347">
        <v>20.710515311110882</v>
      </c>
      <c r="I472" s="347"/>
      <c r="J472" s="362">
        <v>186036</v>
      </c>
      <c r="K472" s="362"/>
      <c r="L472" s="347">
        <v>23.876359790750083</v>
      </c>
      <c r="M472" s="347"/>
      <c r="N472" s="362">
        <v>235538</v>
      </c>
      <c r="O472" s="362"/>
      <c r="P472" s="347">
        <v>29.351736582314285</v>
      </c>
      <c r="Q472" s="350" t="s">
        <v>52</v>
      </c>
      <c r="R472" s="362">
        <v>310988</v>
      </c>
      <c r="S472" s="362"/>
      <c r="T472" s="347">
        <v>32.480114300992611</v>
      </c>
      <c r="U472" s="347"/>
      <c r="V472" s="362">
        <v>447826</v>
      </c>
      <c r="W472" s="362"/>
      <c r="X472" s="369">
        <v>39.629427079185227</v>
      </c>
      <c r="Y472" s="350"/>
      <c r="Z472" s="362">
        <v>801184</v>
      </c>
      <c r="AA472" s="362"/>
      <c r="AB472" s="347">
        <v>48.916423412703011</v>
      </c>
      <c r="AC472" s="347"/>
      <c r="AD472" s="362">
        <v>1098553</v>
      </c>
      <c r="AE472" s="362"/>
      <c r="AF472" s="347">
        <v>58.873562195832378</v>
      </c>
      <c r="AG472" s="350" t="s">
        <v>52</v>
      </c>
      <c r="AH472" s="362">
        <v>1811202</v>
      </c>
      <c r="AI472" s="362"/>
      <c r="AJ472" s="347">
        <v>70.564680452841472</v>
      </c>
      <c r="AK472" s="347"/>
      <c r="AL472" s="362">
        <v>2366283</v>
      </c>
      <c r="AM472" s="362"/>
      <c r="AN472" s="347">
        <v>76.632430165471916</v>
      </c>
      <c r="AO472" s="347"/>
      <c r="AP472" s="362">
        <v>3106903</v>
      </c>
      <c r="AQ472" s="362"/>
      <c r="AR472" s="347">
        <v>81.618824773071836</v>
      </c>
      <c r="AS472" s="350" t="s">
        <v>52</v>
      </c>
      <c r="AT472" s="362">
        <v>3619519</v>
      </c>
      <c r="AU472" s="362"/>
      <c r="AV472" s="347">
        <v>83.507037210328193</v>
      </c>
      <c r="AX472" s="363">
        <v>3834881</v>
      </c>
      <c r="AZ472" s="346">
        <v>85.066344935101341</v>
      </c>
      <c r="BB472" s="450">
        <v>4202546</v>
      </c>
      <c r="BD472" s="346">
        <v>86.492837689348292</v>
      </c>
      <c r="BF472" s="450">
        <f>SUM(BF473:BF474)</f>
        <v>4764590</v>
      </c>
      <c r="BH472" s="346">
        <f>SUM(BF472/BF469)*100</f>
        <v>87.978076894101093</v>
      </c>
    </row>
    <row r="473" spans="1:60" ht="9.9499999999999993" customHeight="1">
      <c r="A473" s="350" t="s">
        <v>49</v>
      </c>
      <c r="B473" s="362">
        <v>61270</v>
      </c>
      <c r="C473" s="362"/>
      <c r="D473" s="346">
        <v>59.001964485189319</v>
      </c>
      <c r="E473" s="350"/>
      <c r="F473" s="362">
        <v>84994</v>
      </c>
      <c r="G473" s="362"/>
      <c r="H473" s="346">
        <v>61.073386650570896</v>
      </c>
      <c r="I473" s="346"/>
      <c r="J473" s="362">
        <v>113386</v>
      </c>
      <c r="K473" s="362"/>
      <c r="L473" s="346">
        <v>60.948418585650089</v>
      </c>
      <c r="M473" s="346"/>
      <c r="N473" s="362">
        <v>133931</v>
      </c>
      <c r="O473" s="362"/>
      <c r="P473" s="346">
        <v>56.861737808761212</v>
      </c>
      <c r="Q473" s="350" t="s">
        <v>49</v>
      </c>
      <c r="R473" s="362">
        <v>182803</v>
      </c>
      <c r="S473" s="362"/>
      <c r="T473" s="346">
        <v>58.781367769817486</v>
      </c>
      <c r="U473" s="346"/>
      <c r="V473" s="362">
        <v>254436</v>
      </c>
      <c r="W473" s="362"/>
      <c r="X473" s="346">
        <v>56.815816857440169</v>
      </c>
      <c r="Y473" s="350"/>
      <c r="Z473" s="362">
        <v>443591</v>
      </c>
      <c r="AA473" s="362"/>
      <c r="AB473" s="346">
        <v>55.366931940727724</v>
      </c>
      <c r="AC473" s="346"/>
      <c r="AD473" s="362">
        <v>602466</v>
      </c>
      <c r="AE473" s="362"/>
      <c r="AF473" s="346">
        <v>54.841778230089943</v>
      </c>
      <c r="AG473" s="350" t="s">
        <v>49</v>
      </c>
      <c r="AH473" s="362">
        <v>968942</v>
      </c>
      <c r="AI473" s="362"/>
      <c r="AJ473" s="346">
        <v>53.49718032555176</v>
      </c>
      <c r="AK473" s="346"/>
      <c r="AL473" s="362">
        <v>1241609</v>
      </c>
      <c r="AM473" s="362"/>
      <c r="AN473" s="346">
        <v>52.470858303930676</v>
      </c>
      <c r="AO473" s="346"/>
      <c r="AP473" s="362">
        <v>1593025</v>
      </c>
      <c r="AQ473" s="362"/>
      <c r="AR473" s="346">
        <v>51.27372821101914</v>
      </c>
      <c r="AS473" s="350" t="s">
        <v>49</v>
      </c>
      <c r="AT473" s="362">
        <v>1831269</v>
      </c>
      <c r="AU473" s="362"/>
      <c r="AV473" s="346">
        <v>50.594264044476631</v>
      </c>
      <c r="AX473" s="363">
        <v>1886499</v>
      </c>
      <c r="AZ473" s="346">
        <v>49.193156189201176</v>
      </c>
      <c r="BB473" s="450">
        <v>2027506</v>
      </c>
      <c r="BD473" s="346">
        <v>48.244706899103548</v>
      </c>
      <c r="BF473" s="450">
        <v>2311437</v>
      </c>
      <c r="BH473" s="346">
        <f>SUM(BF473/BF472)*100</f>
        <v>48.512820620452132</v>
      </c>
    </row>
    <row r="474" spans="1:60" ht="9.9499999999999993" customHeight="1">
      <c r="A474" s="350" t="s">
        <v>50</v>
      </c>
      <c r="B474" s="362">
        <v>42574</v>
      </c>
      <c r="C474" s="362"/>
      <c r="D474" s="346">
        <v>40.998035514810674</v>
      </c>
      <c r="E474" s="350"/>
      <c r="F474" s="362">
        <v>54173</v>
      </c>
      <c r="G474" s="362"/>
      <c r="H474" s="346">
        <v>38.926613349429104</v>
      </c>
      <c r="I474" s="346"/>
      <c r="J474" s="362">
        <v>72650</v>
      </c>
      <c r="K474" s="362"/>
      <c r="L474" s="346">
        <v>39.051581414349911</v>
      </c>
      <c r="M474" s="346"/>
      <c r="N474" s="362">
        <v>101607</v>
      </c>
      <c r="O474" s="362"/>
      <c r="P474" s="346">
        <v>43.13826219123878</v>
      </c>
      <c r="Q474" s="350" t="s">
        <v>50</v>
      </c>
      <c r="R474" s="362">
        <v>128185</v>
      </c>
      <c r="S474" s="362"/>
      <c r="T474" s="346">
        <v>41.218632230182514</v>
      </c>
      <c r="U474" s="346"/>
      <c r="V474" s="362">
        <v>193390</v>
      </c>
      <c r="W474" s="362"/>
      <c r="X474" s="346">
        <v>43.184183142559831</v>
      </c>
      <c r="Y474" s="350"/>
      <c r="Z474" s="362">
        <v>357593</v>
      </c>
      <c r="AA474" s="362"/>
      <c r="AB474" s="346">
        <v>44.633068059272283</v>
      </c>
      <c r="AC474" s="346"/>
      <c r="AD474" s="362">
        <v>496087</v>
      </c>
      <c r="AE474" s="362"/>
      <c r="AF474" s="346">
        <v>45.158221769910057</v>
      </c>
      <c r="AG474" s="350" t="s">
        <v>50</v>
      </c>
      <c r="AH474" s="362">
        <v>842260</v>
      </c>
      <c r="AI474" s="362"/>
      <c r="AJ474" s="346">
        <v>46.50281967444824</v>
      </c>
      <c r="AK474" s="346"/>
      <c r="AL474" s="362">
        <v>1124674</v>
      </c>
      <c r="AM474" s="362"/>
      <c r="AN474" s="346">
        <v>47.529141696069324</v>
      </c>
      <c r="AO474" s="346"/>
      <c r="AP474" s="362">
        <v>1513878</v>
      </c>
      <c r="AQ474" s="362"/>
      <c r="AR474" s="346">
        <v>48.72627178898086</v>
      </c>
      <c r="AS474" s="350" t="s">
        <v>50</v>
      </c>
      <c r="AT474" s="362">
        <v>1788250</v>
      </c>
      <c r="AU474" s="362"/>
      <c r="AV474" s="346">
        <v>49.405735955523369</v>
      </c>
      <c r="AX474" s="363">
        <v>1948382</v>
      </c>
      <c r="AZ474" s="346">
        <v>50.806843810798817</v>
      </c>
      <c r="BB474" s="450">
        <v>2175040</v>
      </c>
      <c r="BD474" s="346">
        <v>51.755293100896459</v>
      </c>
      <c r="BF474" s="450">
        <v>2453153</v>
      </c>
      <c r="BH474" s="346">
        <f>SUM(BF474/BF472)*100</f>
        <v>51.487179379547875</v>
      </c>
    </row>
    <row r="475" spans="1:60" ht="9.9499999999999993" customHeight="1">
      <c r="A475" s="350" t="s">
        <v>51</v>
      </c>
      <c r="B475" s="362">
        <v>591945</v>
      </c>
      <c r="C475" s="362"/>
      <c r="D475" s="347">
        <v>85.075360490033617</v>
      </c>
      <c r="E475" s="350"/>
      <c r="F475" s="362">
        <v>532796</v>
      </c>
      <c r="G475" s="362"/>
      <c r="H475" s="347">
        <v>79.289484688889118</v>
      </c>
      <c r="I475" s="347"/>
      <c r="J475" s="362">
        <v>593128</v>
      </c>
      <c r="K475" s="362"/>
      <c r="L475" s="347">
        <v>76.123640209249913</v>
      </c>
      <c r="M475" s="347"/>
      <c r="N475" s="362">
        <v>566929</v>
      </c>
      <c r="O475" s="362"/>
      <c r="P475" s="347">
        <v>70.648263417685712</v>
      </c>
      <c r="Q475" s="350" t="s">
        <v>51</v>
      </c>
      <c r="R475" s="362">
        <v>646484</v>
      </c>
      <c r="S475" s="362"/>
      <c r="T475" s="347">
        <v>67.519885699007389</v>
      </c>
      <c r="U475" s="347"/>
      <c r="V475" s="362">
        <v>682208</v>
      </c>
      <c r="W475" s="362"/>
      <c r="X475" s="369">
        <v>60.370572920814766</v>
      </c>
      <c r="Y475" s="350"/>
      <c r="Z475" s="362">
        <v>836679</v>
      </c>
      <c r="AA475" s="362"/>
      <c r="AB475" s="347">
        <v>51.083576587296989</v>
      </c>
      <c r="AC475" s="347"/>
      <c r="AD475" s="362">
        <v>767400</v>
      </c>
      <c r="AE475" s="362"/>
      <c r="AF475" s="347">
        <v>41.12643780416763</v>
      </c>
      <c r="AG475" s="350" t="s">
        <v>51</v>
      </c>
      <c r="AH475" s="362">
        <v>755524</v>
      </c>
      <c r="AI475" s="362"/>
      <c r="AJ475" s="347">
        <v>29.435319547158521</v>
      </c>
      <c r="AK475" s="347"/>
      <c r="AL475" s="362">
        <v>721552</v>
      </c>
      <c r="AM475" s="362"/>
      <c r="AN475" s="347">
        <v>23.367569834528076</v>
      </c>
      <c r="AO475" s="347"/>
      <c r="AP475" s="362">
        <v>694101</v>
      </c>
      <c r="AQ475" s="362"/>
      <c r="AR475" s="346">
        <v>18.234141166883528</v>
      </c>
      <c r="AS475" s="350" t="s">
        <v>51</v>
      </c>
      <c r="AT475" s="362">
        <v>711642</v>
      </c>
      <c r="AU475" s="362"/>
      <c r="AV475" s="347">
        <v>16.418511679157472</v>
      </c>
      <c r="AX475" s="363">
        <v>669596</v>
      </c>
      <c r="AZ475" s="346">
        <v>14.853155626775413</v>
      </c>
      <c r="BB475" s="450">
        <v>651469</v>
      </c>
      <c r="BD475" s="346">
        <v>13.407920455038932</v>
      </c>
      <c r="BF475" s="450">
        <f>SUM(BF476:BF477)</f>
        <v>619394</v>
      </c>
      <c r="BH475" s="346">
        <f>SUM(BF475/BF469)*100</f>
        <v>11.437100140777035</v>
      </c>
    </row>
    <row r="476" spans="1:60" ht="9.9499999999999993" customHeight="1">
      <c r="A476" s="350" t="s">
        <v>49</v>
      </c>
      <c r="B476" s="362">
        <v>289511</v>
      </c>
      <c r="C476" s="362"/>
      <c r="D476" s="346">
        <v>48.908428992558427</v>
      </c>
      <c r="E476" s="350"/>
      <c r="F476" s="362">
        <v>248602</v>
      </c>
      <c r="G476" s="362"/>
      <c r="H476" s="346">
        <v>46.659884833970224</v>
      </c>
      <c r="I476" s="346"/>
      <c r="J476" s="362">
        <v>273923</v>
      </c>
      <c r="K476" s="362"/>
      <c r="L476" s="346">
        <v>46.182780108172267</v>
      </c>
      <c r="M476" s="346"/>
      <c r="N476" s="362">
        <v>259147</v>
      </c>
      <c r="O476" s="362"/>
      <c r="P476" s="346">
        <v>45.710662181684128</v>
      </c>
      <c r="Q476" s="350" t="s">
        <v>49</v>
      </c>
      <c r="R476" s="362">
        <v>287765</v>
      </c>
      <c r="S476" s="362"/>
      <c r="T476" s="346">
        <v>44.512315850044239</v>
      </c>
      <c r="U476" s="346"/>
      <c r="V476" s="362">
        <v>302568</v>
      </c>
      <c r="W476" s="362"/>
      <c r="X476" s="346">
        <v>44.351282893193869</v>
      </c>
      <c r="Y476" s="350"/>
      <c r="Z476" s="362">
        <v>365799</v>
      </c>
      <c r="AA476" s="362"/>
      <c r="AB476" s="346">
        <v>43.720351532666655</v>
      </c>
      <c r="AC476" s="346"/>
      <c r="AD476" s="362">
        <v>325584</v>
      </c>
      <c r="AE476" s="362"/>
      <c r="AF476" s="346">
        <v>42.426896012509772</v>
      </c>
      <c r="AG476" s="350" t="s">
        <v>49</v>
      </c>
      <c r="AH476" s="362">
        <v>310552</v>
      </c>
      <c r="AI476" s="362"/>
      <c r="AJ476" s="346">
        <v>41.104187292528103</v>
      </c>
      <c r="AK476" s="346"/>
      <c r="AL476" s="362">
        <v>279560</v>
      </c>
      <c r="AM476" s="362"/>
      <c r="AN476" s="346">
        <v>38.744262367784998</v>
      </c>
      <c r="AO476" s="346"/>
      <c r="AP476" s="362">
        <v>257172</v>
      </c>
      <c r="AQ476" s="362"/>
      <c r="AR476" s="346">
        <v>37.051091988053614</v>
      </c>
      <c r="AS476" s="350" t="s">
        <v>49</v>
      </c>
      <c r="AT476" s="362">
        <v>269471</v>
      </c>
      <c r="AU476" s="362"/>
      <c r="AV476" s="346">
        <v>37.866089972205124</v>
      </c>
      <c r="AX476" s="363">
        <v>248526</v>
      </c>
      <c r="AZ476" s="346">
        <v>37.115813117163185</v>
      </c>
      <c r="BB476" s="450">
        <v>250004</v>
      </c>
      <c r="BD476" s="346">
        <v>38.375425384784236</v>
      </c>
      <c r="BF476" s="450">
        <v>240428</v>
      </c>
      <c r="BH476" s="346">
        <f>SUM(BF476/BF475)*100</f>
        <v>38.816649822245616</v>
      </c>
    </row>
    <row r="477" spans="1:60" ht="9.9499999999999993" customHeight="1">
      <c r="A477" s="350" t="s">
        <v>50</v>
      </c>
      <c r="B477" s="362">
        <v>302434</v>
      </c>
      <c r="C477" s="362"/>
      <c r="D477" s="346">
        <v>51.091571007441573</v>
      </c>
      <c r="E477" s="350"/>
      <c r="F477" s="362">
        <v>284194</v>
      </c>
      <c r="G477" s="362"/>
      <c r="H477" s="346">
        <v>53.340115166029776</v>
      </c>
      <c r="I477" s="346"/>
      <c r="J477" s="362">
        <v>319205</v>
      </c>
      <c r="K477" s="362"/>
      <c r="L477" s="346">
        <v>53.81721989182774</v>
      </c>
      <c r="M477" s="346"/>
      <c r="N477" s="362">
        <v>307782</v>
      </c>
      <c r="O477" s="362"/>
      <c r="P477" s="346">
        <v>54.289337818315872</v>
      </c>
      <c r="Q477" s="350" t="s">
        <v>50</v>
      </c>
      <c r="R477" s="362">
        <v>358719</v>
      </c>
      <c r="S477" s="362"/>
      <c r="T477" s="346">
        <v>55.487684149955761</v>
      </c>
      <c r="U477" s="346"/>
      <c r="V477" s="362">
        <v>379640</v>
      </c>
      <c r="W477" s="362"/>
      <c r="X477" s="346">
        <v>55.648717106806131</v>
      </c>
      <c r="Y477" s="350"/>
      <c r="Z477" s="362">
        <v>470880</v>
      </c>
      <c r="AA477" s="362"/>
      <c r="AB477" s="346">
        <v>56.279648467333352</v>
      </c>
      <c r="AC477" s="346"/>
      <c r="AD477" s="362">
        <v>441816</v>
      </c>
      <c r="AE477" s="362"/>
      <c r="AF477" s="346">
        <v>57.573103987490228</v>
      </c>
      <c r="AG477" s="350" t="s">
        <v>50</v>
      </c>
      <c r="AH477" s="362">
        <v>444972</v>
      </c>
      <c r="AI477" s="362"/>
      <c r="AJ477" s="346">
        <v>58.895812707471897</v>
      </c>
      <c r="AK477" s="346"/>
      <c r="AL477" s="362">
        <v>441992</v>
      </c>
      <c r="AM477" s="362"/>
      <c r="AN477" s="346">
        <v>61.255737632215002</v>
      </c>
      <c r="AO477" s="346"/>
      <c r="AP477" s="362">
        <v>436929</v>
      </c>
      <c r="AQ477" s="362"/>
      <c r="AR477" s="346">
        <v>62.948908011946394</v>
      </c>
      <c r="AS477" s="350" t="s">
        <v>50</v>
      </c>
      <c r="AT477" s="362">
        <v>442171</v>
      </c>
      <c r="AU477" s="362"/>
      <c r="AV477" s="346">
        <v>62.133910027794869</v>
      </c>
      <c r="AX477" s="363">
        <v>421070</v>
      </c>
      <c r="AZ477" s="346">
        <v>62.884186882836815</v>
      </c>
      <c r="BB477" s="450">
        <v>401465</v>
      </c>
      <c r="BD477" s="346">
        <v>61.624574615215764</v>
      </c>
      <c r="BF477" s="450">
        <v>378966</v>
      </c>
      <c r="BH477" s="346">
        <f>SUM(BF477/BF475)*100</f>
        <v>61.183350177754377</v>
      </c>
    </row>
    <row r="478" spans="1:60" ht="9.9499999999999993" customHeight="1">
      <c r="A478" s="350" t="s">
        <v>386</v>
      </c>
      <c r="B478" s="363" t="s">
        <v>45</v>
      </c>
      <c r="C478" s="362"/>
      <c r="D478" s="363" t="s">
        <v>45</v>
      </c>
      <c r="E478" s="350"/>
      <c r="F478" s="363" t="s">
        <v>45</v>
      </c>
      <c r="G478" s="362"/>
      <c r="H478" s="363" t="s">
        <v>45</v>
      </c>
      <c r="I478" s="346"/>
      <c r="J478" s="363" t="s">
        <v>45</v>
      </c>
      <c r="K478" s="362"/>
      <c r="L478" s="363" t="s">
        <v>45</v>
      </c>
      <c r="M478" s="346"/>
      <c r="N478" s="363" t="s">
        <v>45</v>
      </c>
      <c r="O478" s="362"/>
      <c r="P478" s="363" t="s">
        <v>45</v>
      </c>
      <c r="Q478" s="350" t="s">
        <v>386</v>
      </c>
      <c r="R478" s="363" t="s">
        <v>45</v>
      </c>
      <c r="S478" s="362"/>
      <c r="T478" s="363" t="s">
        <v>45</v>
      </c>
      <c r="U478" s="350"/>
      <c r="V478" s="363" t="s">
        <v>45</v>
      </c>
      <c r="W478" s="362"/>
      <c r="X478" s="363" t="s">
        <v>45</v>
      </c>
      <c r="Y478" s="346"/>
      <c r="Z478" s="363" t="s">
        <v>45</v>
      </c>
      <c r="AA478" s="362"/>
      <c r="AB478" s="363" t="s">
        <v>45</v>
      </c>
      <c r="AC478" s="346"/>
      <c r="AD478" s="363" t="s">
        <v>45</v>
      </c>
      <c r="AE478" s="362"/>
      <c r="AF478" s="363" t="s">
        <v>45</v>
      </c>
      <c r="AG478" s="350" t="s">
        <v>386</v>
      </c>
      <c r="AH478" s="363" t="s">
        <v>45</v>
      </c>
      <c r="AI478" s="362"/>
      <c r="AJ478" s="346" t="s">
        <v>45</v>
      </c>
      <c r="AK478" s="346"/>
      <c r="AL478" s="363" t="s">
        <v>45</v>
      </c>
      <c r="AM478" s="362"/>
      <c r="AN478" s="346" t="s">
        <v>45</v>
      </c>
      <c r="AO478" s="346"/>
      <c r="AP478" s="362">
        <v>5597</v>
      </c>
      <c r="AQ478" s="362"/>
      <c r="AR478" s="346">
        <v>0.14703406004464351</v>
      </c>
      <c r="AS478" s="350" t="s">
        <v>386</v>
      </c>
      <c r="AT478" s="362">
        <v>3227</v>
      </c>
      <c r="AU478" s="362"/>
      <c r="AV478" s="346">
        <v>7.4451110514333285E-2</v>
      </c>
      <c r="AX478" s="363">
        <v>3629</v>
      </c>
      <c r="AZ478" s="346">
        <v>8.0499438123238454E-2</v>
      </c>
      <c r="BB478" s="450">
        <v>4822</v>
      </c>
      <c r="BD478" s="346">
        <v>9.9241855612773183E-2</v>
      </c>
      <c r="BF478" s="450">
        <f>SUM(BF479:BF480)</f>
        <v>31672</v>
      </c>
      <c r="BH478" s="346">
        <f>SUM(BF478/BF469)*100</f>
        <v>0.58482296512186149</v>
      </c>
    </row>
    <row r="479" spans="1:60" ht="9.9499999999999993" customHeight="1">
      <c r="A479" s="350" t="s">
        <v>49</v>
      </c>
      <c r="B479" s="363" t="s">
        <v>45</v>
      </c>
      <c r="C479" s="362"/>
      <c r="D479" s="363" t="s">
        <v>45</v>
      </c>
      <c r="E479" s="350"/>
      <c r="F479" s="363" t="s">
        <v>45</v>
      </c>
      <c r="G479" s="362"/>
      <c r="H479" s="363" t="s">
        <v>45</v>
      </c>
      <c r="I479" s="346"/>
      <c r="J479" s="363" t="s">
        <v>45</v>
      </c>
      <c r="K479" s="362"/>
      <c r="L479" s="363" t="s">
        <v>45</v>
      </c>
      <c r="M479" s="346"/>
      <c r="N479" s="363" t="s">
        <v>45</v>
      </c>
      <c r="O479" s="362"/>
      <c r="P479" s="363" t="s">
        <v>45</v>
      </c>
      <c r="Q479" s="350" t="s">
        <v>49</v>
      </c>
      <c r="R479" s="363" t="s">
        <v>45</v>
      </c>
      <c r="S479" s="362"/>
      <c r="T479" s="363" t="s">
        <v>45</v>
      </c>
      <c r="U479" s="350"/>
      <c r="V479" s="363" t="s">
        <v>45</v>
      </c>
      <c r="W479" s="362"/>
      <c r="X479" s="363" t="s">
        <v>45</v>
      </c>
      <c r="Y479" s="346"/>
      <c r="Z479" s="363" t="s">
        <v>45</v>
      </c>
      <c r="AA479" s="362"/>
      <c r="AB479" s="363" t="s">
        <v>45</v>
      </c>
      <c r="AC479" s="346"/>
      <c r="AD479" s="363" t="s">
        <v>45</v>
      </c>
      <c r="AE479" s="362"/>
      <c r="AF479" s="363" t="s">
        <v>45</v>
      </c>
      <c r="AG479" s="350" t="s">
        <v>49</v>
      </c>
      <c r="AH479" s="363" t="s">
        <v>45</v>
      </c>
      <c r="AI479" s="362"/>
      <c r="AJ479" s="346" t="s">
        <v>45</v>
      </c>
      <c r="AK479" s="346"/>
      <c r="AL479" s="363" t="s">
        <v>45</v>
      </c>
      <c r="AM479" s="362"/>
      <c r="AN479" s="346" t="s">
        <v>45</v>
      </c>
      <c r="AO479" s="346"/>
      <c r="AP479" s="362">
        <v>2520</v>
      </c>
      <c r="AQ479" s="362"/>
      <c r="AR479" s="346">
        <v>45.024120064320172</v>
      </c>
      <c r="AS479" s="350" t="s">
        <v>49</v>
      </c>
      <c r="AT479" s="362">
        <v>1412</v>
      </c>
      <c r="AU479" s="362"/>
      <c r="AV479" s="346">
        <v>43.755810350170435</v>
      </c>
      <c r="AX479" s="363">
        <v>1736</v>
      </c>
      <c r="AZ479" s="346">
        <v>47.836869661063652</v>
      </c>
      <c r="BB479" s="450">
        <v>2258</v>
      </c>
      <c r="BD479" s="346">
        <v>46.827042720862707</v>
      </c>
      <c r="BF479" s="450">
        <v>13820</v>
      </c>
      <c r="BH479" s="346">
        <f>SUM(BF479/BF478)*100</f>
        <v>43.634756251578679</v>
      </c>
    </row>
    <row r="480" spans="1:60" ht="9.9499999999999993" customHeight="1">
      <c r="A480" s="350" t="s">
        <v>50</v>
      </c>
      <c r="B480" s="363" t="s">
        <v>45</v>
      </c>
      <c r="C480" s="362"/>
      <c r="D480" s="363" t="s">
        <v>45</v>
      </c>
      <c r="E480" s="350"/>
      <c r="F480" s="363" t="s">
        <v>45</v>
      </c>
      <c r="G480" s="362"/>
      <c r="H480" s="363" t="s">
        <v>45</v>
      </c>
      <c r="I480" s="346"/>
      <c r="J480" s="363" t="s">
        <v>45</v>
      </c>
      <c r="K480" s="362"/>
      <c r="L480" s="363" t="s">
        <v>45</v>
      </c>
      <c r="M480" s="346"/>
      <c r="N480" s="363" t="s">
        <v>45</v>
      </c>
      <c r="O480" s="362"/>
      <c r="P480" s="363" t="s">
        <v>45</v>
      </c>
      <c r="Q480" s="350" t="s">
        <v>50</v>
      </c>
      <c r="R480" s="363" t="s">
        <v>45</v>
      </c>
      <c r="S480" s="362"/>
      <c r="T480" s="363" t="s">
        <v>45</v>
      </c>
      <c r="U480" s="350"/>
      <c r="V480" s="363" t="s">
        <v>45</v>
      </c>
      <c r="W480" s="362"/>
      <c r="X480" s="363" t="s">
        <v>45</v>
      </c>
      <c r="Y480" s="346"/>
      <c r="Z480" s="363" t="s">
        <v>45</v>
      </c>
      <c r="AA480" s="362"/>
      <c r="AB480" s="363" t="s">
        <v>45</v>
      </c>
      <c r="AC480" s="346"/>
      <c r="AD480" s="363" t="s">
        <v>45</v>
      </c>
      <c r="AE480" s="362"/>
      <c r="AF480" s="363" t="s">
        <v>45</v>
      </c>
      <c r="AG480" s="350" t="s">
        <v>50</v>
      </c>
      <c r="AH480" s="363" t="s">
        <v>45</v>
      </c>
      <c r="AI480" s="362"/>
      <c r="AJ480" s="346" t="s">
        <v>45</v>
      </c>
      <c r="AK480" s="346"/>
      <c r="AL480" s="363" t="s">
        <v>45</v>
      </c>
      <c r="AM480" s="362"/>
      <c r="AN480" s="346" t="s">
        <v>45</v>
      </c>
      <c r="AO480" s="346"/>
      <c r="AP480" s="362">
        <v>3070</v>
      </c>
      <c r="AQ480" s="362"/>
      <c r="AR480" s="346">
        <v>54.85081293550116</v>
      </c>
      <c r="AS480" s="350" t="s">
        <v>50</v>
      </c>
      <c r="AT480" s="362">
        <v>1815</v>
      </c>
      <c r="AU480" s="362"/>
      <c r="AV480" s="346">
        <v>56.244189649829565</v>
      </c>
      <c r="AX480" s="363">
        <v>1893</v>
      </c>
      <c r="AZ480" s="346">
        <v>52.163130338936348</v>
      </c>
      <c r="BB480" s="450">
        <v>2564</v>
      </c>
      <c r="BD480" s="346">
        <v>53.172957279137293</v>
      </c>
      <c r="BF480" s="450">
        <v>17852</v>
      </c>
      <c r="BH480" s="346">
        <f>SUM(BF480/BF478)*100</f>
        <v>56.365243748421321</v>
      </c>
    </row>
    <row r="481" spans="1:60" ht="9.9499999999999993" customHeight="1">
      <c r="A481" s="350"/>
      <c r="B481" s="362"/>
      <c r="C481" s="362"/>
      <c r="D481" s="347"/>
      <c r="E481" s="350"/>
      <c r="F481" s="362"/>
      <c r="G481" s="362"/>
      <c r="H481" s="347"/>
      <c r="I481" s="347"/>
      <c r="J481" s="362"/>
      <c r="K481" s="362"/>
      <c r="L481" s="347"/>
      <c r="M481" s="347"/>
      <c r="N481" s="362"/>
      <c r="O481" s="362"/>
      <c r="P481" s="347"/>
      <c r="Q481" s="350"/>
      <c r="R481" s="362"/>
      <c r="S481" s="362"/>
      <c r="T481" s="347"/>
      <c r="U481" s="347"/>
      <c r="V481" s="362"/>
      <c r="W481" s="362"/>
      <c r="X481" s="369"/>
      <c r="Y481" s="350"/>
      <c r="Z481" s="362"/>
      <c r="AA481" s="362"/>
      <c r="AB481" s="347"/>
      <c r="AC481" s="347"/>
      <c r="AD481" s="362"/>
      <c r="AE481" s="362"/>
      <c r="AF481" s="347"/>
      <c r="AG481" s="350"/>
      <c r="AH481" s="362"/>
      <c r="AI481" s="362"/>
      <c r="AJ481" s="347"/>
      <c r="AK481" s="347"/>
      <c r="AL481" s="362"/>
      <c r="AM481" s="362"/>
      <c r="AN481" s="347"/>
      <c r="AO481" s="347"/>
      <c r="AP481" s="362"/>
      <c r="AQ481" s="362"/>
      <c r="AR481" s="347"/>
      <c r="AS481" s="350"/>
      <c r="AT481" s="362"/>
      <c r="AU481" s="362"/>
      <c r="AV481" s="362"/>
      <c r="AX481" s="257"/>
      <c r="AZ481" s="350"/>
      <c r="BB481" s="450"/>
      <c r="BD481" s="350"/>
      <c r="BF481" s="450"/>
      <c r="BH481" s="350"/>
    </row>
    <row r="482" spans="1:60" ht="12.6" customHeight="1">
      <c r="A482" s="350" t="s">
        <v>42</v>
      </c>
      <c r="B482" s="362">
        <v>242219</v>
      </c>
      <c r="C482" s="523" t="s">
        <v>581</v>
      </c>
      <c r="D482" s="347">
        <v>100.00825767240987</v>
      </c>
      <c r="E482" s="350"/>
      <c r="F482" s="362">
        <v>225350</v>
      </c>
      <c r="G482" s="523" t="s">
        <v>581</v>
      </c>
      <c r="H482" s="347">
        <v>100</v>
      </c>
      <c r="I482" s="347"/>
      <c r="J482" s="362">
        <v>247231</v>
      </c>
      <c r="K482" s="362"/>
      <c r="L482" s="347">
        <v>100</v>
      </c>
      <c r="M482" s="347"/>
      <c r="N482" s="362">
        <v>262468</v>
      </c>
      <c r="O482" s="362"/>
      <c r="P482" s="347">
        <v>100</v>
      </c>
      <c r="Q482" s="350" t="s">
        <v>42</v>
      </c>
      <c r="R482" s="362">
        <v>285620</v>
      </c>
      <c r="S482" s="362"/>
      <c r="T482" s="347">
        <v>100</v>
      </c>
      <c r="U482" s="347"/>
      <c r="V482" s="362">
        <v>307291</v>
      </c>
      <c r="W482" s="362"/>
      <c r="X482" s="369">
        <v>100</v>
      </c>
      <c r="Y482" s="350"/>
      <c r="Z482" s="362">
        <v>415515</v>
      </c>
      <c r="AA482" s="362"/>
      <c r="AB482" s="347">
        <v>100</v>
      </c>
      <c r="AC482" s="347"/>
      <c r="AD482" s="362">
        <v>435034</v>
      </c>
      <c r="AE482" s="362"/>
      <c r="AF482" s="347">
        <v>100</v>
      </c>
      <c r="AG482" s="350" t="s">
        <v>42</v>
      </c>
      <c r="AH482" s="362">
        <v>531085</v>
      </c>
      <c r="AI482" s="362"/>
      <c r="AJ482" s="347">
        <v>100</v>
      </c>
      <c r="AK482" s="347"/>
      <c r="AL482" s="362">
        <v>636698</v>
      </c>
      <c r="AM482" s="362"/>
      <c r="AN482" s="347">
        <v>100</v>
      </c>
      <c r="AO482" s="347"/>
      <c r="AP482" s="362">
        <v>844997</v>
      </c>
      <c r="AQ482" s="362"/>
      <c r="AR482" s="347">
        <v>100</v>
      </c>
      <c r="AS482" s="350" t="s">
        <v>42</v>
      </c>
      <c r="AT482" s="362">
        <v>1013155</v>
      </c>
      <c r="AU482" s="362"/>
      <c r="AV482" s="369">
        <v>100</v>
      </c>
      <c r="AX482" s="380">
        <v>1103497</v>
      </c>
      <c r="AZ482" s="369">
        <v>100</v>
      </c>
      <c r="BB482" s="450">
        <v>1252562</v>
      </c>
      <c r="BD482" s="369">
        <v>100</v>
      </c>
      <c r="BF482" s="450">
        <f>SUM(BF483:BF484)</f>
        <v>1408061</v>
      </c>
      <c r="BH482" s="369">
        <f>SUM(BH485,BH488,BH491)</f>
        <v>100</v>
      </c>
    </row>
    <row r="483" spans="1:60" ht="9.9499999999999993" customHeight="1">
      <c r="A483" s="350" t="s">
        <v>49</v>
      </c>
      <c r="B483" s="362">
        <v>117457</v>
      </c>
      <c r="C483" s="362"/>
      <c r="D483" s="346">
        <v>48.492067096305405</v>
      </c>
      <c r="E483" s="350"/>
      <c r="F483" s="362">
        <v>110136</v>
      </c>
      <c r="G483" s="362"/>
      <c r="H483" s="346">
        <v>48.873308187264257</v>
      </c>
      <c r="I483" s="346"/>
      <c r="J483" s="362">
        <v>120691</v>
      </c>
      <c r="K483" s="362"/>
      <c r="L483" s="346">
        <v>48.817098179435426</v>
      </c>
      <c r="M483" s="346"/>
      <c r="N483" s="362">
        <v>129963</v>
      </c>
      <c r="O483" s="362"/>
      <c r="P483" s="346">
        <v>49.51575049148849</v>
      </c>
      <c r="Q483" s="350" t="s">
        <v>49</v>
      </c>
      <c r="R483" s="362">
        <v>142398</v>
      </c>
      <c r="S483" s="362"/>
      <c r="T483" s="346">
        <v>49.855752398291436</v>
      </c>
      <c r="U483" s="346"/>
      <c r="V483" s="362">
        <v>153834</v>
      </c>
      <c r="W483" s="362"/>
      <c r="X483" s="346">
        <v>50.061342505963403</v>
      </c>
      <c r="Y483" s="350"/>
      <c r="Z483" s="362">
        <v>208610</v>
      </c>
      <c r="AA483" s="362"/>
      <c r="AB483" s="346">
        <v>50.205167081814139</v>
      </c>
      <c r="AC483" s="346"/>
      <c r="AD483" s="362">
        <v>220028</v>
      </c>
      <c r="AE483" s="362"/>
      <c r="AF483" s="346">
        <v>50.577196265119504</v>
      </c>
      <c r="AG483" s="350" t="s">
        <v>49</v>
      </c>
      <c r="AH483" s="362">
        <v>265004</v>
      </c>
      <c r="AI483" s="362"/>
      <c r="AJ483" s="346">
        <v>49.898603801651333</v>
      </c>
      <c r="AK483" s="346"/>
      <c r="AL483" s="362">
        <v>315379</v>
      </c>
      <c r="AM483" s="362"/>
      <c r="AN483" s="346">
        <v>49.533530810525555</v>
      </c>
      <c r="AO483" s="346"/>
      <c r="AP483" s="362">
        <v>412095</v>
      </c>
      <c r="AQ483" s="362"/>
      <c r="AR483" s="346">
        <v>48.76881219696638</v>
      </c>
      <c r="AS483" s="350" t="s">
        <v>49</v>
      </c>
      <c r="AT483" s="362">
        <v>497770</v>
      </c>
      <c r="AU483" s="362"/>
      <c r="AV483" s="346">
        <v>49.130685827933533</v>
      </c>
      <c r="AX483" s="380">
        <v>536840</v>
      </c>
      <c r="AZ483" s="346">
        <v>48.648976843616246</v>
      </c>
      <c r="BB483" s="450">
        <v>609376</v>
      </c>
      <c r="BD483" s="346">
        <v>48.650366209417179</v>
      </c>
      <c r="BF483" s="450">
        <f>SUM(BF486,BF489,BF492)</f>
        <v>686006</v>
      </c>
      <c r="BH483" s="346">
        <f>SUM(BF483/BF482)*100</f>
        <v>48.719906310877157</v>
      </c>
    </row>
    <row r="484" spans="1:60" ht="9.9499999999999993" customHeight="1">
      <c r="A484" s="350" t="s">
        <v>50</v>
      </c>
      <c r="B484" s="362">
        <v>124762</v>
      </c>
      <c r="C484" s="362"/>
      <c r="D484" s="346">
        <v>51.507932903694588</v>
      </c>
      <c r="E484" s="350"/>
      <c r="F484" s="362">
        <v>115214</v>
      </c>
      <c r="G484" s="362"/>
      <c r="H484" s="346">
        <v>51.12669181273575</v>
      </c>
      <c r="I484" s="346"/>
      <c r="J484" s="362">
        <v>126540</v>
      </c>
      <c r="K484" s="362"/>
      <c r="L484" s="346">
        <v>51.182901820564574</v>
      </c>
      <c r="M484" s="346"/>
      <c r="N484" s="362">
        <v>132505</v>
      </c>
      <c r="O484" s="362"/>
      <c r="P484" s="346">
        <v>50.48424950851151</v>
      </c>
      <c r="Q484" s="350" t="s">
        <v>50</v>
      </c>
      <c r="R484" s="362">
        <v>143222</v>
      </c>
      <c r="S484" s="362"/>
      <c r="T484" s="346">
        <v>50.144247601708571</v>
      </c>
      <c r="U484" s="346"/>
      <c r="V484" s="362">
        <v>153457</v>
      </c>
      <c r="W484" s="362"/>
      <c r="X484" s="346">
        <v>49.938657494036597</v>
      </c>
      <c r="Y484" s="350"/>
      <c r="Z484" s="362">
        <v>206905</v>
      </c>
      <c r="AA484" s="362"/>
      <c r="AB484" s="346">
        <v>49.794832918185868</v>
      </c>
      <c r="AC484" s="346"/>
      <c r="AD484" s="362">
        <v>215006</v>
      </c>
      <c r="AE484" s="362"/>
      <c r="AF484" s="346">
        <v>49.422803734880496</v>
      </c>
      <c r="AG484" s="350" t="s">
        <v>50</v>
      </c>
      <c r="AH484" s="362">
        <v>266081</v>
      </c>
      <c r="AI484" s="362"/>
      <c r="AJ484" s="346">
        <v>50.101396198348667</v>
      </c>
      <c r="AK484" s="346"/>
      <c r="AL484" s="362">
        <v>321319</v>
      </c>
      <c r="AM484" s="362"/>
      <c r="AN484" s="346">
        <v>50.466469189474452</v>
      </c>
      <c r="AO484" s="346"/>
      <c r="AP484" s="362">
        <v>432902</v>
      </c>
      <c r="AQ484" s="362"/>
      <c r="AR484" s="346">
        <v>51.23118780303362</v>
      </c>
      <c r="AS484" s="350" t="s">
        <v>50</v>
      </c>
      <c r="AT484" s="362">
        <v>515385</v>
      </c>
      <c r="AU484" s="362"/>
      <c r="AV484" s="346">
        <v>50.869314172066474</v>
      </c>
      <c r="AX484" s="380">
        <v>566657</v>
      </c>
      <c r="AZ484" s="346">
        <v>51.351023156383746</v>
      </c>
      <c r="BB484" s="450">
        <v>643186</v>
      </c>
      <c r="BD484" s="346">
        <v>51.349633790582814</v>
      </c>
      <c r="BF484" s="450">
        <f>SUM(BF487,BF490,BF493)</f>
        <v>722055</v>
      </c>
      <c r="BH484" s="346">
        <f>SUM(BF484/BF482)*100</f>
        <v>51.280093689122843</v>
      </c>
    </row>
    <row r="485" spans="1:60" ht="9.9499999999999993" customHeight="1">
      <c r="A485" s="350" t="s">
        <v>52</v>
      </c>
      <c r="B485" s="362">
        <v>41766</v>
      </c>
      <c r="C485" s="362"/>
      <c r="D485" s="347">
        <v>17.244497293547866</v>
      </c>
      <c r="E485" s="350"/>
      <c r="F485" s="362">
        <v>51397</v>
      </c>
      <c r="G485" s="362"/>
      <c r="H485" s="347">
        <v>22.807632571555359</v>
      </c>
      <c r="I485" s="347"/>
      <c r="J485" s="362">
        <v>74063</v>
      </c>
      <c r="K485" s="362"/>
      <c r="L485" s="347">
        <v>29.95700377379859</v>
      </c>
      <c r="M485" s="347"/>
      <c r="N485" s="362">
        <v>111443</v>
      </c>
      <c r="O485" s="362"/>
      <c r="P485" s="347">
        <v>42.459652224271153</v>
      </c>
      <c r="Q485" s="350" t="s">
        <v>52</v>
      </c>
      <c r="R485" s="362">
        <v>138601</v>
      </c>
      <c r="S485" s="362"/>
      <c r="T485" s="347">
        <v>48.526363700021008</v>
      </c>
      <c r="U485" s="347"/>
      <c r="V485" s="362">
        <v>176519</v>
      </c>
      <c r="W485" s="362"/>
      <c r="X485" s="369">
        <v>57.443595809834981</v>
      </c>
      <c r="Y485" s="350"/>
      <c r="Z485" s="362">
        <v>266295</v>
      </c>
      <c r="AA485" s="362"/>
      <c r="AB485" s="347">
        <v>64.08793906357171</v>
      </c>
      <c r="AC485" s="347"/>
      <c r="AD485" s="362">
        <v>303467</v>
      </c>
      <c r="AE485" s="362"/>
      <c r="AF485" s="347">
        <v>69.757076458391751</v>
      </c>
      <c r="AG485" s="350" t="s">
        <v>52</v>
      </c>
      <c r="AH485" s="362">
        <v>391842</v>
      </c>
      <c r="AI485" s="362"/>
      <c r="AJ485" s="347">
        <v>73.781409755500533</v>
      </c>
      <c r="AK485" s="347"/>
      <c r="AL485" s="362">
        <v>515538</v>
      </c>
      <c r="AM485" s="362"/>
      <c r="AN485" s="347">
        <v>80.970570034773161</v>
      </c>
      <c r="AO485" s="347"/>
      <c r="AP485" s="362">
        <v>709699</v>
      </c>
      <c r="AQ485" s="362"/>
      <c r="AR485" s="347">
        <v>83.988345520753327</v>
      </c>
      <c r="AS485" s="350" t="s">
        <v>52</v>
      </c>
      <c r="AT485" s="362">
        <v>860633</v>
      </c>
      <c r="AU485" s="362"/>
      <c r="AV485" s="347">
        <v>84.945837507587683</v>
      </c>
      <c r="AX485" s="380">
        <v>966608</v>
      </c>
      <c r="AZ485" s="346">
        <v>87.594982134070136</v>
      </c>
      <c r="BB485" s="450">
        <v>1113790</v>
      </c>
      <c r="BD485" s="346">
        <v>88.920947625746265</v>
      </c>
      <c r="BF485" s="450">
        <f>SUM(BF486:BF487)</f>
        <v>1267303</v>
      </c>
      <c r="BH485" s="346">
        <f>SUM(BF485/BF482)*100</f>
        <v>90.003416045185546</v>
      </c>
    </row>
    <row r="486" spans="1:60" ht="9.9499999999999993" customHeight="1">
      <c r="A486" s="350" t="s">
        <v>49</v>
      </c>
      <c r="B486" s="362">
        <v>23077</v>
      </c>
      <c r="C486" s="362"/>
      <c r="D486" s="346">
        <v>55.253076665230097</v>
      </c>
      <c r="E486" s="350"/>
      <c r="F486" s="362">
        <v>26982</v>
      </c>
      <c r="G486" s="362"/>
      <c r="H486" s="346">
        <v>52.497227464638016</v>
      </c>
      <c r="I486" s="346"/>
      <c r="J486" s="362">
        <v>41553</v>
      </c>
      <c r="K486" s="362"/>
      <c r="L486" s="346">
        <v>56.104937688184386</v>
      </c>
      <c r="M486" s="346"/>
      <c r="N486" s="362">
        <v>55743</v>
      </c>
      <c r="O486" s="362"/>
      <c r="P486" s="346">
        <v>50.019292373679811</v>
      </c>
      <c r="Q486" s="350" t="s">
        <v>49</v>
      </c>
      <c r="R486" s="362">
        <v>76206</v>
      </c>
      <c r="S486" s="362"/>
      <c r="T486" s="346">
        <v>54.982287285084517</v>
      </c>
      <c r="U486" s="346"/>
      <c r="V486" s="362">
        <v>94249</v>
      </c>
      <c r="W486" s="362"/>
      <c r="X486" s="346">
        <v>53.393119154311997</v>
      </c>
      <c r="Y486" s="350"/>
      <c r="Z486" s="362">
        <v>141514</v>
      </c>
      <c r="AA486" s="362"/>
      <c r="AB486" s="346">
        <v>53.141816406616726</v>
      </c>
      <c r="AC486" s="346"/>
      <c r="AD486" s="362">
        <v>160489</v>
      </c>
      <c r="AE486" s="362"/>
      <c r="AF486" s="346">
        <v>52.885157199959146</v>
      </c>
      <c r="AG486" s="350" t="s">
        <v>49</v>
      </c>
      <c r="AH486" s="362">
        <v>203811</v>
      </c>
      <c r="AI486" s="362"/>
      <c r="AJ486" s="346">
        <v>52.013566692697566</v>
      </c>
      <c r="AK486" s="346"/>
      <c r="AL486" s="362">
        <v>266311</v>
      </c>
      <c r="AM486" s="362"/>
      <c r="AN486" s="346">
        <v>51.656909868913637</v>
      </c>
      <c r="AO486" s="346"/>
      <c r="AP486" s="362">
        <v>359251</v>
      </c>
      <c r="AQ486" s="362"/>
      <c r="AR486" s="346">
        <v>50.620192504146125</v>
      </c>
      <c r="AS486" s="350" t="s">
        <v>49</v>
      </c>
      <c r="AT486" s="362">
        <v>436155</v>
      </c>
      <c r="AU486" s="362"/>
      <c r="AV486" s="346">
        <v>50.678396017814798</v>
      </c>
      <c r="AX486" s="380">
        <v>482763</v>
      </c>
      <c r="AZ486" s="346">
        <v>49.94403108602453</v>
      </c>
      <c r="BB486" s="450">
        <v>552267</v>
      </c>
      <c r="BD486" s="346">
        <v>49.584481814345608</v>
      </c>
      <c r="BF486" s="450">
        <v>627655</v>
      </c>
      <c r="BH486" s="346">
        <f>SUM(BF486/BF485)*100</f>
        <v>49.52682981102388</v>
      </c>
    </row>
    <row r="487" spans="1:60" ht="9.9499999999999993" customHeight="1">
      <c r="A487" s="350" t="s">
        <v>50</v>
      </c>
      <c r="B487" s="362">
        <v>18689</v>
      </c>
      <c r="C487" s="362"/>
      <c r="D487" s="346">
        <v>44.746923334769903</v>
      </c>
      <c r="E487" s="350"/>
      <c r="F487" s="362">
        <v>24415</v>
      </c>
      <c r="G487" s="362"/>
      <c r="H487" s="346">
        <v>47.502772535361984</v>
      </c>
      <c r="I487" s="346"/>
      <c r="J487" s="362">
        <v>32510</v>
      </c>
      <c r="K487" s="362"/>
      <c r="L487" s="346">
        <v>43.895062311815622</v>
      </c>
      <c r="M487" s="346"/>
      <c r="N487" s="362">
        <v>55700</v>
      </c>
      <c r="O487" s="362"/>
      <c r="P487" s="346">
        <v>49.980707626320182</v>
      </c>
      <c r="Q487" s="350" t="s">
        <v>50</v>
      </c>
      <c r="R487" s="362">
        <v>62395</v>
      </c>
      <c r="S487" s="362"/>
      <c r="T487" s="346">
        <v>45.017712714915476</v>
      </c>
      <c r="U487" s="346"/>
      <c r="V487" s="362">
        <v>82270</v>
      </c>
      <c r="W487" s="362"/>
      <c r="X487" s="346">
        <v>46.606880845687996</v>
      </c>
      <c r="Y487" s="350"/>
      <c r="Z487" s="362">
        <v>124781</v>
      </c>
      <c r="AA487" s="362"/>
      <c r="AB487" s="346">
        <v>46.858183593383281</v>
      </c>
      <c r="AC487" s="346"/>
      <c r="AD487" s="362">
        <v>142978</v>
      </c>
      <c r="AE487" s="362"/>
      <c r="AF487" s="346">
        <v>47.114842800040861</v>
      </c>
      <c r="AG487" s="350" t="s">
        <v>50</v>
      </c>
      <c r="AH487" s="362">
        <v>188031</v>
      </c>
      <c r="AI487" s="362"/>
      <c r="AJ487" s="346">
        <v>47.986433307302434</v>
      </c>
      <c r="AK487" s="346"/>
      <c r="AL487" s="362">
        <v>249227</v>
      </c>
      <c r="AM487" s="362"/>
      <c r="AN487" s="346">
        <v>48.343090131086356</v>
      </c>
      <c r="AO487" s="346"/>
      <c r="AP487" s="362">
        <v>350448</v>
      </c>
      <c r="AQ487" s="362"/>
      <c r="AR487" s="346">
        <v>49.379807495853875</v>
      </c>
      <c r="AS487" s="350" t="s">
        <v>50</v>
      </c>
      <c r="AT487" s="362">
        <v>424478</v>
      </c>
      <c r="AU487" s="362"/>
      <c r="AV487" s="346">
        <v>49.321603982185209</v>
      </c>
      <c r="AX487" s="380">
        <v>483845</v>
      </c>
      <c r="AZ487" s="346">
        <v>50.05596891397547</v>
      </c>
      <c r="BB487" s="450">
        <v>561523</v>
      </c>
      <c r="BD487" s="346">
        <v>50.415518185654385</v>
      </c>
      <c r="BF487" s="450">
        <v>639648</v>
      </c>
      <c r="BH487" s="346">
        <f>SUM(BF487/BF485)*100</f>
        <v>50.473170188976113</v>
      </c>
    </row>
    <row r="488" spans="1:60" ht="9.9499999999999993" customHeight="1">
      <c r="A488" s="350" t="s">
        <v>51</v>
      </c>
      <c r="B488" s="362">
        <v>200453</v>
      </c>
      <c r="C488" s="362"/>
      <c r="D488" s="347">
        <v>82.763760378862003</v>
      </c>
      <c r="E488" s="350"/>
      <c r="F488" s="362">
        <v>173953</v>
      </c>
      <c r="G488" s="362"/>
      <c r="H488" s="347">
        <v>77.192367428444641</v>
      </c>
      <c r="I488" s="347"/>
      <c r="J488" s="362">
        <v>173168</v>
      </c>
      <c r="K488" s="362"/>
      <c r="L488" s="347">
        <v>70.04299622620141</v>
      </c>
      <c r="M488" s="347"/>
      <c r="N488" s="362">
        <v>151025</v>
      </c>
      <c r="O488" s="362"/>
      <c r="P488" s="347">
        <v>57.540347775728847</v>
      </c>
      <c r="Q488" s="350" t="s">
        <v>51</v>
      </c>
      <c r="R488" s="362">
        <v>147019</v>
      </c>
      <c r="S488" s="362"/>
      <c r="T488" s="347">
        <v>51.473636299978999</v>
      </c>
      <c r="U488" s="347"/>
      <c r="V488" s="362">
        <v>130772</v>
      </c>
      <c r="W488" s="362"/>
      <c r="X488" s="369">
        <v>42.556404190165019</v>
      </c>
      <c r="Y488" s="350"/>
      <c r="Z488" s="362">
        <v>149220</v>
      </c>
      <c r="AA488" s="362"/>
      <c r="AB488" s="347">
        <v>35.912060936428283</v>
      </c>
      <c r="AC488" s="347"/>
      <c r="AD488" s="362">
        <v>131567</v>
      </c>
      <c r="AE488" s="362"/>
      <c r="AF488" s="347">
        <v>30.242923541608242</v>
      </c>
      <c r="AG488" s="350" t="s">
        <v>51</v>
      </c>
      <c r="AH488" s="362">
        <v>139243</v>
      </c>
      <c r="AI488" s="362"/>
      <c r="AJ488" s="347">
        <v>26.218590244499467</v>
      </c>
      <c r="AK488" s="347"/>
      <c r="AL488" s="362">
        <v>121160</v>
      </c>
      <c r="AM488" s="362"/>
      <c r="AN488" s="347">
        <v>19.029429965226843</v>
      </c>
      <c r="AO488" s="347"/>
      <c r="AP488" s="362">
        <v>133823</v>
      </c>
      <c r="AQ488" s="362"/>
      <c r="AR488" s="346">
        <v>15.837097646500521</v>
      </c>
      <c r="AS488" s="350" t="s">
        <v>51</v>
      </c>
      <c r="AT488" s="362">
        <v>151823</v>
      </c>
      <c r="AU488" s="362"/>
      <c r="AV488" s="347">
        <v>14.98517008749895</v>
      </c>
      <c r="AX488" s="380">
        <v>135581</v>
      </c>
      <c r="AZ488" s="346">
        <v>12.286485599870231</v>
      </c>
      <c r="BB488" s="450">
        <v>136182</v>
      </c>
      <c r="BD488" s="346">
        <v>10.872276182735865</v>
      </c>
      <c r="BF488" s="450">
        <f>SUM(BF489:BF490)</f>
        <v>130006</v>
      </c>
      <c r="BH488" s="346">
        <f>SUM(BF488/BF482)*100</f>
        <v>9.2329806734225297</v>
      </c>
    </row>
    <row r="489" spans="1:60" ht="9.9499999999999993" customHeight="1">
      <c r="A489" s="350" t="s">
        <v>49</v>
      </c>
      <c r="B489" s="362">
        <v>94380</v>
      </c>
      <c r="C489" s="362"/>
      <c r="D489" s="346">
        <v>47.08335619821105</v>
      </c>
      <c r="E489" s="350"/>
      <c r="F489" s="362">
        <v>83154</v>
      </c>
      <c r="G489" s="362"/>
      <c r="H489" s="346">
        <v>47.802567360149006</v>
      </c>
      <c r="I489" s="346"/>
      <c r="J489" s="362">
        <v>79138</v>
      </c>
      <c r="K489" s="362"/>
      <c r="L489" s="346">
        <v>45.700129354153191</v>
      </c>
      <c r="M489" s="346"/>
      <c r="N489" s="362">
        <v>74220</v>
      </c>
      <c r="O489" s="362"/>
      <c r="P489" s="346">
        <v>49.14418142691607</v>
      </c>
      <c r="Q489" s="350" t="s">
        <v>49</v>
      </c>
      <c r="R489" s="362">
        <v>66192</v>
      </c>
      <c r="S489" s="362"/>
      <c r="T489" s="346">
        <v>45.022752161285275</v>
      </c>
      <c r="U489" s="346"/>
      <c r="V489" s="362">
        <v>59585</v>
      </c>
      <c r="W489" s="362"/>
      <c r="X489" s="346">
        <v>45.564035114550514</v>
      </c>
      <c r="Y489" s="350"/>
      <c r="Z489" s="362">
        <v>67096</v>
      </c>
      <c r="AA489" s="362"/>
      <c r="AB489" s="346">
        <v>44.964481972925881</v>
      </c>
      <c r="AC489" s="346"/>
      <c r="AD489" s="362">
        <v>59539</v>
      </c>
      <c r="AE489" s="362"/>
      <c r="AF489" s="346">
        <v>45.25374904041287</v>
      </c>
      <c r="AG489" s="350" t="s">
        <v>49</v>
      </c>
      <c r="AH489" s="362">
        <v>61193</v>
      </c>
      <c r="AI489" s="362"/>
      <c r="AJ489" s="346">
        <v>43.946912950740789</v>
      </c>
      <c r="AK489" s="346"/>
      <c r="AL489" s="362">
        <v>49068</v>
      </c>
      <c r="AM489" s="362"/>
      <c r="AN489" s="346">
        <v>40.498514361175303</v>
      </c>
      <c r="AO489" s="346"/>
      <c r="AP489" s="362">
        <v>52162</v>
      </c>
      <c r="AQ489" s="362"/>
      <c r="AR489" s="346">
        <v>38.978352002271663</v>
      </c>
      <c r="AS489" s="350" t="s">
        <v>49</v>
      </c>
      <c r="AT489" s="362">
        <v>61295</v>
      </c>
      <c r="AU489" s="362"/>
      <c r="AV489" s="346">
        <v>40.372670807453417</v>
      </c>
      <c r="AX489" s="380">
        <v>53384</v>
      </c>
      <c r="AZ489" s="346">
        <v>39.374248604155447</v>
      </c>
      <c r="BB489" s="450">
        <v>55902</v>
      </c>
      <c r="BC489" s="346"/>
      <c r="BD489" s="346">
        <v>41.049477904568889</v>
      </c>
      <c r="BF489" s="450">
        <v>53338</v>
      </c>
      <c r="BG489" s="346"/>
      <c r="BH489" s="346">
        <f>SUM(BF489/BF488)*100</f>
        <v>41.027337199821545</v>
      </c>
    </row>
    <row r="490" spans="1:60" ht="9.9499999999999993" customHeight="1">
      <c r="A490" s="350" t="s">
        <v>50</v>
      </c>
      <c r="B490" s="362">
        <v>106073</v>
      </c>
      <c r="C490" s="362"/>
      <c r="D490" s="346">
        <v>52.916643801788943</v>
      </c>
      <c r="E490" s="350"/>
      <c r="F490" s="362">
        <v>90799</v>
      </c>
      <c r="G490" s="362"/>
      <c r="H490" s="346">
        <v>52.197432639850994</v>
      </c>
      <c r="I490" s="346"/>
      <c r="J490" s="362">
        <v>94030</v>
      </c>
      <c r="K490" s="362"/>
      <c r="L490" s="346">
        <v>54.299870645846802</v>
      </c>
      <c r="M490" s="346"/>
      <c r="N490" s="362">
        <v>76805</v>
      </c>
      <c r="O490" s="362"/>
      <c r="P490" s="346">
        <v>50.855818573083923</v>
      </c>
      <c r="Q490" s="350" t="s">
        <v>50</v>
      </c>
      <c r="R490" s="362">
        <v>80827</v>
      </c>
      <c r="S490" s="362"/>
      <c r="T490" s="346">
        <v>54.977247838714725</v>
      </c>
      <c r="U490" s="346"/>
      <c r="V490" s="362">
        <v>71187</v>
      </c>
      <c r="W490" s="362"/>
      <c r="X490" s="346">
        <v>54.435964885449486</v>
      </c>
      <c r="Y490" s="350"/>
      <c r="Z490" s="362">
        <v>82124</v>
      </c>
      <c r="AA490" s="362"/>
      <c r="AB490" s="346">
        <v>55.035518027074119</v>
      </c>
      <c r="AC490" s="346"/>
      <c r="AD490" s="362">
        <v>72028</v>
      </c>
      <c r="AE490" s="362"/>
      <c r="AF490" s="346">
        <v>54.74625095958713</v>
      </c>
      <c r="AG490" s="350" t="s">
        <v>50</v>
      </c>
      <c r="AH490" s="362">
        <v>78050</v>
      </c>
      <c r="AI490" s="362"/>
      <c r="AJ490" s="346">
        <v>56.053087049259211</v>
      </c>
      <c r="AK490" s="346"/>
      <c r="AL490" s="362">
        <v>72092</v>
      </c>
      <c r="AM490" s="362"/>
      <c r="AN490" s="346">
        <v>59.50148563882469</v>
      </c>
      <c r="AO490" s="346"/>
      <c r="AP490" s="362">
        <v>81661</v>
      </c>
      <c r="AQ490" s="362"/>
      <c r="AR490" s="346">
        <v>61.021647997728344</v>
      </c>
      <c r="AS490" s="350" t="s">
        <v>50</v>
      </c>
      <c r="AT490" s="362">
        <v>90528</v>
      </c>
      <c r="AU490" s="362"/>
      <c r="AV490" s="346">
        <v>59.627329192546583</v>
      </c>
      <c r="AX490" s="380">
        <v>82197</v>
      </c>
      <c r="AZ490" s="346">
        <v>60.625751395844553</v>
      </c>
      <c r="BB490" s="450">
        <v>80280</v>
      </c>
      <c r="BC490" s="346"/>
      <c r="BD490" s="346">
        <v>58.950522095431111</v>
      </c>
      <c r="BF490" s="450">
        <v>76668</v>
      </c>
      <c r="BG490" s="346"/>
      <c r="BH490" s="346">
        <f>SUM(BF490/BF488)*100</f>
        <v>58.972662800178455</v>
      </c>
    </row>
    <row r="491" spans="1:60" ht="9.9499999999999993" customHeight="1">
      <c r="A491" s="350" t="s">
        <v>386</v>
      </c>
      <c r="B491" s="363" t="s">
        <v>45</v>
      </c>
      <c r="C491" s="362"/>
      <c r="D491" s="363" t="s">
        <v>45</v>
      </c>
      <c r="E491" s="350"/>
      <c r="F491" s="363" t="s">
        <v>45</v>
      </c>
      <c r="G491" s="362"/>
      <c r="H491" s="363" t="s">
        <v>45</v>
      </c>
      <c r="I491" s="346"/>
      <c r="J491" s="363" t="s">
        <v>45</v>
      </c>
      <c r="K491" s="362"/>
      <c r="L491" s="363" t="s">
        <v>45</v>
      </c>
      <c r="M491" s="346"/>
      <c r="N491" s="363" t="s">
        <v>45</v>
      </c>
      <c r="O491" s="362"/>
      <c r="P491" s="363" t="s">
        <v>45</v>
      </c>
      <c r="Q491" s="350" t="s">
        <v>386</v>
      </c>
      <c r="R491" s="363" t="s">
        <v>45</v>
      </c>
      <c r="S491" s="362"/>
      <c r="T491" s="363" t="s">
        <v>45</v>
      </c>
      <c r="U491" s="350"/>
      <c r="V491" s="363" t="s">
        <v>45</v>
      </c>
      <c r="W491" s="362"/>
      <c r="X491" s="363" t="s">
        <v>45</v>
      </c>
      <c r="Y491" s="346"/>
      <c r="Z491" s="363" t="s">
        <v>45</v>
      </c>
      <c r="AA491" s="362"/>
      <c r="AB491" s="363" t="s">
        <v>45</v>
      </c>
      <c r="AC491" s="346"/>
      <c r="AD491" s="363" t="s">
        <v>45</v>
      </c>
      <c r="AE491" s="362"/>
      <c r="AF491" s="363" t="s">
        <v>45</v>
      </c>
      <c r="AG491" s="350" t="s">
        <v>386</v>
      </c>
      <c r="AH491" s="363" t="s">
        <v>45</v>
      </c>
      <c r="AI491" s="362"/>
      <c r="AJ491" s="346" t="s">
        <v>45</v>
      </c>
      <c r="AK491" s="346"/>
      <c r="AL491" s="363" t="s">
        <v>45</v>
      </c>
      <c r="AM491" s="362"/>
      <c r="AN491" s="346" t="s">
        <v>45</v>
      </c>
      <c r="AO491" s="346"/>
      <c r="AP491" s="362">
        <v>1475</v>
      </c>
      <c r="AQ491" s="362"/>
      <c r="AR491" s="346">
        <v>0.17455683274615177</v>
      </c>
      <c r="AS491" s="350" t="s">
        <v>386</v>
      </c>
      <c r="AT491" s="362">
        <v>699</v>
      </c>
      <c r="AU491" s="362"/>
      <c r="AV491" s="346">
        <v>6.8992404913364683E-2</v>
      </c>
      <c r="AX491" s="380">
        <v>1308</v>
      </c>
      <c r="AZ491" s="346">
        <v>0.1185322660596268</v>
      </c>
      <c r="BB491" s="450">
        <v>2590</v>
      </c>
      <c r="BC491" s="346"/>
      <c r="BD491" s="346">
        <v>0.206776191517865</v>
      </c>
      <c r="BF491" s="450">
        <f>SUM(BF492:BF493)</f>
        <v>10752</v>
      </c>
      <c r="BG491" s="346"/>
      <c r="BH491" s="346">
        <f>SUM(BF491/BF482)*100</f>
        <v>0.76360328139192835</v>
      </c>
    </row>
    <row r="492" spans="1:60" ht="9.9499999999999993" customHeight="1">
      <c r="A492" s="350" t="s">
        <v>49</v>
      </c>
      <c r="B492" s="363" t="s">
        <v>45</v>
      </c>
      <c r="C492" s="362"/>
      <c r="D492" s="363" t="s">
        <v>45</v>
      </c>
      <c r="E492" s="350"/>
      <c r="F492" s="363" t="s">
        <v>45</v>
      </c>
      <c r="G492" s="362"/>
      <c r="H492" s="363" t="s">
        <v>45</v>
      </c>
      <c r="I492" s="346"/>
      <c r="J492" s="363" t="s">
        <v>45</v>
      </c>
      <c r="K492" s="362"/>
      <c r="L492" s="363" t="s">
        <v>45</v>
      </c>
      <c r="M492" s="346"/>
      <c r="N492" s="363" t="s">
        <v>45</v>
      </c>
      <c r="O492" s="362"/>
      <c r="P492" s="363" t="s">
        <v>45</v>
      </c>
      <c r="Q492" s="350" t="s">
        <v>49</v>
      </c>
      <c r="R492" s="363" t="s">
        <v>45</v>
      </c>
      <c r="S492" s="362"/>
      <c r="T492" s="363" t="s">
        <v>45</v>
      </c>
      <c r="U492" s="350"/>
      <c r="V492" s="363" t="s">
        <v>45</v>
      </c>
      <c r="W492" s="362"/>
      <c r="X492" s="363" t="s">
        <v>45</v>
      </c>
      <c r="Y492" s="346"/>
      <c r="Z492" s="363" t="s">
        <v>45</v>
      </c>
      <c r="AA492" s="362"/>
      <c r="AB492" s="363" t="s">
        <v>45</v>
      </c>
      <c r="AC492" s="346"/>
      <c r="AD492" s="363" t="s">
        <v>45</v>
      </c>
      <c r="AE492" s="362"/>
      <c r="AF492" s="363" t="s">
        <v>45</v>
      </c>
      <c r="AG492" s="350" t="s">
        <v>49</v>
      </c>
      <c r="AH492" s="363" t="s">
        <v>45</v>
      </c>
      <c r="AI492" s="362"/>
      <c r="AJ492" s="346" t="s">
        <v>45</v>
      </c>
      <c r="AK492" s="346"/>
      <c r="AL492" s="363" t="s">
        <v>45</v>
      </c>
      <c r="AM492" s="362"/>
      <c r="AN492" s="346" t="s">
        <v>45</v>
      </c>
      <c r="AO492" s="346"/>
      <c r="AP492" s="362">
        <v>682</v>
      </c>
      <c r="AQ492" s="362"/>
      <c r="AR492" s="346">
        <v>46.237288135593218</v>
      </c>
      <c r="AS492" s="350" t="s">
        <v>49</v>
      </c>
      <c r="AT492" s="362">
        <v>320</v>
      </c>
      <c r="AU492" s="362"/>
      <c r="AV492" s="346">
        <v>45.779685264663804</v>
      </c>
      <c r="AX492" s="380">
        <v>693</v>
      </c>
      <c r="AZ492" s="346">
        <v>52.981651376146786</v>
      </c>
      <c r="BB492" s="450">
        <v>1207</v>
      </c>
      <c r="BC492" s="346"/>
      <c r="BD492" s="346">
        <v>46.602316602316598</v>
      </c>
      <c r="BF492" s="450">
        <v>5013</v>
      </c>
      <c r="BG492" s="346"/>
      <c r="BH492" s="346">
        <f>SUM(BF492/BF491)*100</f>
        <v>46.623883928571431</v>
      </c>
    </row>
    <row r="493" spans="1:60" ht="9.9499999999999993" customHeight="1">
      <c r="A493" s="350" t="s">
        <v>50</v>
      </c>
      <c r="B493" s="363" t="s">
        <v>45</v>
      </c>
      <c r="C493" s="362"/>
      <c r="D493" s="363" t="s">
        <v>45</v>
      </c>
      <c r="E493" s="350"/>
      <c r="F493" s="363" t="s">
        <v>45</v>
      </c>
      <c r="G493" s="362"/>
      <c r="H493" s="363" t="s">
        <v>45</v>
      </c>
      <c r="I493" s="346"/>
      <c r="J493" s="363" t="s">
        <v>45</v>
      </c>
      <c r="K493" s="362"/>
      <c r="L493" s="363" t="s">
        <v>45</v>
      </c>
      <c r="M493" s="346"/>
      <c r="N493" s="363" t="s">
        <v>45</v>
      </c>
      <c r="O493" s="362"/>
      <c r="P493" s="363" t="s">
        <v>45</v>
      </c>
      <c r="Q493" s="350" t="s">
        <v>50</v>
      </c>
      <c r="R493" s="363" t="s">
        <v>45</v>
      </c>
      <c r="S493" s="362"/>
      <c r="T493" s="363" t="s">
        <v>45</v>
      </c>
      <c r="U493" s="350"/>
      <c r="V493" s="363" t="s">
        <v>45</v>
      </c>
      <c r="W493" s="362"/>
      <c r="X493" s="363" t="s">
        <v>45</v>
      </c>
      <c r="Y493" s="346"/>
      <c r="Z493" s="363" t="s">
        <v>45</v>
      </c>
      <c r="AA493" s="362"/>
      <c r="AB493" s="363" t="s">
        <v>45</v>
      </c>
      <c r="AC493" s="346"/>
      <c r="AD493" s="363" t="s">
        <v>45</v>
      </c>
      <c r="AE493" s="362"/>
      <c r="AF493" s="363" t="s">
        <v>45</v>
      </c>
      <c r="AG493" s="350" t="s">
        <v>50</v>
      </c>
      <c r="AH493" s="363" t="s">
        <v>45</v>
      </c>
      <c r="AI493" s="362"/>
      <c r="AJ493" s="346" t="s">
        <v>45</v>
      </c>
      <c r="AK493" s="346"/>
      <c r="AL493" s="363" t="s">
        <v>45</v>
      </c>
      <c r="AM493" s="362"/>
      <c r="AN493" s="346" t="s">
        <v>45</v>
      </c>
      <c r="AO493" s="346"/>
      <c r="AP493" s="362">
        <v>793</v>
      </c>
      <c r="AQ493" s="362"/>
      <c r="AR493" s="346">
        <v>53.762711864406775</v>
      </c>
      <c r="AS493" s="350" t="s">
        <v>50</v>
      </c>
      <c r="AT493" s="362">
        <v>379</v>
      </c>
      <c r="AU493" s="362"/>
      <c r="AV493" s="346">
        <v>54.220314735336196</v>
      </c>
      <c r="AX493" s="380">
        <v>615</v>
      </c>
      <c r="AZ493" s="346">
        <v>47.018348623853214</v>
      </c>
      <c r="BB493" s="450">
        <v>1383</v>
      </c>
      <c r="BC493" s="346"/>
      <c r="BD493" s="346">
        <v>53.397683397683394</v>
      </c>
      <c r="BF493" s="450">
        <v>5739</v>
      </c>
      <c r="BG493" s="346"/>
      <c r="BH493" s="346">
        <f>SUM(BF493/BF491)*100</f>
        <v>53.376116071428569</v>
      </c>
    </row>
    <row r="494" spans="1:60" ht="9.9499999999999993" customHeight="1">
      <c r="A494" s="350"/>
      <c r="B494" s="362"/>
      <c r="C494" s="362"/>
      <c r="D494" s="347"/>
      <c r="E494" s="350"/>
      <c r="F494" s="362"/>
      <c r="G494" s="362"/>
      <c r="H494" s="347"/>
      <c r="I494" s="347"/>
      <c r="J494" s="362"/>
      <c r="K494" s="362"/>
      <c r="L494" s="347"/>
      <c r="M494" s="347"/>
      <c r="N494" s="362"/>
      <c r="O494" s="362"/>
      <c r="P494" s="347"/>
      <c r="Q494" s="350"/>
      <c r="R494" s="362"/>
      <c r="S494" s="362"/>
      <c r="T494" s="347"/>
      <c r="U494" s="347"/>
      <c r="V494" s="362"/>
      <c r="W494" s="362"/>
      <c r="X494" s="369"/>
      <c r="Y494" s="350"/>
      <c r="Z494" s="362"/>
      <c r="AA494" s="362"/>
      <c r="AB494" s="347"/>
      <c r="AC494" s="347"/>
      <c r="AD494" s="362"/>
      <c r="AE494" s="362"/>
      <c r="AF494" s="347"/>
      <c r="AG494" s="350"/>
      <c r="AH494" s="362"/>
      <c r="AI494" s="362"/>
      <c r="AJ494" s="347"/>
      <c r="AK494" s="347"/>
      <c r="AL494" s="362"/>
      <c r="AM494" s="362"/>
      <c r="AN494" s="347"/>
      <c r="AO494" s="347"/>
      <c r="AP494" s="362"/>
      <c r="AQ494" s="362"/>
      <c r="AR494" s="347"/>
      <c r="AS494" s="350"/>
      <c r="AT494" s="362"/>
      <c r="AU494" s="362"/>
      <c r="AV494" s="362"/>
      <c r="AX494" s="380"/>
      <c r="AZ494" s="350"/>
      <c r="BB494" s="450"/>
      <c r="BD494" s="350"/>
      <c r="BF494" s="450"/>
      <c r="BH494" s="350"/>
    </row>
    <row r="495" spans="1:60" ht="9.9499999999999993" customHeight="1">
      <c r="A495" s="350" t="s">
        <v>43</v>
      </c>
      <c r="B495" s="362">
        <v>383888</v>
      </c>
      <c r="C495" s="362"/>
      <c r="D495" s="347">
        <v>100</v>
      </c>
      <c r="E495" s="350"/>
      <c r="F495" s="362">
        <v>345866</v>
      </c>
      <c r="G495" s="362"/>
      <c r="H495" s="347">
        <v>100</v>
      </c>
      <c r="I495" s="347"/>
      <c r="J495" s="362">
        <v>339803</v>
      </c>
      <c r="K495" s="362"/>
      <c r="L495" s="347">
        <v>100</v>
      </c>
      <c r="M495" s="347"/>
      <c r="N495" s="362">
        <v>281043</v>
      </c>
      <c r="O495" s="362"/>
      <c r="P495" s="347">
        <v>100</v>
      </c>
      <c r="Q495" s="350" t="s">
        <v>43</v>
      </c>
      <c r="R495" s="362">
        <v>316933</v>
      </c>
      <c r="S495" s="362"/>
      <c r="T495" s="347">
        <v>100</v>
      </c>
      <c r="U495" s="347"/>
      <c r="V495" s="362">
        <v>391455</v>
      </c>
      <c r="W495" s="362"/>
      <c r="X495" s="369">
        <v>100</v>
      </c>
      <c r="Y495" s="350"/>
      <c r="Z495" s="362">
        <v>529330</v>
      </c>
      <c r="AA495" s="362"/>
      <c r="AB495" s="347">
        <v>100</v>
      </c>
      <c r="AC495" s="347"/>
      <c r="AD495" s="362">
        <v>542727</v>
      </c>
      <c r="AE495" s="362"/>
      <c r="AF495" s="347">
        <v>100</v>
      </c>
      <c r="AG495" s="350" t="s">
        <v>43</v>
      </c>
      <c r="AH495" s="362">
        <v>603379</v>
      </c>
      <c r="AI495" s="362"/>
      <c r="AJ495" s="347">
        <v>100</v>
      </c>
      <c r="AK495" s="347"/>
      <c r="AL495" s="362">
        <v>586808</v>
      </c>
      <c r="AM495" s="362"/>
      <c r="AN495" s="347">
        <v>100</v>
      </c>
      <c r="AO495" s="347"/>
      <c r="AP495" s="362">
        <v>739627</v>
      </c>
      <c r="AQ495" s="362"/>
      <c r="AR495" s="347">
        <v>100</v>
      </c>
      <c r="AS495" s="350" t="s">
        <v>43</v>
      </c>
      <c r="AT495" s="362">
        <v>828348</v>
      </c>
      <c r="AU495" s="362"/>
      <c r="AV495" s="369">
        <v>100</v>
      </c>
      <c r="AX495" s="380">
        <v>853116</v>
      </c>
      <c r="AZ495" s="369">
        <v>100</v>
      </c>
      <c r="BB495" s="450">
        <v>907857</v>
      </c>
      <c r="BD495" s="369">
        <v>100</v>
      </c>
      <c r="BF495" s="450">
        <f>SUM(BF496:BF497)</f>
        <v>1021479</v>
      </c>
      <c r="BH495" s="369">
        <f>SUM(BH498,BH501,BH504)</f>
        <v>100</v>
      </c>
    </row>
    <row r="496" spans="1:60" ht="9.9499999999999993" customHeight="1">
      <c r="A496" s="350" t="s">
        <v>49</v>
      </c>
      <c r="B496" s="362">
        <v>191237</v>
      </c>
      <c r="C496" s="362"/>
      <c r="D496" s="346">
        <v>49.815831700912767</v>
      </c>
      <c r="E496" s="350"/>
      <c r="F496" s="362">
        <v>169508</v>
      </c>
      <c r="G496" s="362"/>
      <c r="H496" s="346">
        <v>49.009732092775813</v>
      </c>
      <c r="I496" s="346"/>
      <c r="J496" s="362">
        <v>165764</v>
      </c>
      <c r="K496" s="362"/>
      <c r="L496" s="346">
        <v>48.782382733525012</v>
      </c>
      <c r="M496" s="346"/>
      <c r="N496" s="362">
        <v>135249</v>
      </c>
      <c r="O496" s="362"/>
      <c r="P496" s="346">
        <v>48.123952562419277</v>
      </c>
      <c r="Q496" s="350" t="s">
        <v>49</v>
      </c>
      <c r="R496" s="362">
        <v>154366</v>
      </c>
      <c r="S496" s="362"/>
      <c r="T496" s="346">
        <v>48.706193422584583</v>
      </c>
      <c r="U496" s="346"/>
      <c r="V496" s="362">
        <v>194516</v>
      </c>
      <c r="W496" s="362"/>
      <c r="X496" s="346">
        <v>49.690513596709714</v>
      </c>
      <c r="Y496" s="350"/>
      <c r="Z496" s="362">
        <v>263488</v>
      </c>
      <c r="AA496" s="362"/>
      <c r="AB496" s="346">
        <v>49.777643436041792</v>
      </c>
      <c r="AC496" s="346"/>
      <c r="AD496" s="362">
        <v>272304</v>
      </c>
      <c r="AE496" s="362"/>
      <c r="AF496" s="346">
        <v>50.173291544367615</v>
      </c>
      <c r="AG496" s="350" t="s">
        <v>49</v>
      </c>
      <c r="AH496" s="362">
        <v>300882</v>
      </c>
      <c r="AI496" s="362"/>
      <c r="AJ496" s="346">
        <v>49.866170350641973</v>
      </c>
      <c r="AK496" s="346"/>
      <c r="AL496" s="362">
        <v>284261</v>
      </c>
      <c r="AM496" s="362"/>
      <c r="AN496" s="346">
        <v>48.441909449087269</v>
      </c>
      <c r="AO496" s="346"/>
      <c r="AP496" s="362">
        <v>352591</v>
      </c>
      <c r="AQ496" s="362"/>
      <c r="AR496" s="346">
        <v>47.671461425826799</v>
      </c>
      <c r="AS496" s="350" t="s">
        <v>49</v>
      </c>
      <c r="AT496" s="362">
        <v>397232</v>
      </c>
      <c r="AU496" s="362"/>
      <c r="AV496" s="346">
        <v>47.954724342909017</v>
      </c>
      <c r="AX496" s="380">
        <v>399539</v>
      </c>
      <c r="AZ496" s="346">
        <v>46.832904317818446</v>
      </c>
      <c r="BB496" s="450">
        <v>425980</v>
      </c>
      <c r="BD496" s="346">
        <v>46.921486533672152</v>
      </c>
      <c r="BF496" s="450">
        <f>SUM(BF499,BF502,BF505)</f>
        <v>489019</v>
      </c>
      <c r="BH496" s="346">
        <f>SUM(BF496/BF495)*100</f>
        <v>47.873622463114756</v>
      </c>
    </row>
    <row r="497" spans="1:60" ht="9.9499999999999993" customHeight="1">
      <c r="A497" s="350" t="s">
        <v>50</v>
      </c>
      <c r="B497" s="362">
        <v>192651</v>
      </c>
      <c r="C497" s="362"/>
      <c r="D497" s="346">
        <v>50.184168299087226</v>
      </c>
      <c r="E497" s="350"/>
      <c r="F497" s="362">
        <v>176358</v>
      </c>
      <c r="G497" s="362"/>
      <c r="H497" s="346">
        <v>50.990267907224187</v>
      </c>
      <c r="I497" s="346"/>
      <c r="J497" s="362">
        <v>174039</v>
      </c>
      <c r="K497" s="362"/>
      <c r="L497" s="346">
        <v>51.217617266474988</v>
      </c>
      <c r="M497" s="346"/>
      <c r="N497" s="362">
        <v>145794</v>
      </c>
      <c r="O497" s="362"/>
      <c r="P497" s="346">
        <v>51.876047437580731</v>
      </c>
      <c r="Q497" s="350" t="s">
        <v>50</v>
      </c>
      <c r="R497" s="362">
        <v>162567</v>
      </c>
      <c r="S497" s="362"/>
      <c r="T497" s="346">
        <v>51.29380657741541</v>
      </c>
      <c r="U497" s="346"/>
      <c r="V497" s="362">
        <v>196939</v>
      </c>
      <c r="W497" s="362"/>
      <c r="X497" s="346">
        <v>50.309486403290293</v>
      </c>
      <c r="Y497" s="350"/>
      <c r="Z497" s="362">
        <v>265842</v>
      </c>
      <c r="AA497" s="362"/>
      <c r="AB497" s="346">
        <v>50.222356563958215</v>
      </c>
      <c r="AC497" s="346"/>
      <c r="AD497" s="362">
        <v>270423</v>
      </c>
      <c r="AE497" s="362"/>
      <c r="AF497" s="346">
        <v>49.826708455632392</v>
      </c>
      <c r="AG497" s="350" t="s">
        <v>50</v>
      </c>
      <c r="AH497" s="362">
        <v>302497</v>
      </c>
      <c r="AI497" s="362"/>
      <c r="AJ497" s="346">
        <v>50.133829649358027</v>
      </c>
      <c r="AK497" s="346"/>
      <c r="AL497" s="362">
        <v>302547</v>
      </c>
      <c r="AM497" s="362"/>
      <c r="AN497" s="346">
        <v>51.558090550912738</v>
      </c>
      <c r="AO497" s="346"/>
      <c r="AP497" s="362">
        <v>387036</v>
      </c>
      <c r="AQ497" s="362"/>
      <c r="AR497" s="346">
        <v>52.328538574173201</v>
      </c>
      <c r="AS497" s="350" t="s">
        <v>50</v>
      </c>
      <c r="AT497" s="362">
        <v>431116</v>
      </c>
      <c r="AU497" s="362"/>
      <c r="AV497" s="346">
        <v>52.045275657090983</v>
      </c>
      <c r="AX497" s="380">
        <v>453577</v>
      </c>
      <c r="AZ497" s="346">
        <v>53.167095682181554</v>
      </c>
      <c r="BB497" s="450">
        <v>481877</v>
      </c>
      <c r="BD497" s="346">
        <v>53.078513466327848</v>
      </c>
      <c r="BF497" s="450">
        <f>SUM(BF500,BF503,BF506)</f>
        <v>532460</v>
      </c>
      <c r="BH497" s="346">
        <f>SUM(BF497/BF495)*100</f>
        <v>52.126377536885236</v>
      </c>
    </row>
    <row r="498" spans="1:60" ht="9.9499999999999993" customHeight="1">
      <c r="A498" s="350" t="s">
        <v>52</v>
      </c>
      <c r="B498" s="362">
        <v>76011</v>
      </c>
      <c r="C498" s="362"/>
      <c r="D498" s="347">
        <v>19.800306339348978</v>
      </c>
      <c r="E498" s="350"/>
      <c r="F498" s="362">
        <v>72482</v>
      </c>
      <c r="G498" s="362"/>
      <c r="H498" s="347">
        <v>20.956671080707558</v>
      </c>
      <c r="I498" s="347"/>
      <c r="J498" s="362">
        <v>92843</v>
      </c>
      <c r="K498" s="362"/>
      <c r="L498" s="347">
        <v>27.322595739296002</v>
      </c>
      <c r="M498" s="347"/>
      <c r="N498" s="362">
        <v>86913</v>
      </c>
      <c r="O498" s="362"/>
      <c r="P498" s="347">
        <v>30.925160918435967</v>
      </c>
      <c r="Q498" s="350" t="s">
        <v>52</v>
      </c>
      <c r="R498" s="362">
        <v>123914</v>
      </c>
      <c r="S498" s="362"/>
      <c r="T498" s="347">
        <v>39.097853489538799</v>
      </c>
      <c r="U498" s="347"/>
      <c r="V498" s="362">
        <v>179728</v>
      </c>
      <c r="W498" s="362"/>
      <c r="X498" s="369">
        <v>45.912812456093292</v>
      </c>
      <c r="Y498" s="350"/>
      <c r="Z498" s="362">
        <v>313093</v>
      </c>
      <c r="AA498" s="362"/>
      <c r="AB498" s="347">
        <v>59.148924111612786</v>
      </c>
      <c r="AC498" s="347"/>
      <c r="AD498" s="362">
        <v>375532</v>
      </c>
      <c r="AE498" s="362"/>
      <c r="AF498" s="347">
        <v>69.193535608141843</v>
      </c>
      <c r="AG498" s="350" t="s">
        <v>52</v>
      </c>
      <c r="AH498" s="362">
        <v>490140</v>
      </c>
      <c r="AI498" s="362"/>
      <c r="AJ498" s="347">
        <v>81.232525493926701</v>
      </c>
      <c r="AK498" s="347"/>
      <c r="AL498" s="362">
        <v>499150</v>
      </c>
      <c r="AM498" s="362"/>
      <c r="AN498" s="347">
        <v>85.06189418003845</v>
      </c>
      <c r="AO498" s="347"/>
      <c r="AP498" s="362">
        <v>665787</v>
      </c>
      <c r="AQ498" s="362"/>
      <c r="AR498" s="347">
        <v>90.0165894430571</v>
      </c>
      <c r="AS498" s="350" t="s">
        <v>52</v>
      </c>
      <c r="AT498" s="362">
        <v>752443</v>
      </c>
      <c r="AU498" s="362"/>
      <c r="AV498" s="347">
        <v>90.836580760743075</v>
      </c>
      <c r="AX498" s="380">
        <v>784522</v>
      </c>
      <c r="AZ498" s="346">
        <v>91.95959283379986</v>
      </c>
      <c r="BB498" s="450">
        <v>841932</v>
      </c>
      <c r="BD498" s="346">
        <v>92.738393821934523</v>
      </c>
      <c r="BF498" s="450">
        <f>SUM(BF499:BF500)</f>
        <v>959021</v>
      </c>
      <c r="BH498" s="346">
        <f>SUM(BF498/BF495)*100</f>
        <v>93.885532644332386</v>
      </c>
    </row>
    <row r="499" spans="1:60" ht="9.9499999999999993" customHeight="1">
      <c r="A499" s="350" t="s">
        <v>49</v>
      </c>
      <c r="B499" s="362">
        <v>44487</v>
      </c>
      <c r="C499" s="362"/>
      <c r="D499" s="346">
        <v>58.527055294628404</v>
      </c>
      <c r="E499" s="350"/>
      <c r="F499" s="362">
        <v>44971</v>
      </c>
      <c r="G499" s="362"/>
      <c r="H499" s="346">
        <v>62.044369636599427</v>
      </c>
      <c r="I499" s="346"/>
      <c r="J499" s="362">
        <v>51741</v>
      </c>
      <c r="K499" s="362"/>
      <c r="L499" s="346">
        <v>55.729564964509983</v>
      </c>
      <c r="M499" s="346"/>
      <c r="N499" s="362">
        <v>46032</v>
      </c>
      <c r="O499" s="362"/>
      <c r="P499" s="346">
        <v>52.963308135721931</v>
      </c>
      <c r="Q499" s="350" t="s">
        <v>49</v>
      </c>
      <c r="R499" s="362">
        <v>66279</v>
      </c>
      <c r="S499" s="362"/>
      <c r="T499" s="346">
        <v>53.487902900398666</v>
      </c>
      <c r="U499" s="346"/>
      <c r="V499" s="362">
        <v>93616</v>
      </c>
      <c r="W499" s="362"/>
      <c r="X499" s="346">
        <v>52.08759903854714</v>
      </c>
      <c r="Y499" s="350"/>
      <c r="Z499" s="362">
        <v>159079</v>
      </c>
      <c r="AA499" s="362"/>
      <c r="AB499" s="346">
        <v>50.808865097590818</v>
      </c>
      <c r="AC499" s="346"/>
      <c r="AD499" s="362">
        <v>192927</v>
      </c>
      <c r="AE499" s="362"/>
      <c r="AF499" s="346">
        <v>51.37431696899332</v>
      </c>
      <c r="AG499" s="350" t="s">
        <v>49</v>
      </c>
      <c r="AH499" s="362">
        <v>246901</v>
      </c>
      <c r="AI499" s="362"/>
      <c r="AJ499" s="346">
        <v>50.373566736034604</v>
      </c>
      <c r="AK499" s="346"/>
      <c r="AL499" s="362">
        <v>245986</v>
      </c>
      <c r="AM499" s="362"/>
      <c r="AN499" s="346">
        <v>49.280977662025442</v>
      </c>
      <c r="AO499" s="346"/>
      <c r="AP499" s="362">
        <v>320686</v>
      </c>
      <c r="AQ499" s="362"/>
      <c r="AR499" s="346">
        <v>48.166455638214622</v>
      </c>
      <c r="AS499" s="350" t="s">
        <v>49</v>
      </c>
      <c r="AT499" s="362">
        <v>363236</v>
      </c>
      <c r="AU499" s="362"/>
      <c r="AV499" s="346">
        <v>48.274221436042332</v>
      </c>
      <c r="AX499" s="380">
        <v>369303</v>
      </c>
      <c r="AZ499" s="346">
        <v>47.07363209699664</v>
      </c>
      <c r="BB499" s="450">
        <v>396238</v>
      </c>
      <c r="BD499" s="346">
        <v>47.062945701077993</v>
      </c>
      <c r="BF499" s="450">
        <v>460390</v>
      </c>
      <c r="BH499" s="346">
        <f>SUM(BF499/BF498)*100</f>
        <v>48.006248038364127</v>
      </c>
    </row>
    <row r="500" spans="1:60" ht="9.9499999999999993" customHeight="1">
      <c r="A500" s="350" t="s">
        <v>50</v>
      </c>
      <c r="B500" s="362">
        <v>31524</v>
      </c>
      <c r="C500" s="362"/>
      <c r="D500" s="346">
        <v>41.472944705371589</v>
      </c>
      <c r="E500" s="350"/>
      <c r="F500" s="362">
        <v>27511</v>
      </c>
      <c r="G500" s="362"/>
      <c r="H500" s="346">
        <v>37.955630363400566</v>
      </c>
      <c r="I500" s="346"/>
      <c r="J500" s="362">
        <v>41102</v>
      </c>
      <c r="K500" s="362"/>
      <c r="L500" s="346">
        <v>44.270435035490017</v>
      </c>
      <c r="M500" s="346"/>
      <c r="N500" s="362">
        <v>40881</v>
      </c>
      <c r="O500" s="362"/>
      <c r="P500" s="346">
        <v>47.036691864278069</v>
      </c>
      <c r="Q500" s="350" t="s">
        <v>50</v>
      </c>
      <c r="R500" s="362">
        <v>57635</v>
      </c>
      <c r="S500" s="362"/>
      <c r="T500" s="346">
        <v>46.512097099601334</v>
      </c>
      <c r="U500" s="346"/>
      <c r="V500" s="362">
        <v>86112</v>
      </c>
      <c r="W500" s="362"/>
      <c r="X500" s="346">
        <v>47.91240096145286</v>
      </c>
      <c r="Y500" s="350"/>
      <c r="Z500" s="362">
        <v>154014</v>
      </c>
      <c r="AA500" s="362"/>
      <c r="AB500" s="346">
        <v>49.191134902409189</v>
      </c>
      <c r="AC500" s="346"/>
      <c r="AD500" s="362">
        <v>182605</v>
      </c>
      <c r="AE500" s="362"/>
      <c r="AF500" s="346">
        <v>48.62568303100668</v>
      </c>
      <c r="AG500" s="350" t="s">
        <v>50</v>
      </c>
      <c r="AH500" s="362">
        <v>243239</v>
      </c>
      <c r="AI500" s="362"/>
      <c r="AJ500" s="346">
        <v>49.626433263965396</v>
      </c>
      <c r="AK500" s="346"/>
      <c r="AL500" s="362">
        <v>253164</v>
      </c>
      <c r="AM500" s="362"/>
      <c r="AN500" s="346">
        <v>50.719022337974565</v>
      </c>
      <c r="AO500" s="346"/>
      <c r="AP500" s="362">
        <v>345101</v>
      </c>
      <c r="AQ500" s="362"/>
      <c r="AR500" s="346">
        <v>51.833544361785378</v>
      </c>
      <c r="AS500" s="350" t="s">
        <v>50</v>
      </c>
      <c r="AT500" s="362">
        <v>389207</v>
      </c>
      <c r="AU500" s="362"/>
      <c r="AV500" s="346">
        <v>51.725778563957668</v>
      </c>
      <c r="AX500" s="380">
        <v>415219</v>
      </c>
      <c r="AZ500" s="346">
        <v>52.92636790300336</v>
      </c>
      <c r="BB500" s="450">
        <v>445694</v>
      </c>
      <c r="BD500" s="346">
        <v>52.937054298922007</v>
      </c>
      <c r="BF500" s="450">
        <v>498631</v>
      </c>
      <c r="BH500" s="346">
        <f>SUM(BF500/BF498)*100</f>
        <v>51.99375196163588</v>
      </c>
    </row>
    <row r="501" spans="1:60" ht="9.9499999999999993" customHeight="1">
      <c r="A501" s="350" t="s">
        <v>51</v>
      </c>
      <c r="B501" s="362">
        <v>307877</v>
      </c>
      <c r="C501" s="362"/>
      <c r="D501" s="347">
        <v>80.199693660651022</v>
      </c>
      <c r="E501" s="350"/>
      <c r="F501" s="362">
        <v>273384</v>
      </c>
      <c r="G501" s="362"/>
      <c r="H501" s="347">
        <v>79.043328919292449</v>
      </c>
      <c r="I501" s="347"/>
      <c r="J501" s="362">
        <v>246960</v>
      </c>
      <c r="K501" s="362"/>
      <c r="L501" s="347">
        <v>72.677404260703995</v>
      </c>
      <c r="M501" s="347"/>
      <c r="N501" s="362">
        <v>194130</v>
      </c>
      <c r="O501" s="362"/>
      <c r="P501" s="347">
        <v>69.074839081564036</v>
      </c>
      <c r="Q501" s="350" t="s">
        <v>51</v>
      </c>
      <c r="R501" s="362">
        <v>193019</v>
      </c>
      <c r="S501" s="362"/>
      <c r="T501" s="347">
        <v>60.902146510461193</v>
      </c>
      <c r="U501" s="347"/>
      <c r="V501" s="362">
        <v>211727</v>
      </c>
      <c r="W501" s="362"/>
      <c r="X501" s="369">
        <v>54.087187543906708</v>
      </c>
      <c r="Y501" s="350"/>
      <c r="Z501" s="362">
        <v>216237</v>
      </c>
      <c r="AA501" s="362"/>
      <c r="AB501" s="347">
        <v>40.851075888387207</v>
      </c>
      <c r="AC501" s="347"/>
      <c r="AD501" s="362">
        <v>167195</v>
      </c>
      <c r="AE501" s="362"/>
      <c r="AF501" s="347">
        <v>30.806464391858153</v>
      </c>
      <c r="AG501" s="350" t="s">
        <v>51</v>
      </c>
      <c r="AH501" s="362">
        <v>113239</v>
      </c>
      <c r="AI501" s="362"/>
      <c r="AJ501" s="347">
        <v>18.767474506073299</v>
      </c>
      <c r="AK501" s="347"/>
      <c r="AL501" s="362">
        <v>87658</v>
      </c>
      <c r="AM501" s="362"/>
      <c r="AN501" s="347">
        <v>14.938105819961557</v>
      </c>
      <c r="AO501" s="347"/>
      <c r="AP501" s="362">
        <v>72972</v>
      </c>
      <c r="AQ501" s="362"/>
      <c r="AR501" s="346">
        <v>9.8660541056505515</v>
      </c>
      <c r="AS501" s="350" t="s">
        <v>51</v>
      </c>
      <c r="AT501" s="362">
        <v>74840</v>
      </c>
      <c r="AU501" s="362"/>
      <c r="AV501" s="347">
        <v>9.0348500871614341</v>
      </c>
      <c r="AX501" s="380">
        <v>67950</v>
      </c>
      <c r="AZ501" s="346">
        <v>7.9649191903562944</v>
      </c>
      <c r="BB501" s="450">
        <v>65289</v>
      </c>
      <c r="BD501" s="346">
        <v>7.1915510922975754</v>
      </c>
      <c r="BF501" s="450">
        <f>SUM(BF502:BF503)</f>
        <v>56667</v>
      </c>
      <c r="BH501" s="346">
        <f>SUM(BF501/BF495)*100</f>
        <v>5.5475442960648236</v>
      </c>
    </row>
    <row r="502" spans="1:60" ht="9.9499999999999993" customHeight="1">
      <c r="A502" s="350" t="s">
        <v>49</v>
      </c>
      <c r="B502" s="362">
        <v>146750</v>
      </c>
      <c r="C502" s="362"/>
      <c r="D502" s="346">
        <v>47.665139000315058</v>
      </c>
      <c r="E502" s="350"/>
      <c r="F502" s="362">
        <v>124537</v>
      </c>
      <c r="G502" s="362"/>
      <c r="H502" s="346">
        <v>45.553872940625638</v>
      </c>
      <c r="I502" s="346"/>
      <c r="J502" s="362">
        <v>114023</v>
      </c>
      <c r="K502" s="362"/>
      <c r="L502" s="346">
        <v>46.170634920634924</v>
      </c>
      <c r="M502" s="346"/>
      <c r="N502" s="362">
        <v>89217</v>
      </c>
      <c r="O502" s="362"/>
      <c r="P502" s="346">
        <v>45.957348168752901</v>
      </c>
      <c r="Q502" s="350" t="s">
        <v>49</v>
      </c>
      <c r="R502" s="362">
        <v>88087</v>
      </c>
      <c r="S502" s="362"/>
      <c r="T502" s="346">
        <v>45.636439935964852</v>
      </c>
      <c r="U502" s="346"/>
      <c r="V502" s="362">
        <v>100900</v>
      </c>
      <c r="W502" s="362"/>
      <c r="X502" s="346">
        <v>47.655707585711788</v>
      </c>
      <c r="Y502" s="350"/>
      <c r="Z502" s="362">
        <v>104409</v>
      </c>
      <c r="AA502" s="362"/>
      <c r="AB502" s="346">
        <v>48.284521150404416</v>
      </c>
      <c r="AC502" s="346"/>
      <c r="AD502" s="362">
        <v>79377</v>
      </c>
      <c r="AE502" s="362"/>
      <c r="AF502" s="346">
        <v>47.47570202458207</v>
      </c>
      <c r="AG502" s="350" t="s">
        <v>49</v>
      </c>
      <c r="AH502" s="362">
        <v>53981</v>
      </c>
      <c r="AI502" s="362"/>
      <c r="AJ502" s="346">
        <v>47.669972359346161</v>
      </c>
      <c r="AK502" s="346"/>
      <c r="AL502" s="362">
        <v>38275</v>
      </c>
      <c r="AM502" s="362"/>
      <c r="AN502" s="346">
        <v>43.664012411873415</v>
      </c>
      <c r="AO502" s="346"/>
      <c r="AP502" s="362">
        <v>31527</v>
      </c>
      <c r="AQ502" s="362"/>
      <c r="AR502" s="346">
        <v>43.204242723236305</v>
      </c>
      <c r="AS502" s="350" t="s">
        <v>49</v>
      </c>
      <c r="AT502" s="362">
        <v>33518</v>
      </c>
      <c r="AU502" s="362"/>
      <c r="AV502" s="346">
        <v>44.78621058257616</v>
      </c>
      <c r="AX502" s="380">
        <v>29907</v>
      </c>
      <c r="AZ502" s="346">
        <v>44.013245033112582</v>
      </c>
      <c r="BB502" s="450">
        <v>29446</v>
      </c>
      <c r="BD502" s="346">
        <v>45.101012421694314</v>
      </c>
      <c r="BF502" s="450">
        <v>25896</v>
      </c>
      <c r="BH502" s="346">
        <f>SUM(BF502/BF501)*100</f>
        <v>45.698554714384031</v>
      </c>
    </row>
    <row r="503" spans="1:60" ht="9.9499999999999993" customHeight="1">
      <c r="A503" s="350" t="s">
        <v>50</v>
      </c>
      <c r="B503" s="362">
        <v>161127</v>
      </c>
      <c r="C503" s="362"/>
      <c r="D503" s="346">
        <v>52.334860999684942</v>
      </c>
      <c r="E503" s="350"/>
      <c r="F503" s="362">
        <v>148847</v>
      </c>
      <c r="G503" s="362"/>
      <c r="H503" s="346">
        <v>54.446127059374362</v>
      </c>
      <c r="I503" s="346"/>
      <c r="J503" s="362">
        <v>132937</v>
      </c>
      <c r="K503" s="362"/>
      <c r="L503" s="346">
        <v>53.829365079365076</v>
      </c>
      <c r="M503" s="346"/>
      <c r="N503" s="362">
        <v>104913</v>
      </c>
      <c r="O503" s="362"/>
      <c r="P503" s="346">
        <v>54.042651831247099</v>
      </c>
      <c r="Q503" s="350" t="s">
        <v>50</v>
      </c>
      <c r="R503" s="362">
        <v>104932</v>
      </c>
      <c r="S503" s="362"/>
      <c r="T503" s="346">
        <v>54.363560064035141</v>
      </c>
      <c r="U503" s="346"/>
      <c r="V503" s="362">
        <v>110827</v>
      </c>
      <c r="W503" s="362"/>
      <c r="X503" s="346">
        <v>52.344292414288205</v>
      </c>
      <c r="Y503" s="350"/>
      <c r="Z503" s="362">
        <v>111828</v>
      </c>
      <c r="AA503" s="362"/>
      <c r="AB503" s="346">
        <v>51.715478849595584</v>
      </c>
      <c r="AC503" s="346"/>
      <c r="AD503" s="362">
        <v>87818</v>
      </c>
      <c r="AE503" s="362"/>
      <c r="AF503" s="346">
        <v>52.524297975417923</v>
      </c>
      <c r="AG503" s="350" t="s">
        <v>50</v>
      </c>
      <c r="AH503" s="362">
        <v>59258</v>
      </c>
      <c r="AI503" s="362"/>
      <c r="AJ503" s="346">
        <v>52.330027640653839</v>
      </c>
      <c r="AK503" s="346"/>
      <c r="AL503" s="362">
        <v>49383</v>
      </c>
      <c r="AM503" s="362"/>
      <c r="AN503" s="346">
        <v>56.335987588126578</v>
      </c>
      <c r="AO503" s="346"/>
      <c r="AP503" s="362">
        <v>41445</v>
      </c>
      <c r="AQ503" s="362"/>
      <c r="AR503" s="346">
        <v>56.795757276763695</v>
      </c>
      <c r="AS503" s="350" t="s">
        <v>50</v>
      </c>
      <c r="AT503" s="362">
        <v>41322</v>
      </c>
      <c r="AU503" s="362"/>
      <c r="AV503" s="346">
        <v>55.21378941742384</v>
      </c>
      <c r="AX503" s="380">
        <v>38043</v>
      </c>
      <c r="AZ503" s="346">
        <v>55.986754966887418</v>
      </c>
      <c r="BB503" s="450">
        <v>35843</v>
      </c>
      <c r="BD503" s="346">
        <v>54.898987578305693</v>
      </c>
      <c r="BF503" s="450">
        <v>30771</v>
      </c>
      <c r="BH503" s="346">
        <f>SUM(BF503/BF501)*100</f>
        <v>54.301445285615969</v>
      </c>
    </row>
    <row r="504" spans="1:60" ht="9.9499999999999993" customHeight="1">
      <c r="A504" s="350" t="s">
        <v>386</v>
      </c>
      <c r="B504" s="363" t="s">
        <v>45</v>
      </c>
      <c r="C504" s="362"/>
      <c r="D504" s="363" t="s">
        <v>45</v>
      </c>
      <c r="E504" s="350"/>
      <c r="F504" s="363" t="s">
        <v>45</v>
      </c>
      <c r="G504" s="362"/>
      <c r="H504" s="363" t="s">
        <v>45</v>
      </c>
      <c r="I504" s="346"/>
      <c r="J504" s="363" t="s">
        <v>45</v>
      </c>
      <c r="K504" s="362"/>
      <c r="L504" s="363" t="s">
        <v>45</v>
      </c>
      <c r="M504" s="346"/>
      <c r="N504" s="363" t="s">
        <v>45</v>
      </c>
      <c r="O504" s="362"/>
      <c r="P504" s="363" t="s">
        <v>45</v>
      </c>
      <c r="Q504" s="350" t="s">
        <v>386</v>
      </c>
      <c r="R504" s="363" t="s">
        <v>45</v>
      </c>
      <c r="S504" s="362"/>
      <c r="T504" s="363" t="s">
        <v>45</v>
      </c>
      <c r="U504" s="350"/>
      <c r="V504" s="363" t="s">
        <v>45</v>
      </c>
      <c r="W504" s="362"/>
      <c r="X504" s="363" t="s">
        <v>45</v>
      </c>
      <c r="Y504" s="346"/>
      <c r="Z504" s="363" t="s">
        <v>45</v>
      </c>
      <c r="AA504" s="362"/>
      <c r="AB504" s="363" t="s">
        <v>45</v>
      </c>
      <c r="AC504" s="346"/>
      <c r="AD504" s="363" t="s">
        <v>45</v>
      </c>
      <c r="AE504" s="362"/>
      <c r="AF504" s="363" t="s">
        <v>45</v>
      </c>
      <c r="AG504" s="350" t="s">
        <v>386</v>
      </c>
      <c r="AH504" s="363" t="s">
        <v>45</v>
      </c>
      <c r="AI504" s="362"/>
      <c r="AJ504" s="346" t="s">
        <v>45</v>
      </c>
      <c r="AK504" s="346"/>
      <c r="AL504" s="363" t="s">
        <v>45</v>
      </c>
      <c r="AM504" s="362"/>
      <c r="AN504" s="346" t="s">
        <v>45</v>
      </c>
      <c r="AO504" s="346"/>
      <c r="AP504" s="362">
        <v>868</v>
      </c>
      <c r="AQ504" s="362"/>
      <c r="AR504" s="346">
        <v>0.1173564512923406</v>
      </c>
      <c r="AS504" s="350" t="s">
        <v>386</v>
      </c>
      <c r="AT504" s="362">
        <v>1065</v>
      </c>
      <c r="AU504" s="362"/>
      <c r="AV504" s="346">
        <v>0.12856915209549608</v>
      </c>
      <c r="AX504" s="380">
        <v>644</v>
      </c>
      <c r="AZ504" s="346">
        <v>7.5487975843847741E-2</v>
      </c>
      <c r="BB504" s="450">
        <v>636</v>
      </c>
      <c r="BD504" s="346">
        <v>7.0055085767912792E-2</v>
      </c>
      <c r="BF504" s="450">
        <f>SUM(BF505:BF506)</f>
        <v>5791</v>
      </c>
      <c r="BH504" s="346">
        <f>SUM(BF504/BF495)*100</f>
        <v>0.56692305960279166</v>
      </c>
    </row>
    <row r="505" spans="1:60" ht="9.9499999999999993" customHeight="1">
      <c r="A505" s="350" t="s">
        <v>49</v>
      </c>
      <c r="B505" s="363" t="s">
        <v>45</v>
      </c>
      <c r="C505" s="362"/>
      <c r="D505" s="363" t="s">
        <v>45</v>
      </c>
      <c r="E505" s="350"/>
      <c r="F505" s="363" t="s">
        <v>45</v>
      </c>
      <c r="G505" s="362"/>
      <c r="H505" s="363" t="s">
        <v>45</v>
      </c>
      <c r="I505" s="346"/>
      <c r="J505" s="363" t="s">
        <v>45</v>
      </c>
      <c r="K505" s="362"/>
      <c r="L505" s="363" t="s">
        <v>45</v>
      </c>
      <c r="M505" s="346"/>
      <c r="N505" s="363" t="s">
        <v>45</v>
      </c>
      <c r="O505" s="362"/>
      <c r="P505" s="363" t="s">
        <v>45</v>
      </c>
      <c r="Q505" s="350" t="s">
        <v>49</v>
      </c>
      <c r="R505" s="363" t="s">
        <v>45</v>
      </c>
      <c r="S505" s="362"/>
      <c r="T505" s="363" t="s">
        <v>45</v>
      </c>
      <c r="U505" s="350"/>
      <c r="V505" s="363" t="s">
        <v>45</v>
      </c>
      <c r="W505" s="362"/>
      <c r="X505" s="363" t="s">
        <v>45</v>
      </c>
      <c r="Y505" s="346"/>
      <c r="Z505" s="363" t="s">
        <v>45</v>
      </c>
      <c r="AA505" s="362"/>
      <c r="AB505" s="363" t="s">
        <v>45</v>
      </c>
      <c r="AC505" s="346"/>
      <c r="AD505" s="363" t="s">
        <v>45</v>
      </c>
      <c r="AE505" s="362"/>
      <c r="AF505" s="363" t="s">
        <v>45</v>
      </c>
      <c r="AG505" s="350" t="s">
        <v>49</v>
      </c>
      <c r="AH505" s="363" t="s">
        <v>45</v>
      </c>
      <c r="AI505" s="362"/>
      <c r="AJ505" s="346" t="s">
        <v>45</v>
      </c>
      <c r="AK505" s="346"/>
      <c r="AL505" s="363" t="s">
        <v>45</v>
      </c>
      <c r="AM505" s="362"/>
      <c r="AN505" s="346" t="s">
        <v>45</v>
      </c>
      <c r="AO505" s="346"/>
      <c r="AP505" s="362">
        <v>378</v>
      </c>
      <c r="AQ505" s="362"/>
      <c r="AR505" s="346">
        <v>43.548387096774192</v>
      </c>
      <c r="AS505" s="350" t="s">
        <v>49</v>
      </c>
      <c r="AT505" s="362">
        <v>478</v>
      </c>
      <c r="AU505" s="362"/>
      <c r="AV505" s="346">
        <v>44.882629107981217</v>
      </c>
      <c r="AX505" s="380">
        <v>329</v>
      </c>
      <c r="AZ505" s="346">
        <v>51.086956521739133</v>
      </c>
      <c r="BB505" s="450">
        <v>296</v>
      </c>
      <c r="BD505" s="346">
        <v>46.540880503144656</v>
      </c>
      <c r="BF505" s="450">
        <v>2733</v>
      </c>
      <c r="BH505" s="346">
        <f>SUM(BF505/BF504)*100</f>
        <v>47.193921602486618</v>
      </c>
    </row>
    <row r="506" spans="1:60" ht="9.9499999999999993" customHeight="1">
      <c r="A506" s="350" t="s">
        <v>50</v>
      </c>
      <c r="B506" s="363" t="s">
        <v>45</v>
      </c>
      <c r="C506" s="362"/>
      <c r="D506" s="363" t="s">
        <v>45</v>
      </c>
      <c r="E506" s="350"/>
      <c r="F506" s="363" t="s">
        <v>45</v>
      </c>
      <c r="G506" s="362"/>
      <c r="H506" s="363" t="s">
        <v>45</v>
      </c>
      <c r="I506" s="346"/>
      <c r="J506" s="363" t="s">
        <v>45</v>
      </c>
      <c r="K506" s="362"/>
      <c r="L506" s="363" t="s">
        <v>45</v>
      </c>
      <c r="M506" s="346"/>
      <c r="N506" s="363" t="s">
        <v>45</v>
      </c>
      <c r="O506" s="362"/>
      <c r="P506" s="363" t="s">
        <v>45</v>
      </c>
      <c r="Q506" s="350" t="s">
        <v>50</v>
      </c>
      <c r="R506" s="363" t="s">
        <v>45</v>
      </c>
      <c r="S506" s="362"/>
      <c r="T506" s="363" t="s">
        <v>45</v>
      </c>
      <c r="U506" s="350"/>
      <c r="V506" s="363" t="s">
        <v>45</v>
      </c>
      <c r="W506" s="362"/>
      <c r="X506" s="363" t="s">
        <v>45</v>
      </c>
      <c r="Y506" s="346"/>
      <c r="Z506" s="363" t="s">
        <v>45</v>
      </c>
      <c r="AA506" s="362"/>
      <c r="AB506" s="363" t="s">
        <v>45</v>
      </c>
      <c r="AC506" s="346"/>
      <c r="AD506" s="363" t="s">
        <v>45</v>
      </c>
      <c r="AE506" s="362"/>
      <c r="AF506" s="363" t="s">
        <v>45</v>
      </c>
      <c r="AG506" s="350" t="s">
        <v>50</v>
      </c>
      <c r="AH506" s="363" t="s">
        <v>45</v>
      </c>
      <c r="AI506" s="362"/>
      <c r="AJ506" s="346" t="s">
        <v>45</v>
      </c>
      <c r="AK506" s="346"/>
      <c r="AL506" s="363" t="s">
        <v>45</v>
      </c>
      <c r="AM506" s="362"/>
      <c r="AN506" s="346" t="s">
        <v>45</v>
      </c>
      <c r="AO506" s="346"/>
      <c r="AP506" s="362">
        <v>490</v>
      </c>
      <c r="AQ506" s="362"/>
      <c r="AR506" s="346">
        <v>56.451612903225815</v>
      </c>
      <c r="AS506" s="350" t="s">
        <v>50</v>
      </c>
      <c r="AT506" s="362">
        <v>587</v>
      </c>
      <c r="AU506" s="362"/>
      <c r="AV506" s="346">
        <v>55.117370892018783</v>
      </c>
      <c r="AX506" s="380">
        <v>315</v>
      </c>
      <c r="AZ506" s="346">
        <v>48.913043478260867</v>
      </c>
      <c r="BB506" s="450">
        <v>340</v>
      </c>
      <c r="BD506" s="346">
        <v>53.459119496855344</v>
      </c>
      <c r="BF506" s="450">
        <v>3058</v>
      </c>
      <c r="BH506" s="346">
        <f>SUM(BF506/BF504)*100</f>
        <v>52.806078397513382</v>
      </c>
    </row>
    <row r="507" spans="1:60" ht="9.9499999999999993" customHeight="1">
      <c r="A507" s="350"/>
      <c r="B507" s="362"/>
      <c r="C507" s="362"/>
      <c r="D507" s="347"/>
      <c r="E507" s="350"/>
      <c r="F507" s="362"/>
      <c r="G507" s="362"/>
      <c r="H507" s="347"/>
      <c r="I507" s="347"/>
      <c r="J507" s="362"/>
      <c r="K507" s="362"/>
      <c r="L507" s="347"/>
      <c r="M507" s="347"/>
      <c r="N507" s="362"/>
      <c r="O507" s="362"/>
      <c r="P507" s="347"/>
      <c r="Q507" s="350"/>
      <c r="R507" s="362"/>
      <c r="S507" s="362"/>
      <c r="T507" s="347"/>
      <c r="U507" s="347"/>
      <c r="V507" s="362"/>
      <c r="W507" s="362"/>
      <c r="X507" s="369"/>
      <c r="Y507" s="350"/>
      <c r="Z507" s="362"/>
      <c r="AA507" s="362"/>
      <c r="AB507" s="347"/>
      <c r="AC507" s="347"/>
      <c r="AD507" s="362"/>
      <c r="AE507" s="362"/>
      <c r="AF507" s="347"/>
      <c r="AG507" s="350"/>
      <c r="AH507" s="362"/>
      <c r="AI507" s="362"/>
      <c r="AJ507" s="347"/>
      <c r="AK507" s="347"/>
      <c r="AL507" s="362"/>
      <c r="AM507" s="362"/>
      <c r="AN507" s="347"/>
      <c r="AO507" s="347"/>
      <c r="AP507" s="362"/>
      <c r="AQ507" s="362"/>
      <c r="AR507" s="347"/>
      <c r="AS507" s="350"/>
      <c r="AT507" s="362"/>
      <c r="AU507" s="362"/>
      <c r="AV507" s="362"/>
      <c r="AX507" s="257"/>
      <c r="AZ507" s="350"/>
      <c r="BB507" s="257"/>
      <c r="BD507" s="350"/>
      <c r="BF507" s="257"/>
      <c r="BH507" s="350"/>
    </row>
    <row r="508" spans="1:60" ht="9.9499999999999993" customHeight="1">
      <c r="A508" s="350" t="s">
        <v>44</v>
      </c>
      <c r="B508" s="363" t="s">
        <v>45</v>
      </c>
      <c r="C508" s="363"/>
      <c r="D508" s="363" t="s">
        <v>45</v>
      </c>
      <c r="E508" s="350"/>
      <c r="F508" s="363" t="s">
        <v>45</v>
      </c>
      <c r="G508" s="363"/>
      <c r="H508" s="363" t="s">
        <v>45</v>
      </c>
      <c r="I508" s="346"/>
      <c r="J508" s="363" t="s">
        <v>45</v>
      </c>
      <c r="K508" s="363"/>
      <c r="L508" s="363" t="s">
        <v>45</v>
      </c>
      <c r="M508" s="346"/>
      <c r="N508" s="363" t="s">
        <v>45</v>
      </c>
      <c r="O508" s="363"/>
      <c r="P508" s="363" t="s">
        <v>45</v>
      </c>
      <c r="Q508" s="350" t="s">
        <v>44</v>
      </c>
      <c r="R508" s="363" t="s">
        <v>45</v>
      </c>
      <c r="S508" s="363"/>
      <c r="T508" s="346" t="s">
        <v>45</v>
      </c>
      <c r="U508" s="346"/>
      <c r="V508" s="346" t="s">
        <v>45</v>
      </c>
      <c r="W508" s="363"/>
      <c r="X508" s="346" t="s">
        <v>45</v>
      </c>
      <c r="Y508" s="350"/>
      <c r="Z508" s="362">
        <v>11438</v>
      </c>
      <c r="AA508" s="362"/>
      <c r="AB508" s="347">
        <v>100</v>
      </c>
      <c r="AC508" s="347"/>
      <c r="AD508" s="346" t="s">
        <v>45</v>
      </c>
      <c r="AE508" s="363"/>
      <c r="AF508" s="346" t="s">
        <v>45</v>
      </c>
      <c r="AG508" s="350" t="s">
        <v>44</v>
      </c>
      <c r="AH508" s="363" t="s">
        <v>45</v>
      </c>
      <c r="AI508" s="363"/>
      <c r="AJ508" s="363" t="s">
        <v>45</v>
      </c>
      <c r="AK508" s="346"/>
      <c r="AL508" s="363" t="s">
        <v>45</v>
      </c>
      <c r="AM508" s="363"/>
      <c r="AN508" s="363" t="s">
        <v>45</v>
      </c>
      <c r="AO508" s="346"/>
      <c r="AP508" s="363" t="s">
        <v>45</v>
      </c>
      <c r="AQ508" s="363"/>
      <c r="AR508" s="363" t="s">
        <v>45</v>
      </c>
      <c r="AS508" s="350" t="s">
        <v>44</v>
      </c>
      <c r="AT508" s="363" t="s">
        <v>45</v>
      </c>
      <c r="AU508" s="346"/>
      <c r="AV508" s="363" t="s">
        <v>45</v>
      </c>
      <c r="AX508" s="363" t="s">
        <v>45</v>
      </c>
      <c r="AY508" s="363"/>
      <c r="AZ508" s="363" t="s">
        <v>45</v>
      </c>
      <c r="BB508" s="363" t="s">
        <v>45</v>
      </c>
      <c r="BC508" s="363"/>
      <c r="BD508" s="363" t="s">
        <v>45</v>
      </c>
      <c r="BF508" s="363" t="s">
        <v>45</v>
      </c>
      <c r="BG508" s="363"/>
      <c r="BH508" s="363" t="s">
        <v>45</v>
      </c>
    </row>
    <row r="509" spans="1:60" ht="9.9499999999999993" customHeight="1">
      <c r="A509" s="350" t="s">
        <v>49</v>
      </c>
      <c r="B509" s="363" t="s">
        <v>45</v>
      </c>
      <c r="C509" s="363"/>
      <c r="D509" s="363" t="s">
        <v>45</v>
      </c>
      <c r="E509" s="350"/>
      <c r="F509" s="363" t="s">
        <v>45</v>
      </c>
      <c r="G509" s="363"/>
      <c r="H509" s="363" t="s">
        <v>45</v>
      </c>
      <c r="I509" s="346"/>
      <c r="J509" s="363" t="s">
        <v>45</v>
      </c>
      <c r="K509" s="363"/>
      <c r="L509" s="363" t="s">
        <v>45</v>
      </c>
      <c r="M509" s="346"/>
      <c r="N509" s="363" t="s">
        <v>45</v>
      </c>
      <c r="O509" s="363"/>
      <c r="P509" s="363" t="s">
        <v>45</v>
      </c>
      <c r="Q509" s="350" t="s">
        <v>49</v>
      </c>
      <c r="R509" s="363" t="s">
        <v>45</v>
      </c>
      <c r="S509" s="363"/>
      <c r="T509" s="346" t="s">
        <v>45</v>
      </c>
      <c r="U509" s="346"/>
      <c r="V509" s="346" t="s">
        <v>45</v>
      </c>
      <c r="W509" s="363"/>
      <c r="X509" s="346" t="s">
        <v>45</v>
      </c>
      <c r="Y509" s="350"/>
      <c r="Z509" s="362">
        <v>4552</v>
      </c>
      <c r="AA509" s="362"/>
      <c r="AB509" s="346">
        <v>39.79716733694702</v>
      </c>
      <c r="AC509" s="346"/>
      <c r="AD509" s="346" t="s">
        <v>45</v>
      </c>
      <c r="AE509" s="363"/>
      <c r="AF509" s="346" t="s">
        <v>45</v>
      </c>
      <c r="AG509" s="350" t="s">
        <v>49</v>
      </c>
      <c r="AH509" s="363" t="s">
        <v>45</v>
      </c>
      <c r="AI509" s="363"/>
      <c r="AJ509" s="363" t="s">
        <v>45</v>
      </c>
      <c r="AK509" s="346"/>
      <c r="AL509" s="363" t="s">
        <v>45</v>
      </c>
      <c r="AM509" s="363"/>
      <c r="AN509" s="363" t="s">
        <v>45</v>
      </c>
      <c r="AO509" s="346"/>
      <c r="AP509" s="363" t="s">
        <v>45</v>
      </c>
      <c r="AQ509" s="363"/>
      <c r="AR509" s="363" t="s">
        <v>45</v>
      </c>
      <c r="AS509" s="350" t="s">
        <v>49</v>
      </c>
      <c r="AT509" s="363" t="s">
        <v>45</v>
      </c>
      <c r="AU509" s="346"/>
      <c r="AV509" s="363" t="s">
        <v>45</v>
      </c>
      <c r="AX509" s="363" t="s">
        <v>45</v>
      </c>
      <c r="AY509" s="363"/>
      <c r="AZ509" s="363" t="s">
        <v>45</v>
      </c>
      <c r="BB509" s="363" t="s">
        <v>45</v>
      </c>
      <c r="BC509" s="363"/>
      <c r="BD509" s="363" t="s">
        <v>45</v>
      </c>
      <c r="BF509" s="363" t="s">
        <v>45</v>
      </c>
      <c r="BG509" s="363"/>
      <c r="BH509" s="363" t="s">
        <v>45</v>
      </c>
    </row>
    <row r="510" spans="1:60" ht="9.9499999999999993" customHeight="1">
      <c r="A510" s="350" t="s">
        <v>50</v>
      </c>
      <c r="B510" s="363" t="s">
        <v>45</v>
      </c>
      <c r="C510" s="363"/>
      <c r="D510" s="363" t="s">
        <v>45</v>
      </c>
      <c r="E510" s="350"/>
      <c r="F510" s="363" t="s">
        <v>45</v>
      </c>
      <c r="G510" s="363"/>
      <c r="H510" s="363" t="s">
        <v>45</v>
      </c>
      <c r="I510" s="346"/>
      <c r="J510" s="363" t="s">
        <v>45</v>
      </c>
      <c r="K510" s="363"/>
      <c r="L510" s="363" t="s">
        <v>45</v>
      </c>
      <c r="M510" s="346"/>
      <c r="N510" s="363" t="s">
        <v>45</v>
      </c>
      <c r="O510" s="363"/>
      <c r="P510" s="363" t="s">
        <v>45</v>
      </c>
      <c r="Q510" s="350" t="s">
        <v>50</v>
      </c>
      <c r="R510" s="363" t="s">
        <v>45</v>
      </c>
      <c r="S510" s="363"/>
      <c r="T510" s="346" t="s">
        <v>45</v>
      </c>
      <c r="U510" s="346"/>
      <c r="V510" s="346" t="s">
        <v>45</v>
      </c>
      <c r="W510" s="363"/>
      <c r="X510" s="346" t="s">
        <v>45</v>
      </c>
      <c r="Y510" s="350"/>
      <c r="Z510" s="362">
        <v>6886</v>
      </c>
      <c r="AA510" s="362"/>
      <c r="AB510" s="346">
        <v>60.202832663052988</v>
      </c>
      <c r="AC510" s="346"/>
      <c r="AD510" s="346" t="s">
        <v>45</v>
      </c>
      <c r="AE510" s="363"/>
      <c r="AF510" s="346" t="s">
        <v>45</v>
      </c>
      <c r="AG510" s="350" t="s">
        <v>50</v>
      </c>
      <c r="AH510" s="363" t="s">
        <v>45</v>
      </c>
      <c r="AI510" s="363"/>
      <c r="AJ510" s="363" t="s">
        <v>45</v>
      </c>
      <c r="AK510" s="346"/>
      <c r="AL510" s="363" t="s">
        <v>45</v>
      </c>
      <c r="AM510" s="363"/>
      <c r="AN510" s="363" t="s">
        <v>45</v>
      </c>
      <c r="AO510" s="346"/>
      <c r="AP510" s="363" t="s">
        <v>45</v>
      </c>
      <c r="AQ510" s="363"/>
      <c r="AR510" s="363" t="s">
        <v>45</v>
      </c>
      <c r="AS510" s="350" t="s">
        <v>50</v>
      </c>
      <c r="AT510" s="363" t="s">
        <v>45</v>
      </c>
      <c r="AU510" s="346"/>
      <c r="AV510" s="363" t="s">
        <v>45</v>
      </c>
      <c r="AX510" s="363" t="s">
        <v>45</v>
      </c>
      <c r="AY510" s="363"/>
      <c r="AZ510" s="363" t="s">
        <v>45</v>
      </c>
      <c r="BB510" s="363" t="s">
        <v>45</v>
      </c>
      <c r="BC510" s="363"/>
      <c r="BD510" s="363" t="s">
        <v>45</v>
      </c>
      <c r="BF510" s="363" t="s">
        <v>45</v>
      </c>
      <c r="BG510" s="363"/>
      <c r="BH510" s="363" t="s">
        <v>45</v>
      </c>
    </row>
    <row r="511" spans="1:60" ht="9.9499999999999993" customHeight="1">
      <c r="A511" s="350" t="s">
        <v>52</v>
      </c>
      <c r="B511" s="363" t="s">
        <v>45</v>
      </c>
      <c r="C511" s="363"/>
      <c r="D511" s="363" t="s">
        <v>45</v>
      </c>
      <c r="E511" s="350"/>
      <c r="F511" s="363" t="s">
        <v>45</v>
      </c>
      <c r="G511" s="363"/>
      <c r="H511" s="363" t="s">
        <v>45</v>
      </c>
      <c r="I511" s="346"/>
      <c r="J511" s="363" t="s">
        <v>45</v>
      </c>
      <c r="K511" s="363"/>
      <c r="L511" s="363" t="s">
        <v>45</v>
      </c>
      <c r="M511" s="346"/>
      <c r="N511" s="363" t="s">
        <v>45</v>
      </c>
      <c r="O511" s="363"/>
      <c r="P511" s="363" t="s">
        <v>45</v>
      </c>
      <c r="Q511" s="350" t="s">
        <v>52</v>
      </c>
      <c r="R511" s="363" t="s">
        <v>45</v>
      </c>
      <c r="S511" s="363"/>
      <c r="T511" s="346" t="s">
        <v>45</v>
      </c>
      <c r="U511" s="346"/>
      <c r="V511" s="346" t="s">
        <v>45</v>
      </c>
      <c r="W511" s="363"/>
      <c r="X511" s="346" t="s">
        <v>45</v>
      </c>
      <c r="Y511" s="350"/>
      <c r="Z511" s="362">
        <v>8112</v>
      </c>
      <c r="AA511" s="362"/>
      <c r="AB511" s="347">
        <v>70.921489770938976</v>
      </c>
      <c r="AC511" s="347"/>
      <c r="AD511" s="346" t="s">
        <v>45</v>
      </c>
      <c r="AE511" s="363"/>
      <c r="AF511" s="346" t="s">
        <v>45</v>
      </c>
      <c r="AG511" s="350" t="s">
        <v>52</v>
      </c>
      <c r="AH511" s="363" t="s">
        <v>45</v>
      </c>
      <c r="AI511" s="363"/>
      <c r="AJ511" s="363" t="s">
        <v>45</v>
      </c>
      <c r="AK511" s="346"/>
      <c r="AL511" s="363" t="s">
        <v>45</v>
      </c>
      <c r="AM511" s="363"/>
      <c r="AN511" s="363" t="s">
        <v>45</v>
      </c>
      <c r="AO511" s="346"/>
      <c r="AP511" s="363" t="s">
        <v>45</v>
      </c>
      <c r="AQ511" s="363"/>
      <c r="AR511" s="363" t="s">
        <v>45</v>
      </c>
      <c r="AS511" s="350" t="s">
        <v>52</v>
      </c>
      <c r="AT511" s="363" t="s">
        <v>45</v>
      </c>
      <c r="AU511" s="346"/>
      <c r="AV511" s="363" t="s">
        <v>45</v>
      </c>
      <c r="AX511" s="363" t="s">
        <v>45</v>
      </c>
      <c r="AY511" s="363"/>
      <c r="AZ511" s="363" t="s">
        <v>45</v>
      </c>
      <c r="BB511" s="363" t="s">
        <v>45</v>
      </c>
      <c r="BC511" s="363"/>
      <c r="BD511" s="363" t="s">
        <v>45</v>
      </c>
      <c r="BF511" s="363" t="s">
        <v>45</v>
      </c>
      <c r="BG511" s="363"/>
      <c r="BH511" s="363" t="s">
        <v>45</v>
      </c>
    </row>
    <row r="512" spans="1:60" ht="9.9499999999999993" customHeight="1">
      <c r="A512" s="350" t="s">
        <v>49</v>
      </c>
      <c r="B512" s="363" t="s">
        <v>45</v>
      </c>
      <c r="C512" s="363"/>
      <c r="D512" s="363" t="s">
        <v>45</v>
      </c>
      <c r="E512" s="350"/>
      <c r="F512" s="363" t="s">
        <v>45</v>
      </c>
      <c r="G512" s="363"/>
      <c r="H512" s="363" t="s">
        <v>45</v>
      </c>
      <c r="I512" s="346"/>
      <c r="J512" s="363" t="s">
        <v>45</v>
      </c>
      <c r="K512" s="363"/>
      <c r="L512" s="363" t="s">
        <v>45</v>
      </c>
      <c r="M512" s="346"/>
      <c r="N512" s="363" t="s">
        <v>45</v>
      </c>
      <c r="O512" s="363"/>
      <c r="P512" s="363" t="s">
        <v>45</v>
      </c>
      <c r="Q512" s="350" t="s">
        <v>49</v>
      </c>
      <c r="R512" s="363" t="s">
        <v>45</v>
      </c>
      <c r="S512" s="363"/>
      <c r="T512" s="346" t="s">
        <v>45</v>
      </c>
      <c r="U512" s="346"/>
      <c r="V512" s="346" t="s">
        <v>45</v>
      </c>
      <c r="W512" s="363"/>
      <c r="X512" s="346" t="s">
        <v>45</v>
      </c>
      <c r="Y512" s="350"/>
      <c r="Z512" s="362">
        <v>2998</v>
      </c>
      <c r="AA512" s="362"/>
      <c r="AB512" s="346">
        <v>36.95759368836292</v>
      </c>
      <c r="AC512" s="346"/>
      <c r="AD512" s="346" t="s">
        <v>45</v>
      </c>
      <c r="AE512" s="363"/>
      <c r="AF512" s="346" t="s">
        <v>45</v>
      </c>
      <c r="AG512" s="350" t="s">
        <v>49</v>
      </c>
      <c r="AH512" s="363" t="s">
        <v>45</v>
      </c>
      <c r="AI512" s="363"/>
      <c r="AJ512" s="363" t="s">
        <v>45</v>
      </c>
      <c r="AK512" s="346"/>
      <c r="AL512" s="363" t="s">
        <v>45</v>
      </c>
      <c r="AM512" s="363"/>
      <c r="AN512" s="363" t="s">
        <v>45</v>
      </c>
      <c r="AO512" s="346"/>
      <c r="AP512" s="363" t="s">
        <v>45</v>
      </c>
      <c r="AQ512" s="363"/>
      <c r="AR512" s="363" t="s">
        <v>45</v>
      </c>
      <c r="AS512" s="350" t="s">
        <v>49</v>
      </c>
      <c r="AT512" s="363" t="s">
        <v>45</v>
      </c>
      <c r="AU512" s="346"/>
      <c r="AV512" s="363" t="s">
        <v>45</v>
      </c>
      <c r="AX512" s="363" t="s">
        <v>45</v>
      </c>
      <c r="AY512" s="363"/>
      <c r="AZ512" s="363" t="s">
        <v>45</v>
      </c>
      <c r="BB512" s="363" t="s">
        <v>45</v>
      </c>
      <c r="BC512" s="363"/>
      <c r="BD512" s="363" t="s">
        <v>45</v>
      </c>
      <c r="BF512" s="363" t="s">
        <v>45</v>
      </c>
      <c r="BG512" s="363"/>
      <c r="BH512" s="363" t="s">
        <v>45</v>
      </c>
    </row>
    <row r="513" spans="1:60" ht="9.9499999999999993" customHeight="1">
      <c r="A513" s="350" t="s">
        <v>50</v>
      </c>
      <c r="B513" s="363" t="s">
        <v>45</v>
      </c>
      <c r="C513" s="363"/>
      <c r="D513" s="363" t="s">
        <v>45</v>
      </c>
      <c r="E513" s="350"/>
      <c r="F513" s="363" t="s">
        <v>45</v>
      </c>
      <c r="G513" s="363"/>
      <c r="H513" s="363" t="s">
        <v>45</v>
      </c>
      <c r="I513" s="346"/>
      <c r="J513" s="363" t="s">
        <v>45</v>
      </c>
      <c r="K513" s="363"/>
      <c r="L513" s="363" t="s">
        <v>45</v>
      </c>
      <c r="M513" s="346"/>
      <c r="N513" s="363" t="s">
        <v>45</v>
      </c>
      <c r="O513" s="363"/>
      <c r="P513" s="363" t="s">
        <v>45</v>
      </c>
      <c r="Q513" s="350" t="s">
        <v>50</v>
      </c>
      <c r="R513" s="363" t="s">
        <v>45</v>
      </c>
      <c r="S513" s="363"/>
      <c r="T513" s="346" t="s">
        <v>45</v>
      </c>
      <c r="U513" s="346"/>
      <c r="V513" s="346" t="s">
        <v>45</v>
      </c>
      <c r="W513" s="363"/>
      <c r="X513" s="346" t="s">
        <v>45</v>
      </c>
      <c r="Y513" s="350"/>
      <c r="Z513" s="362">
        <v>5114</v>
      </c>
      <c r="AA513" s="362"/>
      <c r="AB513" s="346">
        <v>63.04240631163708</v>
      </c>
      <c r="AC513" s="346"/>
      <c r="AD513" s="346" t="s">
        <v>45</v>
      </c>
      <c r="AE513" s="363"/>
      <c r="AF513" s="346" t="s">
        <v>45</v>
      </c>
      <c r="AG513" s="350" t="s">
        <v>50</v>
      </c>
      <c r="AH513" s="363" t="s">
        <v>45</v>
      </c>
      <c r="AI513" s="363"/>
      <c r="AJ513" s="363" t="s">
        <v>45</v>
      </c>
      <c r="AK513" s="346"/>
      <c r="AL513" s="363" t="s">
        <v>45</v>
      </c>
      <c r="AM513" s="363"/>
      <c r="AN513" s="363" t="s">
        <v>45</v>
      </c>
      <c r="AO513" s="346"/>
      <c r="AP513" s="363" t="s">
        <v>45</v>
      </c>
      <c r="AQ513" s="363"/>
      <c r="AR513" s="363" t="s">
        <v>45</v>
      </c>
      <c r="AS513" s="350" t="s">
        <v>50</v>
      </c>
      <c r="AT513" s="363" t="s">
        <v>45</v>
      </c>
      <c r="AU513" s="346"/>
      <c r="AV513" s="363" t="s">
        <v>45</v>
      </c>
      <c r="AX513" s="363" t="s">
        <v>45</v>
      </c>
      <c r="AY513" s="363"/>
      <c r="AZ513" s="363" t="s">
        <v>45</v>
      </c>
      <c r="BB513" s="363" t="s">
        <v>45</v>
      </c>
      <c r="BC513" s="363"/>
      <c r="BD513" s="363" t="s">
        <v>45</v>
      </c>
      <c r="BF513" s="363" t="s">
        <v>45</v>
      </c>
      <c r="BG513" s="363"/>
      <c r="BH513" s="363" t="s">
        <v>45</v>
      </c>
    </row>
    <row r="514" spans="1:60" ht="9.9499999999999993" customHeight="1">
      <c r="A514" s="350" t="s">
        <v>51</v>
      </c>
      <c r="B514" s="363" t="s">
        <v>45</v>
      </c>
      <c r="C514" s="363"/>
      <c r="D514" s="363" t="s">
        <v>45</v>
      </c>
      <c r="E514" s="350"/>
      <c r="F514" s="363" t="s">
        <v>45</v>
      </c>
      <c r="G514" s="363"/>
      <c r="H514" s="363" t="s">
        <v>45</v>
      </c>
      <c r="I514" s="346"/>
      <c r="J514" s="363" t="s">
        <v>45</v>
      </c>
      <c r="K514" s="363"/>
      <c r="L514" s="363" t="s">
        <v>45</v>
      </c>
      <c r="M514" s="346"/>
      <c r="N514" s="363" t="s">
        <v>45</v>
      </c>
      <c r="O514" s="363"/>
      <c r="P514" s="363" t="s">
        <v>45</v>
      </c>
      <c r="Q514" s="350" t="s">
        <v>51</v>
      </c>
      <c r="R514" s="363" t="s">
        <v>45</v>
      </c>
      <c r="S514" s="363"/>
      <c r="T514" s="346" t="s">
        <v>45</v>
      </c>
      <c r="U514" s="346"/>
      <c r="V514" s="346" t="s">
        <v>45</v>
      </c>
      <c r="W514" s="363"/>
      <c r="X514" s="346" t="s">
        <v>45</v>
      </c>
      <c r="Y514" s="350"/>
      <c r="Z514" s="362">
        <v>3326</v>
      </c>
      <c r="AA514" s="362"/>
      <c r="AB514" s="347">
        <v>29.07851022906102</v>
      </c>
      <c r="AC514" s="347"/>
      <c r="AD514" s="346" t="s">
        <v>45</v>
      </c>
      <c r="AE514" s="363"/>
      <c r="AF514" s="346" t="s">
        <v>45</v>
      </c>
      <c r="AG514" s="350" t="s">
        <v>51</v>
      </c>
      <c r="AH514" s="363" t="s">
        <v>45</v>
      </c>
      <c r="AI514" s="363"/>
      <c r="AJ514" s="363" t="s">
        <v>45</v>
      </c>
      <c r="AK514" s="346"/>
      <c r="AL514" s="363" t="s">
        <v>45</v>
      </c>
      <c r="AM514" s="363"/>
      <c r="AN514" s="363" t="s">
        <v>45</v>
      </c>
      <c r="AO514" s="346"/>
      <c r="AP514" s="363" t="s">
        <v>45</v>
      </c>
      <c r="AQ514" s="363"/>
      <c r="AR514" s="363" t="s">
        <v>45</v>
      </c>
      <c r="AS514" s="350" t="s">
        <v>51</v>
      </c>
      <c r="AT514" s="363" t="s">
        <v>45</v>
      </c>
      <c r="AU514" s="346"/>
      <c r="AV514" s="363" t="s">
        <v>45</v>
      </c>
      <c r="AX514" s="363" t="s">
        <v>45</v>
      </c>
      <c r="AY514" s="363"/>
      <c r="AZ514" s="363" t="s">
        <v>45</v>
      </c>
      <c r="BB514" s="363" t="s">
        <v>45</v>
      </c>
      <c r="BC514" s="363"/>
      <c r="BD514" s="363" t="s">
        <v>45</v>
      </c>
      <c r="BF514" s="363" t="s">
        <v>45</v>
      </c>
      <c r="BG514" s="363"/>
      <c r="BH514" s="363" t="s">
        <v>45</v>
      </c>
    </row>
    <row r="515" spans="1:60" ht="9.9499999999999993" customHeight="1">
      <c r="A515" s="350" t="s">
        <v>49</v>
      </c>
      <c r="B515" s="363" t="s">
        <v>45</v>
      </c>
      <c r="C515" s="363"/>
      <c r="D515" s="363" t="s">
        <v>45</v>
      </c>
      <c r="E515" s="350"/>
      <c r="F515" s="363" t="s">
        <v>45</v>
      </c>
      <c r="G515" s="363"/>
      <c r="H515" s="363" t="s">
        <v>45</v>
      </c>
      <c r="I515" s="346"/>
      <c r="J515" s="363" t="s">
        <v>45</v>
      </c>
      <c r="K515" s="363"/>
      <c r="L515" s="363" t="s">
        <v>45</v>
      </c>
      <c r="M515" s="346"/>
      <c r="N515" s="363" t="s">
        <v>45</v>
      </c>
      <c r="O515" s="363"/>
      <c r="P515" s="363" t="s">
        <v>45</v>
      </c>
      <c r="Q515" s="350" t="s">
        <v>49</v>
      </c>
      <c r="R515" s="363" t="s">
        <v>45</v>
      </c>
      <c r="S515" s="363"/>
      <c r="T515" s="346" t="s">
        <v>45</v>
      </c>
      <c r="U515" s="346"/>
      <c r="V515" s="346" t="s">
        <v>45</v>
      </c>
      <c r="W515" s="363"/>
      <c r="X515" s="346" t="s">
        <v>45</v>
      </c>
      <c r="Y515" s="350"/>
      <c r="Z515" s="362">
        <v>1554</v>
      </c>
      <c r="AA515" s="362"/>
      <c r="AB515" s="346">
        <v>46.722790138304269</v>
      </c>
      <c r="AC515" s="346"/>
      <c r="AD515" s="346" t="s">
        <v>45</v>
      </c>
      <c r="AE515" s="363"/>
      <c r="AF515" s="346" t="s">
        <v>45</v>
      </c>
      <c r="AG515" s="350" t="s">
        <v>49</v>
      </c>
      <c r="AH515" s="363" t="s">
        <v>45</v>
      </c>
      <c r="AI515" s="363"/>
      <c r="AJ515" s="363" t="s">
        <v>45</v>
      </c>
      <c r="AK515" s="346"/>
      <c r="AL515" s="363" t="s">
        <v>45</v>
      </c>
      <c r="AM515" s="363"/>
      <c r="AN515" s="363" t="s">
        <v>45</v>
      </c>
      <c r="AO515" s="346"/>
      <c r="AP515" s="363" t="s">
        <v>45</v>
      </c>
      <c r="AQ515" s="363"/>
      <c r="AR515" s="363" t="s">
        <v>45</v>
      </c>
      <c r="AS515" s="350" t="s">
        <v>49</v>
      </c>
      <c r="AT515" s="363" t="s">
        <v>45</v>
      </c>
      <c r="AU515" s="346"/>
      <c r="AV515" s="363" t="s">
        <v>45</v>
      </c>
      <c r="AX515" s="363" t="s">
        <v>45</v>
      </c>
      <c r="AY515" s="363"/>
      <c r="AZ515" s="363" t="s">
        <v>45</v>
      </c>
      <c r="BB515" s="363" t="s">
        <v>45</v>
      </c>
      <c r="BC515" s="363"/>
      <c r="BD515" s="363" t="s">
        <v>45</v>
      </c>
      <c r="BF515" s="363" t="s">
        <v>45</v>
      </c>
      <c r="BG515" s="363"/>
      <c r="BH515" s="363" t="s">
        <v>45</v>
      </c>
    </row>
    <row r="516" spans="1:60" ht="9.9499999999999993" customHeight="1">
      <c r="A516" s="355" t="s">
        <v>50</v>
      </c>
      <c r="B516" s="364" t="s">
        <v>45</v>
      </c>
      <c r="C516" s="364"/>
      <c r="D516" s="364" t="s">
        <v>45</v>
      </c>
      <c r="E516" s="355"/>
      <c r="F516" s="364" t="s">
        <v>45</v>
      </c>
      <c r="G516" s="364"/>
      <c r="H516" s="364" t="s">
        <v>45</v>
      </c>
      <c r="I516" s="359"/>
      <c r="J516" s="364" t="s">
        <v>45</v>
      </c>
      <c r="K516" s="364"/>
      <c r="L516" s="364" t="s">
        <v>45</v>
      </c>
      <c r="M516" s="359"/>
      <c r="N516" s="364" t="s">
        <v>45</v>
      </c>
      <c r="O516" s="364"/>
      <c r="P516" s="364" t="s">
        <v>45</v>
      </c>
      <c r="Q516" s="355" t="s">
        <v>50</v>
      </c>
      <c r="R516" s="364" t="s">
        <v>45</v>
      </c>
      <c r="S516" s="364"/>
      <c r="T516" s="359" t="s">
        <v>45</v>
      </c>
      <c r="U516" s="359"/>
      <c r="V516" s="359" t="s">
        <v>45</v>
      </c>
      <c r="W516" s="364"/>
      <c r="X516" s="359" t="s">
        <v>45</v>
      </c>
      <c r="Y516" s="355"/>
      <c r="Z516" s="370">
        <v>1772</v>
      </c>
      <c r="AA516" s="370"/>
      <c r="AB516" s="346">
        <v>53.277209861695731</v>
      </c>
      <c r="AC516" s="359"/>
      <c r="AD516" s="359" t="s">
        <v>45</v>
      </c>
      <c r="AE516" s="364"/>
      <c r="AF516" s="359" t="s">
        <v>45</v>
      </c>
      <c r="AG516" s="355" t="s">
        <v>50</v>
      </c>
      <c r="AH516" s="364" t="s">
        <v>45</v>
      </c>
      <c r="AI516" s="364"/>
      <c r="AJ516" s="364" t="s">
        <v>45</v>
      </c>
      <c r="AK516" s="359"/>
      <c r="AL516" s="364" t="s">
        <v>45</v>
      </c>
      <c r="AM516" s="364"/>
      <c r="AN516" s="364" t="s">
        <v>45</v>
      </c>
      <c r="AO516" s="359"/>
      <c r="AP516" s="364" t="s">
        <v>45</v>
      </c>
      <c r="AQ516" s="364"/>
      <c r="AR516" s="364" t="s">
        <v>45</v>
      </c>
      <c r="AS516" s="355" t="s">
        <v>50</v>
      </c>
      <c r="AT516" s="364" t="s">
        <v>45</v>
      </c>
      <c r="AU516" s="359"/>
      <c r="AV516" s="364" t="s">
        <v>45</v>
      </c>
      <c r="AW516" s="87"/>
      <c r="AX516" s="364" t="s">
        <v>45</v>
      </c>
      <c r="AY516" s="364"/>
      <c r="AZ516" s="364" t="s">
        <v>45</v>
      </c>
      <c r="BA516" s="87"/>
      <c r="BB516" s="364" t="s">
        <v>45</v>
      </c>
      <c r="BC516" s="364"/>
      <c r="BD516" s="364" t="s">
        <v>45</v>
      </c>
      <c r="BE516" s="87"/>
      <c r="BF516" s="364" t="s">
        <v>45</v>
      </c>
      <c r="BG516" s="364"/>
      <c r="BH516" s="364" t="s">
        <v>45</v>
      </c>
    </row>
    <row r="517" spans="1:60" ht="3" customHeight="1">
      <c r="A517" s="351"/>
      <c r="B517" s="365"/>
      <c r="C517" s="365"/>
      <c r="D517" s="366"/>
      <c r="E517" s="351"/>
      <c r="F517" s="365"/>
      <c r="G517" s="365"/>
      <c r="H517" s="366"/>
      <c r="I517" s="366"/>
      <c r="J517" s="365"/>
      <c r="K517" s="365"/>
      <c r="L517" s="366"/>
      <c r="M517" s="366"/>
      <c r="N517" s="365"/>
      <c r="O517" s="365"/>
      <c r="P517" s="366"/>
      <c r="Q517" s="351"/>
      <c r="R517" s="365"/>
      <c r="S517" s="365"/>
      <c r="T517" s="366"/>
      <c r="U517" s="366"/>
      <c r="V517" s="365"/>
      <c r="W517" s="365"/>
      <c r="X517" s="371"/>
      <c r="Y517" s="351"/>
      <c r="Z517" s="372"/>
      <c r="AA517" s="372"/>
      <c r="AB517" s="366"/>
      <c r="AC517" s="366"/>
      <c r="AD517" s="365"/>
      <c r="AE517" s="365"/>
      <c r="AF517" s="365"/>
      <c r="AG517" s="351"/>
      <c r="AH517" s="365"/>
      <c r="AI517" s="365"/>
      <c r="AJ517" s="366"/>
      <c r="AK517" s="366"/>
      <c r="AL517" s="364"/>
      <c r="AM517" s="365"/>
      <c r="AN517" s="366"/>
      <c r="AO517" s="366"/>
      <c r="AP517" s="365"/>
      <c r="AQ517" s="365"/>
      <c r="AR517" s="366"/>
      <c r="AS517" s="355"/>
      <c r="AT517" s="366"/>
      <c r="AU517" s="366"/>
      <c r="AV517" s="366"/>
      <c r="AW517" s="87"/>
      <c r="AX517" s="364"/>
      <c r="AY517" s="364"/>
      <c r="AZ517" s="364"/>
      <c r="BA517" s="87"/>
      <c r="BB517" s="364"/>
      <c r="BC517" s="364"/>
      <c r="BD517" s="364"/>
      <c r="BE517" s="87"/>
      <c r="BF517" s="364"/>
      <c r="BG517" s="364"/>
      <c r="BH517" s="364"/>
    </row>
    <row r="518" spans="1:60" ht="3" customHeight="1">
      <c r="A518" s="353"/>
      <c r="B518" s="367"/>
      <c r="C518" s="367"/>
      <c r="D518" s="368"/>
      <c r="E518" s="353"/>
      <c r="F518" s="367"/>
      <c r="G518" s="367"/>
      <c r="H518" s="368"/>
      <c r="I518" s="368"/>
      <c r="J518" s="367"/>
      <c r="K518" s="367"/>
      <c r="L518" s="368"/>
      <c r="M518" s="368"/>
      <c r="N518" s="367"/>
      <c r="O518" s="367"/>
      <c r="P518" s="368"/>
      <c r="Q518" s="353"/>
      <c r="R518" s="367"/>
      <c r="S518" s="367"/>
      <c r="T518" s="368"/>
      <c r="U518" s="368"/>
      <c r="V518" s="367"/>
      <c r="W518" s="367"/>
      <c r="X518" s="373"/>
      <c r="Y518" s="353"/>
      <c r="Z518" s="374"/>
      <c r="AA518" s="374"/>
      <c r="AB518" s="368"/>
      <c r="AC518" s="368"/>
      <c r="AD518" s="367"/>
      <c r="AE518" s="367"/>
      <c r="AF518" s="367"/>
      <c r="AG518" s="353"/>
      <c r="AH518" s="367"/>
      <c r="AI518" s="367"/>
      <c r="AJ518" s="368"/>
      <c r="AK518" s="368"/>
      <c r="AL518" s="367"/>
      <c r="AM518" s="367"/>
      <c r="AN518" s="368"/>
      <c r="AO518" s="368"/>
      <c r="AP518" s="367"/>
      <c r="AQ518" s="367"/>
      <c r="AR518" s="368"/>
      <c r="AS518" s="353"/>
      <c r="AT518" s="368"/>
      <c r="AU518" s="368"/>
      <c r="AV518" s="368"/>
      <c r="AW518" s="84"/>
      <c r="AX518" s="367"/>
      <c r="AY518" s="367"/>
      <c r="AZ518" s="368"/>
      <c r="BA518" s="84"/>
      <c r="BB518" s="367"/>
      <c r="BC518" s="367"/>
      <c r="BD518" s="368"/>
      <c r="BE518" s="84"/>
      <c r="BF518" s="367"/>
      <c r="BG518" s="367"/>
      <c r="BH518" s="353"/>
    </row>
    <row r="519" spans="1:60" ht="14.25" customHeight="1">
      <c r="AS519" s="513" t="s">
        <v>627</v>
      </c>
      <c r="AW519" s="350"/>
      <c r="AX519" s="350"/>
      <c r="AY519" s="350"/>
      <c r="AZ519" s="350"/>
      <c r="BA519" s="350"/>
      <c r="BB519" s="350"/>
      <c r="BC519" s="350"/>
      <c r="BD519" s="350"/>
      <c r="BE519" s="350"/>
      <c r="BF519" s="350"/>
      <c r="BG519" s="350"/>
      <c r="BH519" s="350"/>
    </row>
    <row r="520" spans="1:60" ht="14.25" customHeight="1">
      <c r="AS520" s="513" t="s">
        <v>591</v>
      </c>
      <c r="AW520" s="350"/>
      <c r="AX520" s="350"/>
      <c r="AY520" s="350"/>
      <c r="AZ520" s="350"/>
      <c r="BA520" s="350"/>
      <c r="BB520" s="350"/>
      <c r="BC520" s="350"/>
      <c r="BD520" s="350"/>
      <c r="BE520" s="350"/>
      <c r="BF520" s="350"/>
      <c r="BG520" s="350"/>
      <c r="BH520" s="350"/>
    </row>
    <row r="521" spans="1:60" ht="14.25" customHeight="1">
      <c r="AS521" s="513" t="s">
        <v>592</v>
      </c>
      <c r="AW521" s="350"/>
      <c r="AX521" s="350"/>
      <c r="AY521" s="350"/>
      <c r="AZ521" s="350"/>
      <c r="BA521" s="350"/>
      <c r="BB521" s="350"/>
      <c r="BC521" s="350"/>
      <c r="BD521" s="350"/>
      <c r="BE521" s="350"/>
      <c r="BF521" s="350"/>
      <c r="BG521" s="350"/>
      <c r="BH521" s="350"/>
    </row>
    <row r="522" spans="1:60" ht="14.25" customHeight="1">
      <c r="AS522" s="513" t="s">
        <v>628</v>
      </c>
      <c r="AW522" s="350"/>
      <c r="AX522" s="350"/>
      <c r="AY522" s="350"/>
      <c r="AZ522" s="350"/>
      <c r="BA522" s="350"/>
      <c r="BB522" s="350"/>
      <c r="BC522" s="350"/>
      <c r="BD522" s="350"/>
      <c r="BE522" s="350"/>
      <c r="BF522" s="350"/>
      <c r="BG522" s="350"/>
      <c r="BH522" s="350"/>
    </row>
    <row r="523" spans="1:60" ht="14.25" customHeight="1">
      <c r="AS523" s="513" t="s">
        <v>629</v>
      </c>
      <c r="AW523" s="350"/>
      <c r="AX523" s="350"/>
      <c r="AY523" s="350"/>
      <c r="AZ523" s="350"/>
      <c r="BA523" s="350"/>
      <c r="BB523" s="350"/>
      <c r="BC523" s="350"/>
      <c r="BD523" s="350"/>
      <c r="BE523" s="350"/>
      <c r="BF523" s="350"/>
      <c r="BG523" s="350"/>
      <c r="BH523" s="350"/>
    </row>
    <row r="524" spans="1:60" s="350" customFormat="1" ht="9.9499999999999993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258" t="s">
        <v>546</v>
      </c>
      <c r="AT524" s="64"/>
      <c r="AU524" s="64"/>
      <c r="AV524" s="64"/>
    </row>
    <row r="525" spans="1:60" s="355" customFormat="1" ht="9.9499999999999993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260" t="s">
        <v>547</v>
      </c>
      <c r="AT525" s="64"/>
      <c r="AU525" s="64"/>
      <c r="AV525" s="64"/>
      <c r="AW525" s="64"/>
      <c r="AX525" s="64"/>
      <c r="AY525" s="64"/>
      <c r="AZ525" s="64"/>
      <c r="BA525" s="64"/>
      <c r="BB525" s="64"/>
      <c r="BC525" s="64"/>
      <c r="BD525" s="64"/>
      <c r="BE525" s="64"/>
      <c r="BF525" s="64"/>
      <c r="BG525" s="64"/>
      <c r="BH525" s="64"/>
    </row>
    <row r="526" spans="1:60" s="355" customFormat="1" ht="9.9499999999999993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261" t="s">
        <v>619</v>
      </c>
      <c r="AT526" s="64"/>
      <c r="AU526" s="64"/>
      <c r="AV526" s="64"/>
      <c r="AW526" s="64"/>
      <c r="AX526" s="64"/>
      <c r="AY526" s="64"/>
      <c r="AZ526" s="64"/>
      <c r="BA526" s="64"/>
      <c r="BB526" s="64"/>
      <c r="BC526" s="64"/>
      <c r="BD526" s="64"/>
      <c r="BE526" s="64"/>
      <c r="BF526" s="64"/>
      <c r="BG526" s="64"/>
      <c r="BH526" s="64"/>
    </row>
    <row r="527" spans="1:60" ht="9.9499999999999993" customHeight="1">
      <c r="AS527" s="261" t="s">
        <v>413</v>
      </c>
    </row>
    <row r="528" spans="1:60" ht="9.9499999999999993" customHeight="1">
      <c r="AS528" s="262" t="s">
        <v>620</v>
      </c>
    </row>
    <row r="529" spans="1:60" s="74" customFormat="1" ht="9.9499999999999993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264" t="s">
        <v>508</v>
      </c>
      <c r="AT529" s="64"/>
      <c r="AU529" s="64"/>
      <c r="AV529" s="64"/>
      <c r="AW529" s="64"/>
      <c r="AX529" s="64"/>
      <c r="AY529" s="64"/>
      <c r="AZ529" s="64"/>
      <c r="BA529" s="64"/>
      <c r="BB529" s="64"/>
      <c r="BC529" s="64"/>
      <c r="BD529" s="64"/>
      <c r="BE529" s="64"/>
      <c r="BF529" s="64"/>
      <c r="BG529" s="64"/>
      <c r="BH529" s="64"/>
    </row>
    <row r="530" spans="1:60" s="74" customFormat="1" ht="9.9499999999999993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262" t="s">
        <v>556</v>
      </c>
      <c r="AT530" s="64"/>
      <c r="AU530" s="64"/>
      <c r="AV530" s="64"/>
      <c r="AW530" s="64"/>
      <c r="AX530" s="64"/>
      <c r="AY530" s="64"/>
      <c r="AZ530" s="64"/>
      <c r="BA530" s="64"/>
      <c r="BB530" s="64"/>
      <c r="BC530" s="64"/>
      <c r="BD530" s="64"/>
      <c r="BE530" s="64"/>
      <c r="BF530" s="64"/>
      <c r="BG530" s="64"/>
      <c r="BH530" s="64"/>
    </row>
    <row r="531" spans="1:60" s="74" customFormat="1" ht="9.9499999999999993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262" t="s">
        <v>552</v>
      </c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64"/>
      <c r="BG531" s="64"/>
      <c r="BH531" s="64"/>
    </row>
    <row r="532" spans="1:60" s="74" customFormat="1" ht="9.9499999999999993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262"/>
      <c r="AT532" s="64"/>
      <c r="AU532" s="64"/>
      <c r="AV532" s="64"/>
      <c r="AW532" s="64"/>
      <c r="AX532" s="64"/>
      <c r="AY532" s="64"/>
      <c r="AZ532" s="64"/>
      <c r="BA532" s="64"/>
      <c r="BB532" s="64"/>
      <c r="BC532" s="64"/>
      <c r="BD532" s="64"/>
      <c r="BE532" s="64"/>
      <c r="BF532" s="64"/>
      <c r="BG532" s="64"/>
      <c r="BH532" s="64"/>
    </row>
    <row r="533" spans="1:60" s="74" customFormat="1" ht="9.9499999999999993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  <c r="AW533" s="64"/>
      <c r="AX533" s="64"/>
      <c r="AY533" s="64"/>
      <c r="AZ533" s="64"/>
      <c r="BA533" s="64"/>
      <c r="BB533" s="64"/>
      <c r="BC533" s="64"/>
      <c r="BD533" s="64"/>
      <c r="BE533" s="64"/>
      <c r="BF533" s="64"/>
      <c r="BG533" s="64"/>
      <c r="BH533" s="64"/>
    </row>
    <row r="534" spans="1:60" s="74" customFormat="1" ht="9.9499999999999993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  <c r="AW534" s="64"/>
      <c r="AX534" s="64"/>
      <c r="AY534" s="64"/>
      <c r="AZ534" s="64"/>
      <c r="BA534" s="64"/>
      <c r="BB534" s="64"/>
      <c r="BC534" s="64"/>
      <c r="BD534" s="64"/>
      <c r="BE534" s="64"/>
      <c r="BF534" s="64"/>
      <c r="BG534" s="64"/>
      <c r="BH534" s="64"/>
    </row>
    <row r="535" spans="1:60" s="74" customFormat="1" ht="9.9499999999999993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  <c r="AW535" s="64"/>
      <c r="AX535" s="64"/>
      <c r="AY535" s="64"/>
      <c r="AZ535" s="64"/>
      <c r="BA535" s="64"/>
      <c r="BB535" s="64"/>
      <c r="BC535" s="64"/>
      <c r="BD535" s="64"/>
      <c r="BE535" s="64"/>
      <c r="BF535" s="64"/>
      <c r="BG535" s="64"/>
      <c r="BH535" s="64"/>
    </row>
    <row r="536" spans="1:60" s="74" customFormat="1" ht="9.9499999999999993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  <c r="AW536" s="64"/>
      <c r="AX536" s="64"/>
      <c r="AY536" s="64"/>
      <c r="AZ536" s="64"/>
      <c r="BA536" s="64"/>
      <c r="BB536" s="64"/>
      <c r="BC536" s="64"/>
      <c r="BD536" s="64"/>
      <c r="BE536" s="64"/>
      <c r="BF536" s="64"/>
      <c r="BG536" s="64"/>
      <c r="BH536" s="64"/>
    </row>
    <row r="537" spans="1:60" s="74" customFormat="1" ht="9.9499999999999993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  <c r="AW537" s="64"/>
      <c r="AX537" s="64"/>
      <c r="AY537" s="64"/>
      <c r="AZ537" s="64"/>
      <c r="BA537" s="64"/>
      <c r="BB537" s="64"/>
      <c r="BC537" s="64"/>
      <c r="BD537" s="64"/>
      <c r="BE537" s="64"/>
      <c r="BF537" s="64"/>
      <c r="BG537" s="64"/>
      <c r="BH537" s="64"/>
    </row>
    <row r="538" spans="1:60" s="74" customFormat="1" ht="9.9499999999999993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  <c r="AW538" s="64"/>
      <c r="AX538" s="64"/>
      <c r="AY538" s="64"/>
      <c r="AZ538" s="64"/>
      <c r="BA538" s="64"/>
      <c r="BB538" s="64"/>
      <c r="BC538" s="64"/>
      <c r="BD538" s="64"/>
      <c r="BE538" s="64"/>
      <c r="BF538" s="64"/>
      <c r="BG538" s="64"/>
      <c r="BH538" s="64"/>
    </row>
    <row r="539" spans="1:60" ht="9.9499999999999993" customHeight="1"/>
    <row r="540" spans="1:60" ht="9.9499999999999993" customHeight="1"/>
    <row r="541" spans="1:60" ht="9.9499999999999993" customHeight="1"/>
    <row r="542" spans="1:60" ht="9.9499999999999993" customHeight="1"/>
    <row r="543" spans="1:60" ht="9.9499999999999993" customHeight="1"/>
    <row r="544" spans="1:60" ht="9.9499999999999993" customHeight="1"/>
    <row r="545" ht="9.9499999999999993" customHeight="1"/>
    <row r="546" ht="9.9499999999999993" customHeight="1"/>
    <row r="547" ht="9.9499999999999993" customHeight="1"/>
    <row r="548" ht="9.9499999999999993" customHeight="1"/>
    <row r="549" ht="9.9499999999999993" customHeight="1"/>
    <row r="550" ht="9.9499999999999993" customHeight="1"/>
    <row r="551" ht="9.9499999999999993" customHeight="1"/>
    <row r="552" ht="9.9499999999999993" customHeight="1"/>
    <row r="553" ht="9.9499999999999993" customHeight="1"/>
  </sheetData>
  <mergeCells count="28">
    <mergeCell ref="AS311:AS313"/>
    <mergeCell ref="A463:A465"/>
    <mergeCell ref="Q463:Q465"/>
    <mergeCell ref="AG463:AG465"/>
    <mergeCell ref="AS463:AS465"/>
    <mergeCell ref="AG387:AG389"/>
    <mergeCell ref="AS387:AS389"/>
    <mergeCell ref="A387:A389"/>
    <mergeCell ref="Q387:Q389"/>
    <mergeCell ref="A311:A313"/>
    <mergeCell ref="Q311:Q313"/>
    <mergeCell ref="AG311:AG313"/>
    <mergeCell ref="AS159:AS161"/>
    <mergeCell ref="A235:A237"/>
    <mergeCell ref="Q235:Q237"/>
    <mergeCell ref="AG235:AG237"/>
    <mergeCell ref="AS235:AS237"/>
    <mergeCell ref="A159:A161"/>
    <mergeCell ref="Q159:Q161"/>
    <mergeCell ref="AG159:AG161"/>
    <mergeCell ref="A83:A85"/>
    <mergeCell ref="Q83:Q85"/>
    <mergeCell ref="AG83:AG85"/>
    <mergeCell ref="AS83:AS85"/>
    <mergeCell ref="A6:A8"/>
    <mergeCell ref="Q6:Q8"/>
    <mergeCell ref="AG6:AG8"/>
    <mergeCell ref="AS6:AS8"/>
  </mergeCells>
  <phoneticPr fontId="13" type="noConversion"/>
  <hyperlinks>
    <hyperlink ref="AS531" r:id="rId1" display="            www.inegi.org.mx (1 de abril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  <oddFooter>&amp;C&amp;K0070C0Censos y Conteos de Población y vivienda. Censo de Población y Vivienda 2010. SNIEG. Información de Interés Nacional.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V54"/>
  <sheetViews>
    <sheetView zoomScaleNormal="115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1" max="1" width="19.7109375" style="54" customWidth="1"/>
    <col min="2" max="2" width="9.42578125" style="54" customWidth="1"/>
    <col min="3" max="3" width="11" style="54" customWidth="1"/>
    <col min="4" max="4" width="5.7109375" style="54" customWidth="1"/>
    <col min="5" max="5" width="9.42578125" style="54" customWidth="1"/>
    <col min="6" max="6" width="11" style="54" customWidth="1"/>
    <col min="7" max="7" width="5.7109375" style="54" customWidth="1"/>
    <col min="8" max="8" width="9.5703125" style="54" customWidth="1"/>
    <col min="9" max="9" width="11" style="54" customWidth="1"/>
    <col min="10" max="10" width="25.140625" style="54" customWidth="1"/>
    <col min="11" max="11" width="10.85546875" style="54" customWidth="1"/>
    <col min="12" max="12" width="19.7109375" style="54" customWidth="1"/>
    <col min="13" max="13" width="5.7109375" style="54" customWidth="1"/>
    <col min="14" max="14" width="10.7109375" style="54" customWidth="1"/>
    <col min="15" max="15" width="20.140625" style="54" customWidth="1"/>
    <col min="16" max="16" width="25.85546875" style="59" customWidth="1"/>
    <col min="17" max="17" width="10.42578125" style="54" customWidth="1"/>
    <col min="18" max="18" width="17.28515625" style="54" customWidth="1"/>
    <col min="19" max="19" width="11" style="54" customWidth="1"/>
    <col min="20" max="20" width="10" style="59" customWidth="1"/>
    <col min="21" max="21" width="17.7109375" style="59" customWidth="1"/>
    <col min="22" max="22" width="3.7109375" style="54" customWidth="1"/>
    <col min="23" max="23" width="8.7109375" style="54" customWidth="1"/>
    <col min="24" max="24" width="9.7109375" style="54" customWidth="1"/>
    <col min="25" max="25" width="2.85546875" style="54" customWidth="1"/>
    <col min="26" max="26" width="9.7109375" style="54" customWidth="1"/>
    <col min="27" max="28" width="8" style="54" customWidth="1"/>
    <col min="29" max="29" width="2.7109375" style="54" customWidth="1"/>
    <col min="30" max="30" width="9.7109375" style="54" customWidth="1"/>
    <col min="31" max="33" width="8" style="54" customWidth="1"/>
    <col min="34" max="34" width="2.140625" style="54" customWidth="1"/>
    <col min="35" max="35" width="9.7109375" style="54" customWidth="1"/>
    <col min="36" max="38" width="8" style="54" customWidth="1"/>
    <col min="39" max="39" width="2.7109375" style="54" customWidth="1"/>
    <col min="40" max="40" width="9.7109375" style="54" customWidth="1"/>
    <col min="41" max="43" width="8" style="54" customWidth="1"/>
    <col min="44" max="44" width="2.7109375" style="54" customWidth="1"/>
    <col min="45" max="45" width="9.7109375" style="54" customWidth="1"/>
    <col min="46" max="48" width="8" style="54" customWidth="1"/>
    <col min="49" max="49" width="2.7109375" style="54" customWidth="1"/>
    <col min="50" max="50" width="9.7109375" style="54" customWidth="1"/>
    <col min="51" max="53" width="8" style="54" customWidth="1"/>
    <col min="54" max="16384" width="11.42578125" style="54"/>
  </cols>
  <sheetData>
    <row r="1" spans="1:48" ht="24.75" customHeight="1"/>
    <row r="2" spans="1:48" s="3" customFormat="1" ht="12.75" customHeight="1">
      <c r="A2" s="2" t="s">
        <v>630</v>
      </c>
      <c r="B2" s="2"/>
      <c r="C2" s="2"/>
      <c r="D2" s="2"/>
      <c r="E2" s="2"/>
      <c r="F2" s="2"/>
      <c r="I2" s="210" t="s">
        <v>478</v>
      </c>
      <c r="J2" s="2" t="s">
        <v>630</v>
      </c>
      <c r="K2" s="4"/>
      <c r="L2" s="4"/>
      <c r="M2" s="4"/>
      <c r="N2" s="4"/>
      <c r="O2" s="210" t="s">
        <v>478</v>
      </c>
      <c r="P2" s="2" t="s">
        <v>630</v>
      </c>
      <c r="Q2" s="5"/>
      <c r="T2" s="4"/>
      <c r="U2" s="210" t="s">
        <v>478</v>
      </c>
      <c r="V2" s="7"/>
      <c r="W2" s="8"/>
      <c r="X2" s="8"/>
      <c r="Y2" s="8"/>
      <c r="Z2" s="8"/>
      <c r="AA2" s="8"/>
      <c r="AB2" s="9"/>
      <c r="AC2" s="9"/>
      <c r="AD2" s="9"/>
      <c r="AE2" s="9"/>
      <c r="AF2" s="9"/>
      <c r="AG2" s="7"/>
      <c r="AH2" s="8"/>
      <c r="AI2" s="8"/>
      <c r="AJ2" s="9"/>
      <c r="AK2" s="9"/>
      <c r="AL2" s="8"/>
      <c r="AM2" s="8"/>
      <c r="AN2" s="8"/>
      <c r="AO2" s="8"/>
      <c r="AP2" s="8"/>
      <c r="AQ2" s="7"/>
      <c r="AR2" s="8"/>
      <c r="AS2" s="8"/>
      <c r="AT2" s="8"/>
      <c r="AU2" s="8"/>
      <c r="AV2" s="8"/>
    </row>
    <row r="3" spans="1:48" s="3" customFormat="1" ht="12.75" customHeight="1">
      <c r="A3" s="1" t="s">
        <v>476</v>
      </c>
      <c r="B3" s="2"/>
      <c r="C3" s="2"/>
      <c r="D3" s="2"/>
      <c r="E3" s="2"/>
      <c r="F3" s="2"/>
      <c r="I3" s="12" t="s">
        <v>0</v>
      </c>
      <c r="J3" s="1" t="s">
        <v>476</v>
      </c>
      <c r="K3" s="4"/>
      <c r="L3" s="4"/>
      <c r="M3" s="4"/>
      <c r="N3" s="4"/>
      <c r="O3" s="214" t="s">
        <v>1</v>
      </c>
      <c r="P3" s="1" t="s">
        <v>476</v>
      </c>
      <c r="Q3" s="5"/>
      <c r="T3" s="4"/>
      <c r="U3" s="214" t="s">
        <v>475</v>
      </c>
      <c r="V3" s="7"/>
      <c r="W3" s="8"/>
      <c r="X3" s="8"/>
      <c r="Y3" s="8"/>
      <c r="Z3" s="8"/>
      <c r="AA3" s="8"/>
      <c r="AB3" s="9"/>
      <c r="AC3" s="9"/>
      <c r="AD3" s="9"/>
      <c r="AE3" s="9"/>
      <c r="AF3" s="9"/>
      <c r="AG3" s="7"/>
      <c r="AH3" s="8"/>
      <c r="AI3" s="8"/>
      <c r="AJ3" s="9"/>
      <c r="AK3" s="9"/>
      <c r="AL3" s="8"/>
      <c r="AM3" s="8"/>
      <c r="AN3" s="8"/>
      <c r="AO3" s="8"/>
      <c r="AP3" s="8"/>
      <c r="AQ3" s="7"/>
      <c r="AR3" s="8"/>
      <c r="AS3" s="8"/>
      <c r="AT3" s="8"/>
      <c r="AU3" s="8"/>
      <c r="AV3" s="8"/>
    </row>
    <row r="4" spans="1:48" s="5" customFormat="1" ht="12.75" customHeight="1">
      <c r="A4" s="10" t="s">
        <v>477</v>
      </c>
      <c r="B4" s="11"/>
      <c r="C4" s="11"/>
      <c r="D4" s="11"/>
      <c r="E4" s="11"/>
      <c r="F4" s="11"/>
      <c r="G4" s="9"/>
      <c r="H4" s="9"/>
      <c r="J4" s="10" t="s">
        <v>477</v>
      </c>
      <c r="K4" s="11"/>
      <c r="L4" s="11"/>
      <c r="M4" s="11"/>
      <c r="N4" s="11"/>
      <c r="O4" s="11"/>
      <c r="P4" s="10" t="s">
        <v>477</v>
      </c>
      <c r="Q4" s="9"/>
      <c r="T4" s="11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s="6" customFormat="1" ht="3" customHeight="1">
      <c r="A5" s="14"/>
      <c r="B5" s="15"/>
      <c r="C5" s="15"/>
      <c r="D5" s="15"/>
      <c r="E5" s="15"/>
      <c r="F5" s="15"/>
      <c r="G5" s="15"/>
      <c r="H5" s="15"/>
      <c r="I5" s="16"/>
      <c r="J5" s="14"/>
      <c r="K5" s="17"/>
      <c r="L5" s="17"/>
      <c r="M5" s="17"/>
      <c r="N5" s="17"/>
      <c r="O5" s="17"/>
      <c r="P5" s="14"/>
      <c r="Q5" s="17"/>
      <c r="R5" s="18"/>
      <c r="S5" s="18"/>
      <c r="T5" s="17"/>
      <c r="U5" s="17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</row>
    <row r="6" spans="1:48" s="6" customFormat="1" ht="3" customHeight="1">
      <c r="A6" s="19"/>
      <c r="B6" s="20"/>
      <c r="C6" s="20"/>
      <c r="D6" s="20"/>
      <c r="E6" s="20"/>
      <c r="F6" s="20"/>
      <c r="G6" s="20"/>
      <c r="H6" s="20"/>
      <c r="I6" s="21"/>
      <c r="J6" s="19"/>
      <c r="K6" s="22"/>
      <c r="L6" s="22"/>
      <c r="M6" s="22"/>
      <c r="N6" s="22"/>
      <c r="O6" s="22"/>
      <c r="P6" s="19"/>
      <c r="Q6" s="22"/>
      <c r="R6" s="23"/>
      <c r="S6" s="23"/>
      <c r="T6" s="22"/>
      <c r="U6" s="22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s="37" customFormat="1" ht="16.5">
      <c r="A7" s="569" t="s">
        <v>417</v>
      </c>
      <c r="B7" s="24" t="s">
        <v>657</v>
      </c>
      <c r="C7" s="25"/>
      <c r="D7" s="26"/>
      <c r="E7" s="27" t="s">
        <v>658</v>
      </c>
      <c r="F7" s="27"/>
      <c r="G7" s="28"/>
      <c r="H7" s="27" t="s">
        <v>659</v>
      </c>
      <c r="I7" s="27"/>
      <c r="J7" s="569" t="s">
        <v>417</v>
      </c>
      <c r="K7" s="27">
        <v>1930</v>
      </c>
      <c r="L7" s="27"/>
      <c r="M7" s="28"/>
      <c r="N7" s="27">
        <v>1940</v>
      </c>
      <c r="O7" s="27"/>
      <c r="P7" s="569" t="s">
        <v>417</v>
      </c>
      <c r="Q7" s="27">
        <v>1950</v>
      </c>
      <c r="R7" s="25"/>
      <c r="S7" s="343"/>
      <c r="T7" s="27">
        <v>1960</v>
      </c>
      <c r="U7" s="27"/>
      <c r="V7" s="35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5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</row>
    <row r="8" spans="1:48" s="37" customFormat="1" ht="12" customHeight="1">
      <c r="A8" s="570"/>
      <c r="B8" s="38" t="s">
        <v>5</v>
      </c>
      <c r="C8" s="38" t="s">
        <v>6</v>
      </c>
      <c r="D8" s="28"/>
      <c r="E8" s="38" t="s">
        <v>5</v>
      </c>
      <c r="F8" s="38" t="s">
        <v>6</v>
      </c>
      <c r="G8" s="28"/>
      <c r="H8" s="38" t="s">
        <v>5</v>
      </c>
      <c r="I8" s="38" t="s">
        <v>6</v>
      </c>
      <c r="J8" s="570"/>
      <c r="K8" s="38" t="s">
        <v>5</v>
      </c>
      <c r="L8" s="38" t="s">
        <v>6</v>
      </c>
      <c r="M8" s="28"/>
      <c r="N8" s="38" t="s">
        <v>5</v>
      </c>
      <c r="O8" s="38" t="s">
        <v>6</v>
      </c>
      <c r="P8" s="570"/>
      <c r="Q8" s="38" t="s">
        <v>5</v>
      </c>
      <c r="R8" s="38" t="s">
        <v>6</v>
      </c>
      <c r="S8" s="39"/>
      <c r="T8" s="38" t="s">
        <v>5</v>
      </c>
      <c r="U8" s="38" t="s">
        <v>6</v>
      </c>
      <c r="V8" s="40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5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</row>
    <row r="9" spans="1:48" s="37" customFormat="1" ht="12" customHeight="1">
      <c r="A9" s="570"/>
      <c r="B9" s="39" t="s">
        <v>9</v>
      </c>
      <c r="C9" s="39" t="s">
        <v>10</v>
      </c>
      <c r="D9" s="39"/>
      <c r="E9" s="39" t="s">
        <v>9</v>
      </c>
      <c r="F9" s="39" t="s">
        <v>10</v>
      </c>
      <c r="G9" s="39"/>
      <c r="H9" s="39" t="s">
        <v>9</v>
      </c>
      <c r="I9" s="39" t="s">
        <v>10</v>
      </c>
      <c r="J9" s="570"/>
      <c r="K9" s="39" t="s">
        <v>9</v>
      </c>
      <c r="L9" s="39" t="s">
        <v>10</v>
      </c>
      <c r="M9" s="39"/>
      <c r="N9" s="39" t="s">
        <v>9</v>
      </c>
      <c r="O9" s="39" t="s">
        <v>10</v>
      </c>
      <c r="P9" s="570"/>
      <c r="Q9" s="39" t="s">
        <v>9</v>
      </c>
      <c r="R9" s="39" t="s">
        <v>10</v>
      </c>
      <c r="S9" s="39"/>
      <c r="T9" s="39" t="s">
        <v>9</v>
      </c>
      <c r="U9" s="39" t="s">
        <v>10</v>
      </c>
      <c r="V9" s="40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</row>
    <row r="10" spans="1:48" s="37" customFormat="1" ht="13.5" customHeight="1">
      <c r="A10" s="570"/>
      <c r="B10" s="39" t="s">
        <v>12</v>
      </c>
      <c r="C10" s="39" t="s">
        <v>13</v>
      </c>
      <c r="D10" s="39"/>
      <c r="E10" s="39" t="s">
        <v>12</v>
      </c>
      <c r="F10" s="39" t="s">
        <v>13</v>
      </c>
      <c r="G10" s="39"/>
      <c r="H10" s="39" t="s">
        <v>12</v>
      </c>
      <c r="I10" s="39" t="s">
        <v>13</v>
      </c>
      <c r="J10" s="570"/>
      <c r="K10" s="39" t="s">
        <v>12</v>
      </c>
      <c r="L10" s="39" t="s">
        <v>13</v>
      </c>
      <c r="M10" s="39"/>
      <c r="N10" s="39" t="s">
        <v>12</v>
      </c>
      <c r="O10" s="39" t="s">
        <v>13</v>
      </c>
      <c r="P10" s="570"/>
      <c r="Q10" s="39" t="s">
        <v>593</v>
      </c>
      <c r="R10" s="525" t="s">
        <v>594</v>
      </c>
      <c r="S10" s="39"/>
      <c r="T10" s="39" t="s">
        <v>12</v>
      </c>
      <c r="U10" s="39" t="s">
        <v>13</v>
      </c>
      <c r="V10" s="40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</row>
    <row r="11" spans="1:48" s="47" customFormat="1" ht="3" customHeight="1">
      <c r="A11" s="42"/>
      <c r="B11" s="43"/>
      <c r="C11" s="43"/>
      <c r="D11" s="43"/>
      <c r="E11" s="43"/>
      <c r="F11" s="43"/>
      <c r="G11" s="43"/>
      <c r="H11" s="43"/>
      <c r="I11" s="43"/>
      <c r="J11" s="42"/>
      <c r="K11" s="43"/>
      <c r="L11" s="43"/>
      <c r="M11" s="43"/>
      <c r="N11" s="43"/>
      <c r="O11" s="43"/>
      <c r="P11" s="42"/>
      <c r="Q11" s="43"/>
      <c r="R11" s="43"/>
      <c r="S11" s="43"/>
      <c r="T11" s="43"/>
      <c r="U11" s="43"/>
      <c r="V11" s="40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3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s="47" customFormat="1" ht="3" customHeight="1">
      <c r="A12" s="48"/>
      <c r="B12" s="40"/>
      <c r="C12" s="40"/>
      <c r="D12" s="40"/>
      <c r="E12" s="40"/>
      <c r="F12" s="40"/>
      <c r="G12" s="40"/>
      <c r="H12" s="40"/>
      <c r="I12" s="40"/>
      <c r="J12" s="48"/>
      <c r="K12" s="40"/>
      <c r="L12" s="40"/>
      <c r="M12" s="40"/>
      <c r="N12" s="40"/>
      <c r="O12" s="40"/>
      <c r="P12" s="48"/>
      <c r="Q12" s="40"/>
      <c r="R12" s="40"/>
      <c r="S12" s="40"/>
      <c r="T12" s="40"/>
      <c r="U12" s="40"/>
      <c r="V12" s="40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3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ht="12" customHeight="1">
      <c r="A13" s="48" t="s">
        <v>418</v>
      </c>
      <c r="B13" s="49">
        <v>10574793</v>
      </c>
      <c r="C13" s="49">
        <v>2734712</v>
      </c>
      <c r="D13" s="49"/>
      <c r="E13" s="49">
        <v>11398116</v>
      </c>
      <c r="F13" s="49">
        <v>2078914</v>
      </c>
      <c r="G13" s="49"/>
      <c r="H13" s="49">
        <v>13143372</v>
      </c>
      <c r="I13" s="49">
        <v>1960306</v>
      </c>
      <c r="J13" s="48" t="s">
        <v>418</v>
      </c>
      <c r="K13" s="50">
        <v>11624437</v>
      </c>
      <c r="L13" s="50">
        <v>1185162</v>
      </c>
      <c r="M13" s="50"/>
      <c r="N13" s="50">
        <v>16708467</v>
      </c>
      <c r="O13" s="50">
        <v>1237018</v>
      </c>
      <c r="P13" s="48" t="s">
        <v>418</v>
      </c>
      <c r="Q13" s="50">
        <v>19272593</v>
      </c>
      <c r="R13" s="50">
        <v>795069</v>
      </c>
      <c r="S13" s="50"/>
      <c r="T13" s="50">
        <v>25968301</v>
      </c>
      <c r="U13" s="50">
        <v>1104955</v>
      </c>
      <c r="V13" s="52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1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</row>
    <row r="14" spans="1:48" ht="4.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52"/>
      <c r="L14" s="52"/>
      <c r="M14" s="52"/>
      <c r="N14" s="52"/>
      <c r="O14" s="52"/>
      <c r="P14" s="13"/>
      <c r="Q14" s="52"/>
      <c r="R14" s="52"/>
      <c r="S14" s="52"/>
      <c r="T14" s="50"/>
      <c r="U14" s="50"/>
      <c r="V14" s="52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1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</row>
    <row r="15" spans="1:48" ht="12" customHeight="1">
      <c r="A15" s="6" t="s">
        <v>15</v>
      </c>
      <c r="B15" s="266">
        <v>104460</v>
      </c>
      <c r="C15" s="266" t="s">
        <v>45</v>
      </c>
      <c r="D15" s="266"/>
      <c r="E15" s="266">
        <v>102034</v>
      </c>
      <c r="F15" s="266" t="s">
        <v>45</v>
      </c>
      <c r="G15" s="266"/>
      <c r="H15" s="266">
        <v>120032</v>
      </c>
      <c r="I15" s="266" t="s">
        <v>45</v>
      </c>
      <c r="J15" s="6" t="s">
        <v>15</v>
      </c>
      <c r="K15" s="56">
        <v>113136</v>
      </c>
      <c r="L15" s="56" t="s">
        <v>45</v>
      </c>
      <c r="M15" s="56"/>
      <c r="N15" s="56">
        <v>161678</v>
      </c>
      <c r="O15" s="56" t="s">
        <v>45</v>
      </c>
      <c r="P15" s="13" t="s">
        <v>15</v>
      </c>
      <c r="Q15" s="56">
        <v>157881</v>
      </c>
      <c r="R15" s="56">
        <v>1</v>
      </c>
      <c r="S15" s="56"/>
      <c r="T15" s="52">
        <v>200870</v>
      </c>
      <c r="U15" s="52">
        <v>3</v>
      </c>
      <c r="V15" s="52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1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</row>
    <row r="16" spans="1:48" ht="12" customHeight="1">
      <c r="A16" s="6" t="s">
        <v>16</v>
      </c>
      <c r="B16" s="266">
        <v>39211</v>
      </c>
      <c r="C16" s="266">
        <v>2150</v>
      </c>
      <c r="D16" s="266"/>
      <c r="E16" s="266">
        <v>45452</v>
      </c>
      <c r="F16" s="266">
        <v>1111</v>
      </c>
      <c r="G16" s="266"/>
      <c r="H16" s="266">
        <v>49450</v>
      </c>
      <c r="I16" s="266">
        <v>711</v>
      </c>
      <c r="J16" s="6" t="s">
        <v>16</v>
      </c>
      <c r="K16" s="56">
        <v>32264</v>
      </c>
      <c r="L16" s="56">
        <v>32</v>
      </c>
      <c r="M16" s="56"/>
      <c r="N16" s="56">
        <v>78582</v>
      </c>
      <c r="O16" s="56" t="s">
        <v>45</v>
      </c>
      <c r="P16" s="13" t="s">
        <v>16</v>
      </c>
      <c r="Q16" s="56">
        <v>183973</v>
      </c>
      <c r="R16" s="56">
        <v>9</v>
      </c>
      <c r="S16" s="56"/>
      <c r="T16" s="52">
        <v>406062</v>
      </c>
      <c r="U16" s="52">
        <v>29</v>
      </c>
      <c r="V16" s="52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1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</row>
    <row r="17" spans="1:48" ht="12" customHeight="1">
      <c r="A17" s="6" t="s">
        <v>17</v>
      </c>
      <c r="B17" s="266" t="s">
        <v>45</v>
      </c>
      <c r="C17" s="266" t="s">
        <v>45</v>
      </c>
      <c r="D17" s="266"/>
      <c r="E17" s="266" t="s">
        <v>45</v>
      </c>
      <c r="F17" s="266" t="s">
        <v>45</v>
      </c>
      <c r="G17" s="266"/>
      <c r="H17" s="266" t="s">
        <v>45</v>
      </c>
      <c r="I17" s="266" t="s">
        <v>45</v>
      </c>
      <c r="J17" s="6" t="s">
        <v>17</v>
      </c>
      <c r="K17" s="56">
        <v>39695</v>
      </c>
      <c r="L17" s="56" t="s">
        <v>45</v>
      </c>
      <c r="M17" s="56"/>
      <c r="N17" s="56">
        <v>51463</v>
      </c>
      <c r="O17" s="56" t="s">
        <v>45</v>
      </c>
      <c r="P17" s="13" t="s">
        <v>17</v>
      </c>
      <c r="Q17" s="56">
        <v>51192</v>
      </c>
      <c r="R17" s="56" t="s">
        <v>45</v>
      </c>
      <c r="S17" s="56"/>
      <c r="T17" s="52">
        <v>66958</v>
      </c>
      <c r="U17" s="52" t="s">
        <v>45</v>
      </c>
      <c r="V17" s="52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1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</row>
    <row r="18" spans="1:48" ht="12" customHeight="1">
      <c r="A18" s="6" t="s">
        <v>18</v>
      </c>
      <c r="B18" s="266">
        <v>48671</v>
      </c>
      <c r="C18" s="266">
        <v>39212</v>
      </c>
      <c r="D18" s="266"/>
      <c r="E18" s="266">
        <v>50464</v>
      </c>
      <c r="F18" s="266">
        <v>35977</v>
      </c>
      <c r="G18" s="266"/>
      <c r="H18" s="266">
        <v>57861</v>
      </c>
      <c r="I18" s="266">
        <v>28280</v>
      </c>
      <c r="J18" s="6" t="s">
        <v>18</v>
      </c>
      <c r="K18" s="56">
        <v>40030</v>
      </c>
      <c r="L18" s="56">
        <v>16223</v>
      </c>
      <c r="M18" s="56"/>
      <c r="N18" s="56">
        <v>52183</v>
      </c>
      <c r="O18" s="56">
        <v>12686</v>
      </c>
      <c r="P18" s="13" t="s">
        <v>18</v>
      </c>
      <c r="Q18" s="56">
        <v>70072</v>
      </c>
      <c r="R18" s="56">
        <v>5351</v>
      </c>
      <c r="S18" s="56"/>
      <c r="T18" s="52">
        <v>104367</v>
      </c>
      <c r="U18" s="52">
        <v>8396</v>
      </c>
      <c r="V18" s="52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1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</row>
    <row r="19" spans="1:48" ht="12" customHeight="1">
      <c r="A19" s="6" t="s">
        <v>19</v>
      </c>
      <c r="B19" s="266">
        <v>239282</v>
      </c>
      <c r="C19" s="266">
        <v>19</v>
      </c>
      <c r="D19" s="266"/>
      <c r="E19" s="266">
        <v>294893</v>
      </c>
      <c r="F19" s="266">
        <v>55</v>
      </c>
      <c r="G19" s="266"/>
      <c r="H19" s="266">
        <v>358371</v>
      </c>
      <c r="I19" s="266">
        <v>263</v>
      </c>
      <c r="J19" s="6" t="s">
        <v>19</v>
      </c>
      <c r="K19" s="56">
        <v>365667</v>
      </c>
      <c r="L19" s="56">
        <v>26</v>
      </c>
      <c r="M19" s="56"/>
      <c r="N19" s="56">
        <v>550252</v>
      </c>
      <c r="O19" s="56" t="s">
        <v>45</v>
      </c>
      <c r="P19" s="13" t="s">
        <v>19</v>
      </c>
      <c r="Q19" s="56">
        <v>607251</v>
      </c>
      <c r="R19" s="56">
        <v>141</v>
      </c>
      <c r="S19" s="56"/>
      <c r="T19" s="52">
        <v>749376</v>
      </c>
      <c r="U19" s="52">
        <v>13</v>
      </c>
      <c r="V19" s="52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1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</row>
    <row r="20" spans="1:48" ht="12" customHeight="1">
      <c r="A20" s="6" t="s">
        <v>20</v>
      </c>
      <c r="B20" s="266">
        <v>55531</v>
      </c>
      <c r="C20" s="266" t="s">
        <v>45</v>
      </c>
      <c r="D20" s="266"/>
      <c r="E20" s="266">
        <v>65032</v>
      </c>
      <c r="F20" s="266" t="s">
        <v>45</v>
      </c>
      <c r="G20" s="266"/>
      <c r="H20" s="266">
        <v>77519</v>
      </c>
      <c r="I20" s="266" t="s">
        <v>45</v>
      </c>
      <c r="J20" s="6" t="s">
        <v>20</v>
      </c>
      <c r="K20" s="56">
        <v>53959</v>
      </c>
      <c r="L20" s="56" t="s">
        <v>45</v>
      </c>
      <c r="M20" s="56"/>
      <c r="N20" s="56">
        <v>78786</v>
      </c>
      <c r="O20" s="56" t="s">
        <v>45</v>
      </c>
      <c r="P20" s="13" t="s">
        <v>20</v>
      </c>
      <c r="Q20" s="56">
        <v>94194</v>
      </c>
      <c r="R20" s="56">
        <v>1</v>
      </c>
      <c r="S20" s="56"/>
      <c r="T20" s="52">
        <v>135200</v>
      </c>
      <c r="U20" s="52">
        <v>2</v>
      </c>
      <c r="V20" s="52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1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</row>
    <row r="21" spans="1:48" ht="12" customHeight="1">
      <c r="A21" s="6" t="s">
        <v>21</v>
      </c>
      <c r="B21" s="266">
        <v>198530</v>
      </c>
      <c r="C21" s="266">
        <v>120942</v>
      </c>
      <c r="D21" s="266"/>
      <c r="E21" s="266">
        <v>230768</v>
      </c>
      <c r="F21" s="266">
        <v>129843</v>
      </c>
      <c r="G21" s="266"/>
      <c r="H21" s="266">
        <v>31770</v>
      </c>
      <c r="I21" s="266">
        <v>120163</v>
      </c>
      <c r="J21" s="6" t="s">
        <v>21</v>
      </c>
      <c r="K21" s="56">
        <v>300089</v>
      </c>
      <c r="L21" s="56">
        <v>89213</v>
      </c>
      <c r="M21" s="56"/>
      <c r="N21" s="56">
        <v>455068</v>
      </c>
      <c r="O21" s="56">
        <v>120735</v>
      </c>
      <c r="P21" s="13" t="s">
        <v>21</v>
      </c>
      <c r="Q21" s="56">
        <v>557660</v>
      </c>
      <c r="R21" s="56">
        <v>102244</v>
      </c>
      <c r="S21" s="56"/>
      <c r="T21" s="52">
        <v>622379</v>
      </c>
      <c r="U21" s="52">
        <v>155844</v>
      </c>
      <c r="V21" s="52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1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</row>
    <row r="22" spans="1:48" ht="12" customHeight="1">
      <c r="A22" s="6" t="s">
        <v>22</v>
      </c>
      <c r="B22" s="266">
        <v>241917</v>
      </c>
      <c r="C22" s="266">
        <v>19270</v>
      </c>
      <c r="D22" s="266"/>
      <c r="E22" s="266">
        <v>302292</v>
      </c>
      <c r="F22" s="266">
        <v>22025</v>
      </c>
      <c r="G22" s="266"/>
      <c r="H22" s="266">
        <v>366422</v>
      </c>
      <c r="I22" s="266">
        <v>33237</v>
      </c>
      <c r="J22" s="6" t="s">
        <v>22</v>
      </c>
      <c r="K22" s="56">
        <v>371321</v>
      </c>
      <c r="L22" s="56">
        <v>13876</v>
      </c>
      <c r="M22" s="56"/>
      <c r="N22" s="56">
        <v>592550</v>
      </c>
      <c r="O22" s="56">
        <v>12304</v>
      </c>
      <c r="P22" s="13" t="s">
        <v>22</v>
      </c>
      <c r="Q22" s="56">
        <v>677523</v>
      </c>
      <c r="R22" s="56">
        <v>9707</v>
      </c>
      <c r="S22" s="56"/>
      <c r="T22" s="52">
        <v>952760</v>
      </c>
      <c r="U22" s="52">
        <v>10973</v>
      </c>
      <c r="V22" s="52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1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</row>
    <row r="23" spans="1:48" ht="12" customHeight="1">
      <c r="A23" s="6" t="s">
        <v>23</v>
      </c>
      <c r="B23" s="266">
        <v>455296</v>
      </c>
      <c r="C23" s="266">
        <v>16221</v>
      </c>
      <c r="D23" s="266"/>
      <c r="E23" s="266">
        <v>426304</v>
      </c>
      <c r="F23" s="266">
        <v>9494</v>
      </c>
      <c r="G23" s="266"/>
      <c r="H23" s="266">
        <v>398394</v>
      </c>
      <c r="I23" s="266">
        <v>10904</v>
      </c>
      <c r="J23" s="6" t="s">
        <v>23</v>
      </c>
      <c r="K23" s="56">
        <v>1003863</v>
      </c>
      <c r="L23" s="56">
        <v>13</v>
      </c>
      <c r="M23" s="56"/>
      <c r="N23" s="56">
        <v>1737142</v>
      </c>
      <c r="O23" s="56">
        <v>12</v>
      </c>
      <c r="P23" s="13" t="s">
        <v>23</v>
      </c>
      <c r="Q23" s="56">
        <v>2555405</v>
      </c>
      <c r="R23" s="56">
        <v>170</v>
      </c>
      <c r="S23" s="56"/>
      <c r="T23" s="52">
        <v>4001358</v>
      </c>
      <c r="U23" s="52">
        <v>65</v>
      </c>
      <c r="V23" s="52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1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</row>
    <row r="24" spans="1:48" ht="12" customHeight="1">
      <c r="A24" s="6" t="s">
        <v>24</v>
      </c>
      <c r="B24" s="266">
        <v>292806</v>
      </c>
      <c r="C24" s="266">
        <v>1661</v>
      </c>
      <c r="D24" s="266"/>
      <c r="E24" s="266">
        <v>365188</v>
      </c>
      <c r="F24" s="266">
        <v>3847</v>
      </c>
      <c r="G24" s="266"/>
      <c r="H24" s="266">
        <v>477561</v>
      </c>
      <c r="I24" s="266">
        <v>4023</v>
      </c>
      <c r="J24" s="6" t="s">
        <v>24</v>
      </c>
      <c r="K24" s="56">
        <v>332577</v>
      </c>
      <c r="L24" s="56">
        <v>1522</v>
      </c>
      <c r="M24" s="56"/>
      <c r="N24" s="56">
        <v>481684</v>
      </c>
      <c r="O24" s="56">
        <v>184</v>
      </c>
      <c r="P24" s="13" t="s">
        <v>24</v>
      </c>
      <c r="Q24" s="56">
        <v>525679</v>
      </c>
      <c r="R24" s="56">
        <v>422</v>
      </c>
      <c r="S24" s="56"/>
      <c r="T24" s="52">
        <v>620427</v>
      </c>
      <c r="U24" s="52">
        <v>1511</v>
      </c>
      <c r="V24" s="52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1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</row>
    <row r="25" spans="1:48" ht="12" customHeight="1">
      <c r="A25" s="6" t="s">
        <v>25</v>
      </c>
      <c r="B25" s="266">
        <v>1052456</v>
      </c>
      <c r="C25" s="266">
        <v>9607</v>
      </c>
      <c r="D25" s="266"/>
      <c r="E25" s="266">
        <v>1049087</v>
      </c>
      <c r="F25" s="266">
        <v>12188</v>
      </c>
      <c r="G25" s="266"/>
      <c r="H25" s="266">
        <v>1066200</v>
      </c>
      <c r="I25" s="266">
        <v>14586</v>
      </c>
      <c r="J25" s="6" t="s">
        <v>25</v>
      </c>
      <c r="K25" s="56">
        <v>826336</v>
      </c>
      <c r="L25" s="56">
        <v>305</v>
      </c>
      <c r="M25" s="56"/>
      <c r="N25" s="56">
        <v>1038950</v>
      </c>
      <c r="O25" s="56">
        <v>841</v>
      </c>
      <c r="P25" s="13" t="s">
        <v>25</v>
      </c>
      <c r="Q25" s="56">
        <v>1116163</v>
      </c>
      <c r="R25" s="56">
        <v>336</v>
      </c>
      <c r="S25" s="56"/>
      <c r="T25" s="52">
        <v>1432574</v>
      </c>
      <c r="U25" s="52">
        <v>298</v>
      </c>
      <c r="V25" s="52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1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</row>
    <row r="26" spans="1:48" ht="12" customHeight="1">
      <c r="A26" s="6" t="s">
        <v>26</v>
      </c>
      <c r="B26" s="266">
        <v>327738</v>
      </c>
      <c r="C26" s="266">
        <v>92444</v>
      </c>
      <c r="D26" s="266"/>
      <c r="E26" s="266">
        <v>361404</v>
      </c>
      <c r="F26" s="266">
        <v>117735</v>
      </c>
      <c r="G26" s="266"/>
      <c r="H26" s="266">
        <v>472768</v>
      </c>
      <c r="I26" s="266">
        <v>121234</v>
      </c>
      <c r="J26" s="6" t="s">
        <v>26</v>
      </c>
      <c r="K26" s="56">
        <v>421669</v>
      </c>
      <c r="L26" s="56">
        <v>79585</v>
      </c>
      <c r="M26" s="56"/>
      <c r="N26" s="56">
        <v>585517</v>
      </c>
      <c r="O26" s="56">
        <v>87173</v>
      </c>
      <c r="P26" s="13" t="s">
        <v>26</v>
      </c>
      <c r="Q26" s="56">
        <v>651624</v>
      </c>
      <c r="R26" s="56">
        <v>59241</v>
      </c>
      <c r="S26" s="56"/>
      <c r="T26" s="52">
        <v>792488</v>
      </c>
      <c r="U26" s="52">
        <v>98999</v>
      </c>
      <c r="V26" s="52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1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</row>
    <row r="27" spans="1:48" ht="12" customHeight="1">
      <c r="A27" s="6" t="s">
        <v>27</v>
      </c>
      <c r="B27" s="266">
        <v>388373</v>
      </c>
      <c r="C27" s="266">
        <v>169885</v>
      </c>
      <c r="D27" s="266"/>
      <c r="E27" s="266">
        <v>426622</v>
      </c>
      <c r="F27" s="266">
        <v>177806</v>
      </c>
      <c r="G27" s="266"/>
      <c r="H27" s="266">
        <v>475568</v>
      </c>
      <c r="I27" s="266">
        <v>170148</v>
      </c>
      <c r="J27" s="6" t="s">
        <v>27</v>
      </c>
      <c r="K27" s="56">
        <v>373913</v>
      </c>
      <c r="L27" s="56">
        <v>115852</v>
      </c>
      <c r="M27" s="56"/>
      <c r="N27" s="56">
        <v>511486</v>
      </c>
      <c r="O27" s="56">
        <v>121372</v>
      </c>
      <c r="P27" s="13" t="s">
        <v>27</v>
      </c>
      <c r="Q27" s="56">
        <v>532199</v>
      </c>
      <c r="R27" s="56">
        <v>60401</v>
      </c>
      <c r="S27" s="56"/>
      <c r="T27" s="52">
        <v>596894</v>
      </c>
      <c r="U27" s="52">
        <v>101751</v>
      </c>
      <c r="V27" s="52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1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</row>
    <row r="28" spans="1:48" ht="12" customHeight="1">
      <c r="A28" s="6" t="s">
        <v>28</v>
      </c>
      <c r="B28" s="266">
        <v>1102305</v>
      </c>
      <c r="C28" s="266">
        <v>4510</v>
      </c>
      <c r="D28" s="266"/>
      <c r="E28" s="266">
        <v>1149130</v>
      </c>
      <c r="F28" s="266">
        <v>3918</v>
      </c>
      <c r="G28" s="266"/>
      <c r="H28" s="266">
        <v>1203669</v>
      </c>
      <c r="I28" s="266">
        <v>3964</v>
      </c>
      <c r="J28" s="6" t="s">
        <v>28</v>
      </c>
      <c r="K28" s="56">
        <v>1080394</v>
      </c>
      <c r="L28" s="56">
        <v>1681</v>
      </c>
      <c r="M28" s="56"/>
      <c r="N28" s="56">
        <v>1416723</v>
      </c>
      <c r="O28" s="56">
        <v>121</v>
      </c>
      <c r="P28" s="13" t="s">
        <v>28</v>
      </c>
      <c r="Q28" s="56">
        <v>1470953</v>
      </c>
      <c r="R28" s="56">
        <v>956</v>
      </c>
      <c r="S28" s="56"/>
      <c r="T28" s="52">
        <v>2025678</v>
      </c>
      <c r="U28" s="52">
        <v>2150</v>
      </c>
      <c r="V28" s="52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1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</row>
    <row r="29" spans="1:48" ht="12" customHeight="1">
      <c r="A29" s="6" t="s">
        <v>29</v>
      </c>
      <c r="B29" s="266">
        <v>682708</v>
      </c>
      <c r="C29" s="266">
        <v>158682</v>
      </c>
      <c r="D29" s="266"/>
      <c r="E29" s="266">
        <v>812679</v>
      </c>
      <c r="F29" s="266">
        <v>121288</v>
      </c>
      <c r="G29" s="266"/>
      <c r="H29" s="266">
        <v>848444</v>
      </c>
      <c r="I29" s="266">
        <v>140215</v>
      </c>
      <c r="J29" s="6" t="s">
        <v>29</v>
      </c>
      <c r="K29" s="56">
        <v>636219</v>
      </c>
      <c r="L29" s="56">
        <v>61858</v>
      </c>
      <c r="M29" s="56"/>
      <c r="N29" s="56">
        <v>905912</v>
      </c>
      <c r="O29" s="56">
        <v>67852</v>
      </c>
      <c r="P29" s="13" t="s">
        <v>29</v>
      </c>
      <c r="Q29" s="56">
        <v>991232</v>
      </c>
      <c r="R29" s="56">
        <v>39207</v>
      </c>
      <c r="S29" s="56"/>
      <c r="T29" s="52">
        <v>1402549</v>
      </c>
      <c r="U29" s="52">
        <v>35662</v>
      </c>
      <c r="V29" s="52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1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</row>
    <row r="30" spans="1:48" ht="12" customHeight="1">
      <c r="A30" s="6" t="s">
        <v>30</v>
      </c>
      <c r="B30" s="266">
        <v>839664</v>
      </c>
      <c r="C30" s="266">
        <v>56644</v>
      </c>
      <c r="D30" s="266"/>
      <c r="E30" s="266">
        <v>885587</v>
      </c>
      <c r="F30" s="266">
        <v>50063</v>
      </c>
      <c r="G30" s="266"/>
      <c r="H30" s="266">
        <v>941977</v>
      </c>
      <c r="I30" s="266">
        <v>49337</v>
      </c>
      <c r="J30" s="6" t="s">
        <v>30</v>
      </c>
      <c r="K30" s="56">
        <v>831993</v>
      </c>
      <c r="L30" s="56">
        <v>17381</v>
      </c>
      <c r="M30" s="56"/>
      <c r="N30" s="56">
        <v>1109490</v>
      </c>
      <c r="O30" s="56">
        <v>23561</v>
      </c>
      <c r="P30" s="13" t="s">
        <v>30</v>
      </c>
      <c r="Q30" s="56">
        <v>1147324</v>
      </c>
      <c r="R30" s="56">
        <v>12106</v>
      </c>
      <c r="S30" s="56"/>
      <c r="T30" s="52">
        <v>1483989</v>
      </c>
      <c r="U30" s="52">
        <v>12432</v>
      </c>
      <c r="V30" s="52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1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</row>
    <row r="31" spans="1:48" ht="12" customHeight="1">
      <c r="A31" s="6" t="s">
        <v>31</v>
      </c>
      <c r="B31" s="266">
        <v>130933</v>
      </c>
      <c r="C31" s="266">
        <v>28334</v>
      </c>
      <c r="D31" s="266"/>
      <c r="E31" s="266">
        <v>133011</v>
      </c>
      <c r="F31" s="266">
        <v>26983</v>
      </c>
      <c r="G31" s="266"/>
      <c r="H31" s="266">
        <v>163305</v>
      </c>
      <c r="I31" s="266">
        <v>16145</v>
      </c>
      <c r="J31" s="6" t="s">
        <v>31</v>
      </c>
      <c r="K31" s="56">
        <v>93956</v>
      </c>
      <c r="L31" s="56">
        <v>1015</v>
      </c>
      <c r="M31" s="56"/>
      <c r="N31" s="56">
        <v>164230</v>
      </c>
      <c r="O31" s="56">
        <v>3071</v>
      </c>
      <c r="P31" s="13" t="s">
        <v>31</v>
      </c>
      <c r="Q31" s="56">
        <v>220111</v>
      </c>
      <c r="R31" s="56">
        <v>816</v>
      </c>
      <c r="S31" s="56"/>
      <c r="T31" s="52">
        <v>312349</v>
      </c>
      <c r="U31" s="52">
        <v>710</v>
      </c>
      <c r="V31" s="52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1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</row>
    <row r="32" spans="1:48" ht="12" customHeight="1">
      <c r="A32" s="263" t="s">
        <v>55</v>
      </c>
      <c r="B32" s="266">
        <v>145719</v>
      </c>
      <c r="C32" s="266">
        <v>3033</v>
      </c>
      <c r="D32" s="266"/>
      <c r="E32" s="266">
        <v>145746</v>
      </c>
      <c r="F32" s="266">
        <v>4166</v>
      </c>
      <c r="G32" s="266"/>
      <c r="H32" s="266">
        <v>157809</v>
      </c>
      <c r="I32" s="266">
        <v>12798</v>
      </c>
      <c r="J32" s="263" t="s">
        <v>55</v>
      </c>
      <c r="K32" s="56">
        <v>140190</v>
      </c>
      <c r="L32" s="56">
        <v>1197</v>
      </c>
      <c r="M32" s="56"/>
      <c r="N32" s="56">
        <v>210218</v>
      </c>
      <c r="O32" s="56">
        <v>2453</v>
      </c>
      <c r="P32" s="263" t="s">
        <v>55</v>
      </c>
      <c r="Q32" s="56">
        <v>240858</v>
      </c>
      <c r="R32" s="56">
        <v>332</v>
      </c>
      <c r="S32" s="56"/>
      <c r="T32" s="52">
        <v>314294</v>
      </c>
      <c r="U32" s="52">
        <v>5324</v>
      </c>
      <c r="V32" s="52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1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</row>
    <row r="33" spans="1:48" ht="12" customHeight="1">
      <c r="A33" s="6" t="s">
        <v>32</v>
      </c>
      <c r="B33" s="266">
        <v>307878</v>
      </c>
      <c r="C33" s="266">
        <v>3</v>
      </c>
      <c r="D33" s="266"/>
      <c r="E33" s="266">
        <v>326458</v>
      </c>
      <c r="F33" s="266" t="s">
        <v>45</v>
      </c>
      <c r="G33" s="266"/>
      <c r="H33" s="266">
        <v>363405</v>
      </c>
      <c r="I33" s="266" t="s">
        <v>45</v>
      </c>
      <c r="J33" s="6" t="s">
        <v>32</v>
      </c>
      <c r="K33" s="56">
        <v>353031</v>
      </c>
      <c r="L33" s="56">
        <v>1</v>
      </c>
      <c r="M33" s="56"/>
      <c r="N33" s="56">
        <v>541101</v>
      </c>
      <c r="O33" s="56" t="s">
        <v>45</v>
      </c>
      <c r="P33" s="13" t="s">
        <v>32</v>
      </c>
      <c r="Q33" s="56">
        <v>628761</v>
      </c>
      <c r="R33" s="56">
        <v>6</v>
      </c>
      <c r="S33" s="56"/>
      <c r="T33" s="52">
        <v>894684</v>
      </c>
      <c r="U33" s="52">
        <v>11</v>
      </c>
      <c r="V33" s="52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1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</row>
    <row r="34" spans="1:48" ht="12" customHeight="1">
      <c r="A34" s="6" t="s">
        <v>33</v>
      </c>
      <c r="B34" s="266">
        <v>413333</v>
      </c>
      <c r="C34" s="266">
        <v>471439</v>
      </c>
      <c r="D34" s="266"/>
      <c r="E34" s="266">
        <v>452415</v>
      </c>
      <c r="F34" s="266">
        <v>495698</v>
      </c>
      <c r="G34" s="266"/>
      <c r="H34" s="266">
        <v>531927</v>
      </c>
      <c r="I34" s="266">
        <v>507283</v>
      </c>
      <c r="J34" s="6" t="s">
        <v>33</v>
      </c>
      <c r="K34" s="56">
        <v>400397</v>
      </c>
      <c r="L34" s="56">
        <v>315475</v>
      </c>
      <c r="M34" s="56"/>
      <c r="N34" s="56">
        <v>536275</v>
      </c>
      <c r="O34" s="56">
        <v>322077</v>
      </c>
      <c r="P34" s="13" t="s">
        <v>33</v>
      </c>
      <c r="Q34" s="56">
        <v>627549</v>
      </c>
      <c r="R34" s="56">
        <v>212520</v>
      </c>
      <c r="S34" s="56"/>
      <c r="T34" s="52">
        <v>775427</v>
      </c>
      <c r="U34" s="52">
        <v>297319</v>
      </c>
      <c r="V34" s="52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1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</row>
    <row r="35" spans="1:48" ht="12" customHeight="1">
      <c r="A35" s="6" t="s">
        <v>34</v>
      </c>
      <c r="B35" s="266">
        <v>670514</v>
      </c>
      <c r="C35" s="266">
        <v>313169</v>
      </c>
      <c r="D35" s="266"/>
      <c r="E35" s="266">
        <v>694781</v>
      </c>
      <c r="F35" s="266">
        <v>325124</v>
      </c>
      <c r="G35" s="266"/>
      <c r="H35" s="266">
        <v>611773</v>
      </c>
      <c r="I35" s="266">
        <v>188340</v>
      </c>
      <c r="J35" s="6" t="s">
        <v>34</v>
      </c>
      <c r="K35" s="56">
        <v>656044</v>
      </c>
      <c r="L35" s="56">
        <v>176204</v>
      </c>
      <c r="M35" s="56"/>
      <c r="N35" s="56">
        <v>914507</v>
      </c>
      <c r="O35" s="56">
        <v>163616</v>
      </c>
      <c r="P35" s="13" t="s">
        <v>34</v>
      </c>
      <c r="Q35" s="56">
        <v>1076308</v>
      </c>
      <c r="R35" s="56">
        <v>118971</v>
      </c>
      <c r="S35" s="56"/>
      <c r="T35" s="52">
        <v>1358302</v>
      </c>
      <c r="U35" s="52">
        <v>132621</v>
      </c>
      <c r="V35" s="52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1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</row>
    <row r="36" spans="1:48" ht="12" customHeight="1">
      <c r="A36" s="6" t="s">
        <v>408</v>
      </c>
      <c r="B36" s="266">
        <v>212900</v>
      </c>
      <c r="C36" s="266">
        <v>15625</v>
      </c>
      <c r="D36" s="266"/>
      <c r="E36" s="266">
        <v>208127</v>
      </c>
      <c r="F36" s="266">
        <v>24213</v>
      </c>
      <c r="G36" s="266"/>
      <c r="H36" s="266">
        <v>227099</v>
      </c>
      <c r="I36" s="266">
        <v>17445</v>
      </c>
      <c r="J36" s="6" t="s">
        <v>408</v>
      </c>
      <c r="K36" s="56">
        <v>179768</v>
      </c>
      <c r="L36" s="56">
        <v>5641</v>
      </c>
      <c r="M36" s="56"/>
      <c r="N36" s="56">
        <v>225687</v>
      </c>
      <c r="O36" s="56">
        <v>4280</v>
      </c>
      <c r="P36" s="13" t="s">
        <v>409</v>
      </c>
      <c r="Q36" s="56">
        <v>227899</v>
      </c>
      <c r="R36" s="56">
        <v>4854</v>
      </c>
      <c r="S36" s="56"/>
      <c r="T36" s="52">
        <v>282337</v>
      </c>
      <c r="U36" s="52">
        <v>4437</v>
      </c>
      <c r="V36" s="52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1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</row>
    <row r="37" spans="1:48" ht="12" customHeight="1">
      <c r="A37" s="6" t="s">
        <v>35</v>
      </c>
      <c r="B37" s="266" t="s">
        <v>45</v>
      </c>
      <c r="C37" s="266" t="s">
        <v>45</v>
      </c>
      <c r="D37" s="266"/>
      <c r="E37" s="266" t="s">
        <v>45</v>
      </c>
      <c r="F37" s="266" t="s">
        <v>45</v>
      </c>
      <c r="G37" s="266"/>
      <c r="H37" s="266">
        <v>6933</v>
      </c>
      <c r="I37" s="266">
        <v>1183</v>
      </c>
      <c r="J37" s="6" t="s">
        <v>35</v>
      </c>
      <c r="K37" s="56">
        <v>4860</v>
      </c>
      <c r="L37" s="56">
        <v>1862</v>
      </c>
      <c r="M37" s="56"/>
      <c r="N37" s="56">
        <v>10503</v>
      </c>
      <c r="O37" s="56">
        <v>2606</v>
      </c>
      <c r="P37" s="13" t="s">
        <v>35</v>
      </c>
      <c r="Q37" s="56">
        <v>11634</v>
      </c>
      <c r="R37" s="56">
        <v>1335</v>
      </c>
      <c r="S37" s="56"/>
      <c r="T37" s="52">
        <v>15489</v>
      </c>
      <c r="U37" s="52">
        <v>6148</v>
      </c>
      <c r="V37" s="52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1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</row>
    <row r="38" spans="1:48" ht="12" customHeight="1">
      <c r="A38" s="6" t="s">
        <v>36</v>
      </c>
      <c r="B38" s="266">
        <v>519788</v>
      </c>
      <c r="C38" s="266">
        <v>47046</v>
      </c>
      <c r="D38" s="266"/>
      <c r="E38" s="266">
        <v>542542</v>
      </c>
      <c r="F38" s="266">
        <v>31937</v>
      </c>
      <c r="G38" s="266"/>
      <c r="H38" s="266">
        <v>563237</v>
      </c>
      <c r="I38" s="266">
        <v>63448</v>
      </c>
      <c r="J38" s="6" t="s">
        <v>36</v>
      </c>
      <c r="K38" s="56">
        <v>419541</v>
      </c>
      <c r="L38" s="56">
        <v>36766</v>
      </c>
      <c r="M38" s="56"/>
      <c r="N38" s="56">
        <v>580265</v>
      </c>
      <c r="O38" s="56">
        <v>50586</v>
      </c>
      <c r="P38" s="13" t="s">
        <v>36</v>
      </c>
      <c r="Q38" s="56">
        <v>630224</v>
      </c>
      <c r="R38" s="56">
        <v>28972</v>
      </c>
      <c r="S38" s="56"/>
      <c r="T38" s="52">
        <v>748861</v>
      </c>
      <c r="U38" s="52">
        <v>41087</v>
      </c>
      <c r="V38" s="52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1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</row>
    <row r="39" spans="1:48" ht="12" customHeight="1">
      <c r="A39" s="6" t="s">
        <v>37</v>
      </c>
      <c r="B39" s="266">
        <v>257698</v>
      </c>
      <c r="C39" s="266">
        <v>437</v>
      </c>
      <c r="D39" s="266"/>
      <c r="E39" s="266">
        <v>288094</v>
      </c>
      <c r="F39" s="266">
        <v>7823</v>
      </c>
      <c r="G39" s="266"/>
      <c r="H39" s="266">
        <v>315404</v>
      </c>
      <c r="I39" s="266">
        <v>6743</v>
      </c>
      <c r="J39" s="6" t="s">
        <v>37</v>
      </c>
      <c r="K39" s="56">
        <v>330633</v>
      </c>
      <c r="L39" s="56">
        <v>843</v>
      </c>
      <c r="M39" s="56"/>
      <c r="N39" s="56">
        <v>481887</v>
      </c>
      <c r="O39" s="56">
        <v>1362</v>
      </c>
      <c r="P39" s="13" t="s">
        <v>37</v>
      </c>
      <c r="Q39" s="56">
        <v>524773</v>
      </c>
      <c r="R39" s="56">
        <v>954</v>
      </c>
      <c r="S39" s="56"/>
      <c r="T39" s="52">
        <v>690202</v>
      </c>
      <c r="U39" s="52">
        <v>682</v>
      </c>
      <c r="V39" s="52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1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</row>
    <row r="40" spans="1:48" ht="12" customHeight="1">
      <c r="A40" s="6" t="s">
        <v>38</v>
      </c>
      <c r="B40" s="266">
        <v>162236</v>
      </c>
      <c r="C40" s="266">
        <v>27790</v>
      </c>
      <c r="D40" s="266"/>
      <c r="E40" s="266">
        <v>193016</v>
      </c>
      <c r="F40" s="266">
        <v>25894</v>
      </c>
      <c r="G40" s="266"/>
      <c r="H40" s="266">
        <v>241854</v>
      </c>
      <c r="I40" s="266">
        <v>14554</v>
      </c>
      <c r="J40" s="6" t="s">
        <v>38</v>
      </c>
      <c r="K40" s="56">
        <v>239055</v>
      </c>
      <c r="L40" s="56">
        <v>6024</v>
      </c>
      <c r="M40" s="56"/>
      <c r="N40" s="56">
        <v>333267</v>
      </c>
      <c r="O40" s="56">
        <v>5994</v>
      </c>
      <c r="P40" s="13" t="s">
        <v>38</v>
      </c>
      <c r="Q40" s="56">
        <v>407040</v>
      </c>
      <c r="R40" s="56">
        <v>1892</v>
      </c>
      <c r="S40" s="56"/>
      <c r="T40" s="52">
        <v>620838</v>
      </c>
      <c r="U40" s="52">
        <v>1825</v>
      </c>
      <c r="V40" s="52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1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</row>
    <row r="41" spans="1:48" ht="12" customHeight="1">
      <c r="A41" s="6" t="s">
        <v>39</v>
      </c>
      <c r="B41" s="266">
        <v>124954</v>
      </c>
      <c r="C41" s="266">
        <v>9838</v>
      </c>
      <c r="D41" s="266"/>
      <c r="E41" s="266">
        <v>145372</v>
      </c>
      <c r="F41" s="266">
        <v>14292</v>
      </c>
      <c r="G41" s="266"/>
      <c r="H41" s="266">
        <v>175462</v>
      </c>
      <c r="I41" s="266">
        <v>11956</v>
      </c>
      <c r="J41" s="6" t="s">
        <v>39</v>
      </c>
      <c r="K41" s="56">
        <v>163541</v>
      </c>
      <c r="L41" s="56">
        <v>3921</v>
      </c>
      <c r="M41" s="56"/>
      <c r="N41" s="56">
        <v>255181</v>
      </c>
      <c r="O41" s="56">
        <v>2990</v>
      </c>
      <c r="P41" s="13" t="s">
        <v>39</v>
      </c>
      <c r="Q41" s="56">
        <v>275963</v>
      </c>
      <c r="R41" s="56">
        <v>873</v>
      </c>
      <c r="S41" s="56"/>
      <c r="T41" s="52">
        <v>382868</v>
      </c>
      <c r="U41" s="52">
        <v>2059</v>
      </c>
      <c r="V41" s="52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1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</row>
    <row r="42" spans="1:48" ht="12" customHeight="1">
      <c r="A42" s="6" t="s">
        <v>40</v>
      </c>
      <c r="B42" s="266">
        <v>204954</v>
      </c>
      <c r="C42" s="266" t="s">
        <v>45</v>
      </c>
      <c r="D42" s="266"/>
      <c r="E42" s="266">
        <v>217727</v>
      </c>
      <c r="F42" s="266" t="s">
        <v>45</v>
      </c>
      <c r="G42" s="266"/>
      <c r="H42" s="266">
        <v>248973</v>
      </c>
      <c r="I42" s="266">
        <v>2</v>
      </c>
      <c r="J42" s="6" t="s">
        <v>40</v>
      </c>
      <c r="K42" s="56">
        <v>284741</v>
      </c>
      <c r="L42" s="56" t="s">
        <v>45</v>
      </c>
      <c r="M42" s="56"/>
      <c r="N42" s="56">
        <v>458507</v>
      </c>
      <c r="O42" s="56" t="s">
        <v>45</v>
      </c>
      <c r="P42" s="13" t="s">
        <v>40</v>
      </c>
      <c r="Q42" s="56">
        <v>606594</v>
      </c>
      <c r="R42" s="56">
        <v>1</v>
      </c>
      <c r="S42" s="56"/>
      <c r="T42" s="52">
        <v>838203</v>
      </c>
      <c r="U42" s="52">
        <v>11</v>
      </c>
      <c r="V42" s="52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1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</row>
    <row r="43" spans="1:48" ht="12" customHeight="1">
      <c r="A43" s="6" t="s">
        <v>41</v>
      </c>
      <c r="B43" s="266">
        <v>128353</v>
      </c>
      <c r="C43" s="266">
        <v>38449</v>
      </c>
      <c r="D43" s="266"/>
      <c r="E43" s="266">
        <v>145505</v>
      </c>
      <c r="F43" s="266">
        <v>26774</v>
      </c>
      <c r="G43" s="266"/>
      <c r="H43" s="266">
        <v>159084</v>
      </c>
      <c r="I43" s="266">
        <v>25062</v>
      </c>
      <c r="J43" s="6" t="s">
        <v>41</v>
      </c>
      <c r="K43" s="56">
        <v>140845</v>
      </c>
      <c r="L43" s="56">
        <v>9576</v>
      </c>
      <c r="M43" s="56"/>
      <c r="N43" s="56">
        <v>192284</v>
      </c>
      <c r="O43" s="56">
        <v>7319</v>
      </c>
      <c r="P43" s="13" t="s">
        <v>41</v>
      </c>
      <c r="Q43" s="56">
        <v>217908</v>
      </c>
      <c r="R43" s="56">
        <v>435</v>
      </c>
      <c r="S43" s="56"/>
      <c r="T43" s="52">
        <v>269493</v>
      </c>
      <c r="U43" s="52">
        <v>2248</v>
      </c>
      <c r="V43" s="52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1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</row>
    <row r="44" spans="1:48" ht="12" customHeight="1">
      <c r="A44" s="13" t="s">
        <v>411</v>
      </c>
      <c r="B44" s="266"/>
      <c r="C44" s="266"/>
      <c r="D44" s="266"/>
      <c r="E44" s="266"/>
      <c r="F44" s="266"/>
      <c r="G44" s="266"/>
      <c r="H44" s="266"/>
      <c r="I44" s="266"/>
      <c r="J44" s="13" t="s">
        <v>411</v>
      </c>
      <c r="K44" s="56"/>
      <c r="L44" s="56"/>
      <c r="M44" s="56"/>
      <c r="N44" s="56"/>
      <c r="O44" s="56"/>
      <c r="P44" s="13" t="s">
        <v>411</v>
      </c>
      <c r="Q44" s="56"/>
      <c r="R44" s="56"/>
      <c r="S44" s="56"/>
      <c r="T44" s="52"/>
      <c r="U44" s="52"/>
      <c r="V44" s="52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1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</row>
    <row r="45" spans="1:48" ht="12" customHeight="1">
      <c r="A45" s="543" t="s">
        <v>57</v>
      </c>
      <c r="B45" s="266">
        <v>686789</v>
      </c>
      <c r="C45" s="266">
        <v>178290</v>
      </c>
      <c r="D45" s="266"/>
      <c r="E45" s="266">
        <v>781591</v>
      </c>
      <c r="F45" s="266">
        <v>196466</v>
      </c>
      <c r="G45" s="266"/>
      <c r="H45" s="266">
        <v>930739</v>
      </c>
      <c r="I45" s="266">
        <v>198098</v>
      </c>
      <c r="J45" s="543" t="s">
        <v>57</v>
      </c>
      <c r="K45" s="56">
        <v>920760</v>
      </c>
      <c r="L45" s="56">
        <v>15881</v>
      </c>
      <c r="M45" s="56"/>
      <c r="N45" s="56">
        <v>1322666</v>
      </c>
      <c r="O45" s="56">
        <v>125375</v>
      </c>
      <c r="P45" s="543" t="s">
        <v>57</v>
      </c>
      <c r="Q45" s="56">
        <v>1462955</v>
      </c>
      <c r="R45" s="56">
        <v>87318</v>
      </c>
      <c r="S45" s="56"/>
      <c r="T45" s="52">
        <v>1971850</v>
      </c>
      <c r="U45" s="52">
        <v>115940</v>
      </c>
      <c r="V45" s="52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1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</row>
    <row r="46" spans="1:48" ht="12" customHeight="1">
      <c r="A46" s="6" t="s">
        <v>42</v>
      </c>
      <c r="B46" s="266">
        <v>88538</v>
      </c>
      <c r="C46" s="266">
        <v>910011</v>
      </c>
      <c r="D46" s="266"/>
      <c r="E46" s="266">
        <v>95168</v>
      </c>
      <c r="F46" s="266">
        <v>213936</v>
      </c>
      <c r="G46" s="266"/>
      <c r="H46" s="266">
        <v>137197</v>
      </c>
      <c r="I46" s="266">
        <v>200183</v>
      </c>
      <c r="J46" s="6" t="s">
        <v>42</v>
      </c>
      <c r="K46" s="56">
        <v>90098</v>
      </c>
      <c r="L46" s="56">
        <v>113179</v>
      </c>
      <c r="M46" s="56"/>
      <c r="N46" s="56">
        <v>108580</v>
      </c>
      <c r="O46" s="56">
        <v>98447</v>
      </c>
      <c r="P46" s="13" t="s">
        <v>42</v>
      </c>
      <c r="Q46" s="56">
        <v>156845</v>
      </c>
      <c r="R46" s="56">
        <v>43523</v>
      </c>
      <c r="S46" s="56"/>
      <c r="T46" s="52">
        <v>228924</v>
      </c>
      <c r="U46" s="52">
        <v>66403</v>
      </c>
      <c r="V46" s="52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1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</row>
    <row r="47" spans="1:48" ht="12" customHeight="1">
      <c r="A47" s="6" t="s">
        <v>43</v>
      </c>
      <c r="B47" s="266">
        <v>452258</v>
      </c>
      <c r="C47" s="266" t="s">
        <v>45</v>
      </c>
      <c r="D47" s="266"/>
      <c r="E47" s="266">
        <v>461627</v>
      </c>
      <c r="F47" s="266">
        <v>258</v>
      </c>
      <c r="G47" s="266"/>
      <c r="H47" s="266">
        <v>477165</v>
      </c>
      <c r="I47" s="266">
        <v>1</v>
      </c>
      <c r="J47" s="6" t="s">
        <v>43</v>
      </c>
      <c r="K47" s="56">
        <v>381912</v>
      </c>
      <c r="L47" s="56" t="s">
        <v>45</v>
      </c>
      <c r="M47" s="56"/>
      <c r="N47" s="56">
        <v>563398</v>
      </c>
      <c r="O47" s="56">
        <v>1</v>
      </c>
      <c r="P47" s="13" t="s">
        <v>43</v>
      </c>
      <c r="Q47" s="56">
        <v>555584</v>
      </c>
      <c r="R47" s="56">
        <v>2</v>
      </c>
      <c r="S47" s="56"/>
      <c r="T47" s="52">
        <v>670251</v>
      </c>
      <c r="U47" s="52">
        <v>3</v>
      </c>
      <c r="V47" s="52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1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</row>
    <row r="48" spans="1:48" ht="3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</row>
    <row r="49" spans="1:48" ht="3" customHeigh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</row>
    <row r="50" spans="1:48" ht="14.25" customHeight="1">
      <c r="K50" s="53"/>
      <c r="L50" s="53"/>
      <c r="M50" s="53"/>
      <c r="N50" s="53"/>
      <c r="O50" s="53"/>
      <c r="P50" s="514" t="s">
        <v>595</v>
      </c>
      <c r="Q50" s="53"/>
      <c r="R50" s="53"/>
      <c r="S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</row>
    <row r="51" spans="1:48" ht="14.25" customHeight="1">
      <c r="K51" s="53"/>
      <c r="L51" s="53"/>
      <c r="M51" s="53"/>
      <c r="N51" s="53"/>
      <c r="O51" s="53"/>
      <c r="P51" s="514" t="s">
        <v>596</v>
      </c>
      <c r="Q51" s="53"/>
      <c r="R51" s="53"/>
      <c r="S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</row>
    <row r="52" spans="1:48" ht="14.25" customHeight="1">
      <c r="K52" s="53"/>
      <c r="L52" s="53"/>
      <c r="M52" s="53"/>
      <c r="N52" s="53"/>
      <c r="O52" s="53"/>
      <c r="P52" s="514" t="s">
        <v>597</v>
      </c>
      <c r="Q52" s="53"/>
      <c r="R52" s="53"/>
      <c r="S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</row>
    <row r="53" spans="1:48" ht="14.25" customHeight="1">
      <c r="K53" s="53"/>
      <c r="L53" s="53"/>
      <c r="M53" s="53"/>
      <c r="N53" s="53"/>
      <c r="O53" s="53"/>
      <c r="P53" s="514" t="s">
        <v>598</v>
      </c>
      <c r="Q53" s="53"/>
      <c r="R53" s="53"/>
      <c r="S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</row>
    <row r="54" spans="1:48" ht="11.1" customHeight="1">
      <c r="K54" s="53"/>
      <c r="L54" s="53"/>
      <c r="M54" s="53"/>
      <c r="N54" s="53"/>
      <c r="O54" s="53"/>
      <c r="P54" s="264" t="s">
        <v>555</v>
      </c>
      <c r="Q54" s="53"/>
      <c r="R54" s="53"/>
      <c r="S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</row>
  </sheetData>
  <mergeCells count="3">
    <mergeCell ref="A7:A10"/>
    <mergeCell ref="J7:J10"/>
    <mergeCell ref="P7:P10"/>
  </mergeCells>
  <phoneticPr fontId="3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</vt:lpstr>
      <vt:lpstr>3.1</vt:lpstr>
      <vt:lpstr>3.2</vt:lpstr>
      <vt:lpstr>3.3</vt:lpstr>
      <vt:lpstr>3.4</vt:lpstr>
      <vt:lpstr>3.5 y gráf. 3.1</vt:lpstr>
      <vt:lpstr>3.6 y gráf. 3.2</vt:lpstr>
      <vt:lpstr>3.7</vt:lpstr>
      <vt:lpstr>3.8</vt:lpstr>
      <vt:lpstr>3.9</vt:lpstr>
      <vt:lpstr>3.10</vt:lpstr>
      <vt:lpstr>3.10a</vt:lpstr>
      <vt:lpstr>'3.1'!Área_de_impresión</vt:lpstr>
      <vt:lpstr>'3.10'!Área_de_impresión</vt:lpstr>
      <vt:lpstr>'3.10a'!Área_de_impresión</vt:lpstr>
      <vt:lpstr>'3.2'!Área_de_impresión</vt:lpstr>
      <vt:lpstr>'3.3'!Área_de_impresión</vt:lpstr>
      <vt:lpstr>'3.4'!Área_de_impresión</vt:lpstr>
      <vt:lpstr>'3.5 y gráf. 3.1'!Área_de_impresión</vt:lpstr>
      <vt:lpstr>'3.6 y gráf. 3.2'!Área_de_impresión</vt:lpstr>
      <vt:lpstr>'3.7'!Área_de_impresión</vt:lpstr>
      <vt:lpstr>'3.8'!Área_de_impresión</vt:lpstr>
      <vt:lpstr>'3.9'!Área_de_impresión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3. Educación</dc:title>
  <dc:creator>INEGI</dc:creator>
  <cp:keywords>Instrucción profesores colegios</cp:keywords>
  <cp:lastModifiedBy>INEGI</cp:lastModifiedBy>
  <cp:lastPrinted>2015-03-05T19:49:01Z</cp:lastPrinted>
  <dcterms:created xsi:type="dcterms:W3CDTF">2008-07-15T16:33:18Z</dcterms:created>
  <dcterms:modified xsi:type="dcterms:W3CDTF">2015-03-05T19:49:05Z</dcterms:modified>
  <cp:category>Publicaciones de contenido general sobre el país</cp:category>
</cp:coreProperties>
</file>