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theme/themeOverride1.xml" ContentType="application/vnd.openxmlformats-officedocument.themeOverrid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theme/themeOverride3.xml" ContentType="application/vnd.openxmlformats-officedocument.themeOverride+xml"/>
  <Override PartName="/xl/drawings/drawing7.xml" ContentType="application/vnd.openxmlformats-officedocument.drawingml.chartshapes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4.xml" ContentType="application/vnd.openxmlformats-officedocument.themeOverride+xml"/>
  <Override PartName="/xl/drawings/drawing8.xml" ContentType="application/vnd.openxmlformats-officedocument.drawingml.chartshapes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theme/themeOverride5.xml" ContentType="application/vnd.openxmlformats-officedocument.themeOverride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Martin\Academia\Libro Historia Económica\AAA Secciones\A.17 Apéndices A-B-C\Apéndice A\"/>
    </mc:Choice>
  </mc:AlternateContent>
  <bookViews>
    <workbookView xWindow="0" yWindow="0" windowWidth="20490" windowHeight="6600"/>
  </bookViews>
  <sheets>
    <sheet name=" Apendice A.B.1 Tendencia" sheetId="3" r:id="rId1"/>
    <sheet name="Apendice A.B.2" sheetId="2" r:id="rId2"/>
    <sheet name="Índice de valuación A.B.1 - 7" sheetId="1" r:id="rId3"/>
    <sheet name="Cuadros Apéndice A.C.1-2" sheetId="4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A" localSheetId="0">#REF!</definedName>
    <definedName name="\A" localSheetId="1">#REF!</definedName>
    <definedName name="\A" localSheetId="3">#REF!</definedName>
    <definedName name="\A">#REF!</definedName>
    <definedName name="\g" localSheetId="0">#REF!</definedName>
    <definedName name="\g" localSheetId="1">#REF!</definedName>
    <definedName name="\g" localSheetId="3">#REF!</definedName>
    <definedName name="\g">#REF!</definedName>
    <definedName name="\S" localSheetId="0">#REF!</definedName>
    <definedName name="\S" localSheetId="1">#REF!</definedName>
    <definedName name="\S" localSheetId="3">#REF!</definedName>
    <definedName name="\S">#REF!</definedName>
    <definedName name="__123Graph_A" localSheetId="0" hidden="1">#REF!</definedName>
    <definedName name="__123Graph_A" localSheetId="1" hidden="1">#REF!</definedName>
    <definedName name="__123Graph_A" hidden="1">#REF!</definedName>
    <definedName name="__123Graph_AIMPORTS" localSheetId="0" hidden="1">'[1]CA input'!#REF!</definedName>
    <definedName name="__123Graph_AIMPORTS" localSheetId="1" hidden="1">'[1]CA input'!#REF!</definedName>
    <definedName name="__123Graph_AIMPORTS" hidden="1">'[1]CA input'!#REF!</definedName>
    <definedName name="__123Graph_B" localSheetId="0" hidden="1">[2]TOC!#REF!</definedName>
    <definedName name="__123Graph_B" localSheetId="1" hidden="1">[2]TOC!#REF!</definedName>
    <definedName name="__123Graph_B" hidden="1">[2]TOC!#REF!</definedName>
    <definedName name="__123Graph_BIMPORTS" localSheetId="0" hidden="1">'[1]CA input'!#REF!</definedName>
    <definedName name="__123Graph_BIMPORTS" localSheetId="1" hidden="1">'[1]CA input'!#REF!</definedName>
    <definedName name="__123Graph_BIMPORTS" hidden="1">'[1]CA input'!#REF!</definedName>
    <definedName name="__123Graph_C" localSheetId="0" hidden="1">[2]TOC!#REF!</definedName>
    <definedName name="__123Graph_C" localSheetId="1" hidden="1">[2]TOC!#REF!</definedName>
    <definedName name="__123Graph_C" hidden="1">[2]TOC!#REF!</definedName>
    <definedName name="__123Graph_CIMPORTS" localSheetId="0" hidden="1">#REF!</definedName>
    <definedName name="__123Graph_CIMPORTS" localSheetId="1" hidden="1">#REF!</definedName>
    <definedName name="__123Graph_CIMPORTS" localSheetId="3" hidden="1">#REF!</definedName>
    <definedName name="__123Graph_CIMPORTS" hidden="1">#REF!</definedName>
    <definedName name="__123Graph_D" localSheetId="0" hidden="1">[2]TOC!#REF!</definedName>
    <definedName name="__123Graph_D" localSheetId="1" hidden="1">[2]TOC!#REF!</definedName>
    <definedName name="__123Graph_D" localSheetId="3" hidden="1">[2]TOC!#REF!</definedName>
    <definedName name="__123Graph_D" hidden="1">[2]TOC!#REF!</definedName>
    <definedName name="__123Graph_E" localSheetId="0" hidden="1">[2]TOC!#REF!</definedName>
    <definedName name="__123Graph_E" localSheetId="1" hidden="1">[2]TOC!#REF!</definedName>
    <definedName name="__123Graph_E" hidden="1">[2]TOC!#REF!</definedName>
    <definedName name="__123Graph_F" localSheetId="0" hidden="1">[2]TOC!#REF!</definedName>
    <definedName name="__123Graph_F" localSheetId="1" hidden="1">[2]TOC!#REF!</definedName>
    <definedName name="__123Graph_F" hidden="1">[2]TOC!#REF!</definedName>
    <definedName name="__123Graph_X" localSheetId="0" hidden="1">#REF!</definedName>
    <definedName name="__123Graph_X" localSheetId="1" hidden="1">#REF!</definedName>
    <definedName name="__123Graph_X" localSheetId="3" hidden="1">#REF!</definedName>
    <definedName name="__123Graph_X" hidden="1">#REF!</definedName>
    <definedName name="__123Graph_XIMPORTS" localSheetId="0" hidden="1">'[1]CA input'!#REF!</definedName>
    <definedName name="__123Graph_XIMPORTS" localSheetId="1" hidden="1">'[1]CA input'!#REF!</definedName>
    <definedName name="__123Graph_XIMPORTS" localSheetId="3" hidden="1">'[1]CA input'!#REF!</definedName>
    <definedName name="__123Graph_XIMPORTS" hidden="1">'[1]CA input'!#REF!</definedName>
    <definedName name="_1__123Graph_AFIG_D" localSheetId="0" hidden="1">#REF!</definedName>
    <definedName name="_1__123Graph_AFIG_D" localSheetId="1" hidden="1">#REF!</definedName>
    <definedName name="_1__123Graph_AFIG_D" localSheetId="3" hidden="1">#REF!</definedName>
    <definedName name="_1__123Graph_AFIG_D" hidden="1">#REF!</definedName>
    <definedName name="_124Graph_A" localSheetId="0" hidden="1">#REF!</definedName>
    <definedName name="_124Graph_A" localSheetId="1" hidden="1">#REF!</definedName>
    <definedName name="_124Graph_A" localSheetId="3" hidden="1">#REF!</definedName>
    <definedName name="_124Graph_A" hidden="1">#REF!</definedName>
    <definedName name="_124Graph_H" localSheetId="0" hidden="1">[2]TOC!#REF!</definedName>
    <definedName name="_124Graph_H" localSheetId="1" hidden="1">[2]TOC!#REF!</definedName>
    <definedName name="_124Graph_H" localSheetId="3" hidden="1">[2]TOC!#REF!</definedName>
    <definedName name="_124Graph_H" hidden="1">[2]TOC!#REF!</definedName>
    <definedName name="_2__123Graph_AGROWTH_CPI" localSheetId="0" hidden="1">[3]Data!#REF!</definedName>
    <definedName name="_2__123Graph_AGROWTH_CPI" localSheetId="1" hidden="1">[3]Data!#REF!</definedName>
    <definedName name="_2__123Graph_AGROWTH_CPI" localSheetId="3" hidden="1">[3]Data!#REF!</definedName>
    <definedName name="_2__123Graph_AGROWTH_CPI" hidden="1">[3]Data!#REF!</definedName>
    <definedName name="_3__123Graph_ATERMS_OF_TRADE" localSheetId="0" hidden="1">#REF!</definedName>
    <definedName name="_3__123Graph_ATERMS_OF_TRADE" localSheetId="1" hidden="1">#REF!</definedName>
    <definedName name="_3__123Graph_ATERMS_OF_TRADE" localSheetId="3" hidden="1">#REF!</definedName>
    <definedName name="_3__123Graph_ATERMS_OF_TRADE" hidden="1">#REF!</definedName>
    <definedName name="_345" localSheetId="0" hidden="1">[2]TOC!#REF!</definedName>
    <definedName name="_345" localSheetId="1" hidden="1">[2]TOC!#REF!</definedName>
    <definedName name="_345" localSheetId="3" hidden="1">[2]TOC!#REF!</definedName>
    <definedName name="_345" hidden="1">[2]TOC!#REF!</definedName>
    <definedName name="_4__123Graph_BTERMS_OF_TRADE" localSheetId="0" hidden="1">#REF!</definedName>
    <definedName name="_4__123Graph_BTERMS_OF_TRADE" localSheetId="1" hidden="1">#REF!</definedName>
    <definedName name="_4__123Graph_BTERMS_OF_TRADE" localSheetId="3" hidden="1">#REF!</definedName>
    <definedName name="_4__123Graph_BTERMS_OF_TRADE" hidden="1">#REF!</definedName>
    <definedName name="_5__123Graph_DGROWTH_CPI" localSheetId="0" hidden="1">[3]Data!#REF!</definedName>
    <definedName name="_5__123Graph_DGROWTH_CPI" localSheetId="1" hidden="1">[3]Data!#REF!</definedName>
    <definedName name="_5__123Graph_DGROWTH_CPI" localSheetId="3" hidden="1">[3]Data!#REF!</definedName>
    <definedName name="_5__123Graph_DGROWTH_CPI" hidden="1">[3]Data!#REF!</definedName>
    <definedName name="_6__123Graph_XFIG_D" localSheetId="0" hidden="1">#REF!</definedName>
    <definedName name="_6__123Graph_XFIG_D" localSheetId="1" hidden="1">#REF!</definedName>
    <definedName name="_6__123Graph_XFIG_D" localSheetId="3" hidden="1">#REF!</definedName>
    <definedName name="_6__123Graph_XFIG_D" hidden="1">#REF!</definedName>
    <definedName name="_7__123Graph_XTERMS_OF_TRADE" localSheetId="0" hidden="1">#REF!</definedName>
    <definedName name="_7__123Graph_XTERMS_OF_TRADE" localSheetId="1" hidden="1">#REF!</definedName>
    <definedName name="_7__123Graph_XTERMS_OF_TRADE" localSheetId="3" hidden="1">#REF!</definedName>
    <definedName name="_7__123Graph_XTERMS_OF_TRADE" hidden="1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hidden="1">#REF!</definedName>
    <definedName name="_xlnm._FilterDatabase" hidden="1">[4]C!$P$428:$T$428</definedName>
    <definedName name="_Order1" hidden="1">255</definedName>
    <definedName name="_Order2" hidden="1">0</definedName>
    <definedName name="_Parse_Out" localSheetId="0" hidden="1">#REF!</definedName>
    <definedName name="_Parse_Out" localSheetId="1" hidden="1">#REF!</definedName>
    <definedName name="_Parse_Out" localSheetId="3" hidden="1">#REF!</definedName>
    <definedName name="_Parse_Out" hidden="1">#REF!</definedName>
    <definedName name="_Regression_Int" hidden="1">1</definedName>
    <definedName name="_Regression_Out" hidden="1">[4]C!$AK$18:$AK$18</definedName>
    <definedName name="_Regression_X" localSheetId="0" hidden="1">#REF!</definedName>
    <definedName name="_Regression_X" localSheetId="1" hidden="1">#REF!</definedName>
    <definedName name="_Regression_X" localSheetId="3" hidden="1">#REF!</definedName>
    <definedName name="_Regression_X" hidden="1">#REF!</definedName>
    <definedName name="_Regression_Y" localSheetId="0" hidden="1">#REF!</definedName>
    <definedName name="_Regression_Y" localSheetId="1" hidden="1">#REF!</definedName>
    <definedName name="_Regression_Y" localSheetId="3" hidden="1">#REF!</definedName>
    <definedName name="_Regression_Y" hidden="1">#REF!</definedName>
    <definedName name="ACTIVATE" localSheetId="0">#REF!</definedName>
    <definedName name="ACTIVATE" localSheetId="1">#REF!</definedName>
    <definedName name="ACTIVATE" localSheetId="3">#REF!</definedName>
    <definedName name="ACTIVATE">#REF!</definedName>
    <definedName name="_xlnm.Print_Area" localSheetId="0">#REF!</definedName>
    <definedName name="_xlnm.Print_Area" localSheetId="1">#REF!</definedName>
    <definedName name="_xlnm.Print_Area" localSheetId="3">#REF!</definedName>
    <definedName name="_xlnm.Print_Area">#REF!</definedName>
    <definedName name="ASSUMPT" localSheetId="0">#REF!</definedName>
    <definedName name="ASSUMPT" localSheetId="1">#REF!</definedName>
    <definedName name="ASSUMPT" localSheetId="3">#REF!</definedName>
    <definedName name="ASSUMPT">#REF!</definedName>
    <definedName name="ASSUMPTIONS" localSheetId="0">#REF!</definedName>
    <definedName name="ASSUMPTIONS" localSheetId="1">#REF!</definedName>
    <definedName name="ASSUMPTIONS" localSheetId="3">#REF!</definedName>
    <definedName name="ASSUMPTIONS">#REF!</definedName>
    <definedName name="basicdata1" localSheetId="0">#REF!</definedName>
    <definedName name="basicdata1" localSheetId="1">#REF!</definedName>
    <definedName name="basicdata1">#REF!</definedName>
    <definedName name="basicdata2" localSheetId="0">#REF!</definedName>
    <definedName name="basicdata2" localSheetId="1">#REF!</definedName>
    <definedName name="basicdata2">#REF!</definedName>
    <definedName name="BCA_NGDP">[5]Q6!$E$10:$AH$10</definedName>
    <definedName name="BMG">[5]Q6!$E$27:$AH$27</definedName>
    <definedName name="BOP" localSheetId="0">#REF!</definedName>
    <definedName name="BOP" localSheetId="1">#REF!</definedName>
    <definedName name="BOP" localSheetId="3">#REF!</definedName>
    <definedName name="BOP">#REF!</definedName>
    <definedName name="BXG">[5]Q6!$E$19:$AH$19</definedName>
    <definedName name="CAPITAL" localSheetId="0">#REF!</definedName>
    <definedName name="CAPITAL" localSheetId="1">#REF!</definedName>
    <definedName name="CAPITAL" localSheetId="3">#REF!</definedName>
    <definedName name="CAPITAL">#REF!</definedName>
    <definedName name="CARGO_BY_TYPE" localSheetId="0">'[6]Table No.18-Exports goods+servi'!#REF!</definedName>
    <definedName name="CARGO_BY_TYPE" localSheetId="1">'[6]Table No.18-Exports goods+servi'!#REF!</definedName>
    <definedName name="CARGO_BY_TYPE" localSheetId="3">'[6]Table No.18-Exports goods+servi'!#REF!</definedName>
    <definedName name="CARGO_BY_TYPE">'[6]Table No.18-Exports goods+servi'!#REF!</definedName>
    <definedName name="CCode">[7]Codes!$A$2</definedName>
    <definedName name="CENTRALG" localSheetId="0">#REF!</definedName>
    <definedName name="CENTRALG" localSheetId="1">#REF!</definedName>
    <definedName name="CENTRALG" localSheetId="3">#REF!</definedName>
    <definedName name="CENTRALG">#REF!</definedName>
    <definedName name="CFLOW" localSheetId="0">#REF!</definedName>
    <definedName name="CFLOW" localSheetId="1">#REF!</definedName>
    <definedName name="CFLOW" localSheetId="3">#REF!</definedName>
    <definedName name="CFLOW">#REF!</definedName>
    <definedName name="chart1" localSheetId="0">#REF!</definedName>
    <definedName name="chart1" localSheetId="1">#REF!</definedName>
    <definedName name="chart1" localSheetId="3">#REF!</definedName>
    <definedName name="chart1">#REF!</definedName>
    <definedName name="Chart11" localSheetId="0">#REF!</definedName>
    <definedName name="Chart11" localSheetId="1">#REF!</definedName>
    <definedName name="Chart11">#REF!</definedName>
    <definedName name="chart2" localSheetId="0">#REF!</definedName>
    <definedName name="chart2" localSheetId="1">#REF!</definedName>
    <definedName name="chart2">#REF!</definedName>
    <definedName name="Chart22" localSheetId="0">#REF!</definedName>
    <definedName name="Chart22" localSheetId="1">#REF!</definedName>
    <definedName name="Chart22">#REF!</definedName>
    <definedName name="COUNTER" localSheetId="0">#REF!</definedName>
    <definedName name="COUNTER" localSheetId="1">#REF!</definedName>
    <definedName name="COUNTER">#REF!</definedName>
    <definedName name="CurrVintage">[8]Current!$D$66</definedName>
    <definedName name="Date">[7]Current!$D$67</definedName>
    <definedName name="DEBT" localSheetId="0">#REF!</definedName>
    <definedName name="DEBT" localSheetId="1">#REF!</definedName>
    <definedName name="DEBT" localSheetId="3">#REF!</definedName>
    <definedName name="DEBT">#REF!</definedName>
    <definedName name="Discount_NC" localSheetId="0">[9]NPV_base!#REF!</definedName>
    <definedName name="Discount_NC" localSheetId="1">[9]NPV_base!#REF!</definedName>
    <definedName name="Discount_NC" localSheetId="3">[9]NPV_base!#REF!</definedName>
    <definedName name="Discount_NC">[9]NPV_base!#REF!</definedName>
    <definedName name="DiscountRate" localSheetId="0">#REF!</definedName>
    <definedName name="DiscountRate" localSheetId="1">#REF!</definedName>
    <definedName name="DiscountRate" localSheetId="3">#REF!</definedName>
    <definedName name="DiscountRate">#REF!</definedName>
    <definedName name="empty" localSheetId="0">[1]Micro!#REF!</definedName>
    <definedName name="empty" localSheetId="1">[1]Micro!#REF!</definedName>
    <definedName name="empty" localSheetId="3">[1]Micro!#REF!</definedName>
    <definedName name="empty">[1]Micro!#REF!</definedName>
    <definedName name="ergferger" localSheetId="0" hidden="1">{"Main Economic Indicators",#N/A,FALSE,"C"}</definedName>
    <definedName name="ergferger" localSheetId="1" hidden="1">{"Main Economic Indicators",#N/A,FALSE,"C"}</definedName>
    <definedName name="ergferger" localSheetId="3" hidden="1">{"Main Economic Indicators",#N/A,FALSE,"C"}</definedName>
    <definedName name="ergferger" hidden="1">{"Main Economic Indicators",#N/A,FALSE,"C"}</definedName>
    <definedName name="EX_IMP" localSheetId="0">#REF!</definedName>
    <definedName name="EX_IMP" localSheetId="1">#REF!</definedName>
    <definedName name="EX_IMP" localSheetId="3">#REF!</definedName>
    <definedName name="EX_IMP">#REF!</definedName>
    <definedName name="GCB_NGDP">[5]Q4!$E$19:$AH$19</definedName>
    <definedName name="GGB_NGDP">[5]Q4!$E$41:$AH$41</definedName>
    <definedName name="Grace_NC" localSheetId="0">[9]NPV_base!#REF!</definedName>
    <definedName name="Grace_NC" localSheetId="1">[9]NPV_base!#REF!</definedName>
    <definedName name="Grace_NC" localSheetId="3">[9]NPV_base!#REF!</definedName>
    <definedName name="Grace_NC">[9]NPV_base!#REF!</definedName>
    <definedName name="IMPORT" localSheetId="0">#REF!</definedName>
    <definedName name="IMPORT" localSheetId="1">#REF!</definedName>
    <definedName name="IMPORT" localSheetId="3">#REF!</definedName>
    <definedName name="IMPORT">#REF!</definedName>
    <definedName name="IN_OUT" localSheetId="0">#REF!</definedName>
    <definedName name="IN_OUT" localSheetId="1">#REF!</definedName>
    <definedName name="IN_OUT" localSheetId="3">#REF!</definedName>
    <definedName name="IN_OUT">#REF!</definedName>
    <definedName name="IN1_" localSheetId="0">#REF!</definedName>
    <definedName name="IN1_" localSheetId="1">#REF!</definedName>
    <definedName name="IN1_" localSheetId="3">#REF!</definedName>
    <definedName name="IN1_">#REF!</definedName>
    <definedName name="Interest_NC" localSheetId="0">[9]NPV_base!#REF!</definedName>
    <definedName name="Interest_NC" localSheetId="1">[9]NPV_base!#REF!</definedName>
    <definedName name="Interest_NC" localSheetId="3">[9]NPV_base!#REF!</definedName>
    <definedName name="Interest_NC">[9]NPV_base!#REF!</definedName>
    <definedName name="InterestRate" localSheetId="0">#REF!</definedName>
    <definedName name="InterestRate" localSheetId="1">#REF!</definedName>
    <definedName name="InterestRate" localSheetId="3">#REF!</definedName>
    <definedName name="InterestRate">#REF!</definedName>
    <definedName name="LUR">[5]Q3!$E$16:$AH$16</definedName>
    <definedName name="MACRO" localSheetId="0">#REF!</definedName>
    <definedName name="MACRO" localSheetId="1">#REF!</definedName>
    <definedName name="MACRO" localSheetId="3">#REF!</definedName>
    <definedName name="MACRO">#REF!</definedName>
    <definedName name="Maturity_NC" localSheetId="0">[9]NPV_base!#REF!</definedName>
    <definedName name="Maturity_NC" localSheetId="1">[9]NPV_base!#REF!</definedName>
    <definedName name="Maturity_NC" localSheetId="3">[9]NPV_base!#REF!</definedName>
    <definedName name="Maturity_NC">[9]NPV_base!#REF!</definedName>
    <definedName name="MCV">[10]Q2!$E$101:$AH$101</definedName>
    <definedName name="MIDDLE" localSheetId="0">#REF!</definedName>
    <definedName name="MIDDLE" localSheetId="1">#REF!</definedName>
    <definedName name="MIDDLE" localSheetId="3">#REF!</definedName>
    <definedName name="MIDDLE">#REF!</definedName>
    <definedName name="NAMES" localSheetId="0">[11]CUE!#REF!</definedName>
    <definedName name="NAMES" localSheetId="1">[11]CUE!#REF!</definedName>
    <definedName name="NAMES" localSheetId="3">[11]CUE!#REF!</definedName>
    <definedName name="NAMES">[11]CUE!#REF!</definedName>
    <definedName name="NGDP">[10]Q2!$E$54:$AH$54</definedName>
    <definedName name="NGDP_RG">[5]Q1!$E$51:$AH$51</definedName>
    <definedName name="OnShow">[12]!OnShow</definedName>
    <definedName name="PCPIG">[5]Q3!$E$26:$AH$26</definedName>
    <definedName name="PRICES" localSheetId="0">#REF!</definedName>
    <definedName name="PRICES" localSheetId="1">#REF!</definedName>
    <definedName name="PRICES" localSheetId="3">#REF!</definedName>
    <definedName name="PRICES">#REF!</definedName>
    <definedName name="PSECTOR" localSheetId="0">#REF!</definedName>
    <definedName name="PSECTOR" localSheetId="1">#REF!</definedName>
    <definedName name="PSECTOR" localSheetId="3">#REF!</definedName>
    <definedName name="PSECTOR">#REF!</definedName>
    <definedName name="REDB1" localSheetId="0">#REF!</definedName>
    <definedName name="REDB1" localSheetId="1">#REF!</definedName>
    <definedName name="REDB1" localSheetId="3">#REF!</definedName>
    <definedName name="REDB1">#REF!</definedName>
    <definedName name="REDB2" localSheetId="0">#REF!</definedName>
    <definedName name="REDB2" localSheetId="1">#REF!</definedName>
    <definedName name="REDB2">#REF!</definedName>
    <definedName name="REDB3" localSheetId="0">#REF!</definedName>
    <definedName name="REDB3" localSheetId="1">#REF!</definedName>
    <definedName name="REDB3">#REF!</definedName>
    <definedName name="REDB4" localSheetId="0">#REF!</definedName>
    <definedName name="REDB4" localSheetId="1">#REF!</definedName>
    <definedName name="REDB4">#REF!</definedName>
    <definedName name="REDB5" localSheetId="0">#REF!</definedName>
    <definedName name="REDB5" localSheetId="1">#REF!</definedName>
    <definedName name="REDB5">#REF!</definedName>
    <definedName name="REDB6" localSheetId="0">#REF!</definedName>
    <definedName name="REDB6" localSheetId="1">#REF!</definedName>
    <definedName name="REDB6">#REF!</definedName>
    <definedName name="REDB7" localSheetId="0">#REF!</definedName>
    <definedName name="REDB7" localSheetId="1">#REF!</definedName>
    <definedName name="REDB7">#REF!</definedName>
    <definedName name="REDB8" localSheetId="0">#REF!</definedName>
    <definedName name="REDB8" localSheetId="1">#REF!</definedName>
    <definedName name="REDB8">#REF!</definedName>
    <definedName name="REDB9" localSheetId="0">#REF!</definedName>
    <definedName name="REDB9" localSheetId="1">#REF!</definedName>
    <definedName name="REDB9">#REF!</definedName>
    <definedName name="REDF1" localSheetId="0">#REF!</definedName>
    <definedName name="REDF1" localSheetId="1">#REF!</definedName>
    <definedName name="REDF1">#REF!</definedName>
    <definedName name="REDF2" localSheetId="0">#REF!</definedName>
    <definedName name="REDF2" localSheetId="1">#REF!</definedName>
    <definedName name="REDF2">#REF!</definedName>
    <definedName name="REDF3" localSheetId="0">#REF!</definedName>
    <definedName name="REDF3" localSheetId="1">#REF!</definedName>
    <definedName name="REDF3">#REF!</definedName>
    <definedName name="REDF4" localSheetId="0">#REF!</definedName>
    <definedName name="REDF4" localSheetId="1">#REF!</definedName>
    <definedName name="REDF4">#REF!</definedName>
    <definedName name="REDF5" localSheetId="0">#REF!</definedName>
    <definedName name="REDF5" localSheetId="1">#REF!</definedName>
    <definedName name="REDF5">#REF!</definedName>
    <definedName name="REDF6" localSheetId="0">#REF!</definedName>
    <definedName name="REDF6" localSheetId="1">#REF!</definedName>
    <definedName name="REDF6">#REF!</definedName>
    <definedName name="REDF7" localSheetId="0">#REF!</definedName>
    <definedName name="REDF7" localSheetId="1">#REF!</definedName>
    <definedName name="REDF7">#REF!</definedName>
    <definedName name="rtre" localSheetId="0" hidden="1">{"Main Economic Indicators",#N/A,FALSE,"C"}</definedName>
    <definedName name="rtre" localSheetId="1" hidden="1">{"Main Economic Indicators",#N/A,FALSE,"C"}</definedName>
    <definedName name="rtre" localSheetId="3" hidden="1">{"Main Economic Indicators",#N/A,FALSE,"C"}</definedName>
    <definedName name="rtre" hidden="1">{"Main Economic Indicators",#N/A,FALSE,"C"}</definedName>
    <definedName name="SELECT" localSheetId="0">#REF!</definedName>
    <definedName name="SELECT" localSheetId="1">#REF!</definedName>
    <definedName name="SELECT" localSheetId="3">#REF!</definedName>
    <definedName name="SELECT">#REF!</definedName>
    <definedName name="SERV" localSheetId="0">#REF!</definedName>
    <definedName name="SERV" localSheetId="1">#REF!</definedName>
    <definedName name="SERV" localSheetId="3">#REF!</definedName>
    <definedName name="SERV">#REF!</definedName>
    <definedName name="STOP" localSheetId="0">#REF!</definedName>
    <definedName name="STOP" localSheetId="1">#REF!</definedName>
    <definedName name="STOP" localSheetId="3">#REF!</definedName>
    <definedName name="STOP">#REF!</definedName>
    <definedName name="Table1" localSheetId="0">#REF!</definedName>
    <definedName name="Table1" localSheetId="1">#REF!</definedName>
    <definedName name="Table1">#REF!</definedName>
    <definedName name="table19" localSheetId="0">#REF!</definedName>
    <definedName name="table19" localSheetId="1">#REF!</definedName>
    <definedName name="table19">#REF!</definedName>
    <definedName name="table2" localSheetId="0">#REF!</definedName>
    <definedName name="table2" localSheetId="1">#REF!</definedName>
    <definedName name="table2">#REF!</definedName>
    <definedName name="Table20" localSheetId="0">#REF!</definedName>
    <definedName name="Table20" localSheetId="1">#REF!</definedName>
    <definedName name="Table20">#REF!</definedName>
    <definedName name="Table21" localSheetId="0">#REF!</definedName>
    <definedName name="Table21" localSheetId="1">#REF!</definedName>
    <definedName name="Table21">#REF!</definedName>
    <definedName name="Table22" localSheetId="0">#REF!</definedName>
    <definedName name="Table22" localSheetId="1">#REF!</definedName>
    <definedName name="Table22">#REF!</definedName>
    <definedName name="Table222" localSheetId="0">#REF!</definedName>
    <definedName name="Table222" localSheetId="1">#REF!</definedName>
    <definedName name="Table222">#REF!</definedName>
    <definedName name="Table23a" localSheetId="0">#REF!</definedName>
    <definedName name="Table23a" localSheetId="1">#REF!</definedName>
    <definedName name="Table23a">#REF!</definedName>
    <definedName name="Table23b" localSheetId="0">#REF!</definedName>
    <definedName name="Table23b" localSheetId="1">#REF!</definedName>
    <definedName name="Table23b">#REF!</definedName>
    <definedName name="Table25" localSheetId="0">#REF!</definedName>
    <definedName name="Table25" localSheetId="1">#REF!</definedName>
    <definedName name="Table25">#REF!</definedName>
    <definedName name="Table25a" localSheetId="0">#REF!</definedName>
    <definedName name="Table25a" localSheetId="1">#REF!</definedName>
    <definedName name="Table25a">#REF!</definedName>
    <definedName name="Table25b" localSheetId="0">#REF!</definedName>
    <definedName name="Table25b" localSheetId="1">#REF!</definedName>
    <definedName name="Table25b">#REF!</definedName>
    <definedName name="Table26a" localSheetId="0">#REF!</definedName>
    <definedName name="Table26a" localSheetId="1">#REF!</definedName>
    <definedName name="Table26a">#REF!</definedName>
    <definedName name="Table26b" localSheetId="0">#REF!</definedName>
    <definedName name="Table26b" localSheetId="1">#REF!</definedName>
    <definedName name="Table26b">#REF!</definedName>
    <definedName name="table3" localSheetId="0">#REF!</definedName>
    <definedName name="table3" localSheetId="1">#REF!</definedName>
    <definedName name="table3">#REF!</definedName>
    <definedName name="table333" localSheetId="0">#REF!</definedName>
    <definedName name="table333" localSheetId="1">#REF!</definedName>
    <definedName name="table333">#REF!</definedName>
    <definedName name="table4" localSheetId="0">#REF!</definedName>
    <definedName name="table4" localSheetId="1">#REF!</definedName>
    <definedName name="table4">#REF!</definedName>
    <definedName name="table444" localSheetId="0">#REF!</definedName>
    <definedName name="table444" localSheetId="1">#REF!</definedName>
    <definedName name="table444">#REF!</definedName>
    <definedName name="table5" localSheetId="0">#REF!</definedName>
    <definedName name="table5" localSheetId="1">#REF!</definedName>
    <definedName name="table5">#REF!</definedName>
    <definedName name="table555" localSheetId="0">#REF!</definedName>
    <definedName name="table555" localSheetId="1">#REF!</definedName>
    <definedName name="table555">#REF!</definedName>
    <definedName name="_xlnm.Print_Titles">[13]Q5!$A$1:$C$65536,[13]Q5!$A$1:$IV$7</definedName>
    <definedName name="TMG_RPCH">[5]Q5!$E$40:$AH$40</definedName>
    <definedName name="TRISM" localSheetId="0">#REF!</definedName>
    <definedName name="TRISM" localSheetId="1">#REF!</definedName>
    <definedName name="TRISM" localSheetId="3">#REF!</definedName>
    <definedName name="TRISM">#REF!</definedName>
    <definedName name="TXG_RPCH">[5]Q5!$E$32:$AH$32</definedName>
    <definedName name="wrn.Main._.Economic._.Indicators." localSheetId="0" hidden="1">{"Main Economic Indicators",#N/A,FALSE,"C"}</definedName>
    <definedName name="wrn.Main._.Economic._.Indicators." localSheetId="1" hidden="1">{"Main Economic Indicators",#N/A,FALSE,"C"}</definedName>
    <definedName name="wrn.Main._.Economic._.Indicators." localSheetId="3" hidden="1">{"Main Economic Indicators",#N/A,FALSE,"C"}</definedName>
    <definedName name="wrn.Main._.Economic._.Indicators." hidden="1">{"Main Economic Indicators",#N/A,FALSE,"C"}</definedName>
    <definedName name="XGS" localSheetId="0">#REF!</definedName>
    <definedName name="XGS" localSheetId="1">#REF!</definedName>
    <definedName name="XGS" localSheetId="3">#REF!</definedName>
    <definedName name="XGS">#REF!</definedName>
    <definedName name="xxWRS_1" localSheetId="0">#REF!</definedName>
    <definedName name="xxWRS_1" localSheetId="1">#REF!</definedName>
    <definedName name="xxWRS_1" localSheetId="3">#REF!</definedName>
    <definedName name="xxWRS_1">#REF!</definedName>
    <definedName name="xxWRS_2" localSheetId="0">#REF!</definedName>
    <definedName name="xxWRS_2" localSheetId="1">#REF!</definedName>
    <definedName name="xxWRS_2" localSheetId="3">#REF!</definedName>
    <definedName name="xxWRS_2">#REF!</definedName>
    <definedName name="xxWRS_3" localSheetId="0">#REF!</definedName>
    <definedName name="xxWRS_3" localSheetId="1">#REF!</definedName>
    <definedName name="xxWRS_3">#REF!</definedName>
    <definedName name="xxWRS_4" localSheetId="0">#REF!</definedName>
    <definedName name="xxWRS_4" localSheetId="1">#REF!</definedName>
    <definedName name="xxWRS_4">#REF!</definedName>
    <definedName name="xxWRS_5" localSheetId="0">#REF!</definedName>
    <definedName name="xxWRS_5" localSheetId="1">#REF!</definedName>
    <definedName name="xxWRS_5">#REF!</definedName>
    <definedName name="xxWRS_6" localSheetId="0">#REF!</definedName>
    <definedName name="xxWRS_6" localSheetId="1">#REF!</definedName>
    <definedName name="xxWRS_6">#REF!</definedName>
    <definedName name="xxWRS_7" localSheetId="0">#REF!</definedName>
    <definedName name="xxWRS_7" localSheetId="1">#REF!</definedName>
    <definedName name="xxWRS_7">#REF!</definedName>
    <definedName name="Year" localSheetId="0">#REF!</definedName>
    <definedName name="Year" localSheetId="1">#REF!</definedName>
    <definedName name="Year">#REF!</definedName>
    <definedName name="Z_1A8C061B_2301_11D3_BFD1_000039E37209_.wvu.Cols" localSheetId="0" hidden="1">#REF!,#REF!,#REF!</definedName>
    <definedName name="Z_1A8C061B_2301_11D3_BFD1_000039E37209_.wvu.Cols" localSheetId="1" hidden="1">#REF!,#REF!,#REF!</definedName>
    <definedName name="Z_1A8C061B_2301_11D3_BFD1_000039E37209_.wvu.Cols" localSheetId="3" hidden="1">#REF!,#REF!,#REF!</definedName>
    <definedName name="Z_1A8C061B_2301_11D3_BFD1_000039E37209_.wvu.Cols" hidden="1">#REF!,#REF!,#REF!</definedName>
    <definedName name="Z_1A8C061B_2301_11D3_BFD1_000039E37209_.wvu.Rows" localSheetId="0" hidden="1">#REF!,#REF!,#REF!</definedName>
    <definedName name="Z_1A8C061B_2301_11D3_BFD1_000039E37209_.wvu.Rows" localSheetId="1" hidden="1">#REF!,#REF!,#REF!</definedName>
    <definedName name="Z_1A8C061B_2301_11D3_BFD1_000039E37209_.wvu.Rows" localSheetId="3" hidden="1">#REF!,#REF!,#REF!</definedName>
    <definedName name="Z_1A8C061B_2301_11D3_BFD1_000039E37209_.wvu.Rows" hidden="1">#REF!,#REF!,#REF!</definedName>
    <definedName name="Z_1A8C061C_2301_11D3_BFD1_000039E37209_.wvu.Cols" localSheetId="0" hidden="1">#REF!,#REF!,#REF!</definedName>
    <definedName name="Z_1A8C061C_2301_11D3_BFD1_000039E37209_.wvu.Cols" localSheetId="1" hidden="1">#REF!,#REF!,#REF!</definedName>
    <definedName name="Z_1A8C061C_2301_11D3_BFD1_000039E37209_.wvu.Cols" localSheetId="3" hidden="1">#REF!,#REF!,#REF!</definedName>
    <definedName name="Z_1A8C061C_2301_11D3_BFD1_000039E37209_.wvu.Cols" hidden="1">#REF!,#REF!,#REF!</definedName>
    <definedName name="Z_1A8C061C_2301_11D3_BFD1_000039E37209_.wvu.Rows" localSheetId="0" hidden="1">#REF!,#REF!,#REF!</definedName>
    <definedName name="Z_1A8C061C_2301_11D3_BFD1_000039E37209_.wvu.Rows" localSheetId="1" hidden="1">#REF!,#REF!,#REF!</definedName>
    <definedName name="Z_1A8C061C_2301_11D3_BFD1_000039E37209_.wvu.Rows" hidden="1">#REF!,#REF!,#REF!</definedName>
    <definedName name="Z_1A8C061E_2301_11D3_BFD1_000039E37209_.wvu.Cols" localSheetId="0" hidden="1">#REF!,#REF!,#REF!</definedName>
    <definedName name="Z_1A8C061E_2301_11D3_BFD1_000039E37209_.wvu.Cols" localSheetId="1" hidden="1">#REF!,#REF!,#REF!</definedName>
    <definedName name="Z_1A8C061E_2301_11D3_BFD1_000039E37209_.wvu.Cols" hidden="1">#REF!,#REF!,#REF!</definedName>
    <definedName name="Z_1A8C061E_2301_11D3_BFD1_000039E37209_.wvu.Rows" localSheetId="0" hidden="1">#REF!,#REF!,#REF!</definedName>
    <definedName name="Z_1A8C061E_2301_11D3_BFD1_000039E37209_.wvu.Rows" localSheetId="1" hidden="1">#REF!,#REF!,#REF!</definedName>
    <definedName name="Z_1A8C061E_2301_11D3_BFD1_000039E37209_.wvu.Rows" hidden="1">#REF!,#REF!,#REF!</definedName>
    <definedName name="Z_1A8C061F_2301_11D3_BFD1_000039E37209_.wvu.Cols" localSheetId="0" hidden="1">#REF!,#REF!,#REF!</definedName>
    <definedName name="Z_1A8C061F_2301_11D3_BFD1_000039E37209_.wvu.Cols" localSheetId="1" hidden="1">#REF!,#REF!,#REF!</definedName>
    <definedName name="Z_1A8C061F_2301_11D3_BFD1_000039E37209_.wvu.Cols" hidden="1">#REF!,#REF!,#REF!</definedName>
    <definedName name="Z_1A8C061F_2301_11D3_BFD1_000039E37209_.wvu.Rows" localSheetId="0" hidden="1">#REF!,#REF!,#REF!</definedName>
    <definedName name="Z_1A8C061F_2301_11D3_BFD1_000039E37209_.wvu.Rows" localSheetId="1" hidden="1">#REF!,#REF!,#REF!</definedName>
    <definedName name="Z_1A8C061F_2301_11D3_BFD1_000039E37209_.wvu.Rows" hidden="1">#REF!,#REF!,#REF!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13" i="3" l="1"/>
  <c r="A713" i="3"/>
  <c r="B712" i="3"/>
  <c r="A712" i="3"/>
  <c r="B711" i="3"/>
  <c r="A711" i="3"/>
  <c r="B710" i="3"/>
  <c r="A710" i="3"/>
  <c r="B709" i="3"/>
  <c r="A709" i="3"/>
  <c r="B708" i="3"/>
  <c r="A708" i="3"/>
  <c r="B707" i="3"/>
  <c r="A707" i="3"/>
  <c r="B706" i="3"/>
  <c r="A706" i="3"/>
  <c r="B705" i="3"/>
  <c r="A705" i="3"/>
  <c r="B704" i="3"/>
  <c r="A704" i="3"/>
  <c r="B703" i="3"/>
  <c r="A703" i="3"/>
  <c r="B702" i="3"/>
  <c r="A702" i="3"/>
  <c r="B701" i="3"/>
  <c r="A701" i="3"/>
  <c r="B700" i="3"/>
  <c r="A700" i="3"/>
  <c r="B699" i="3"/>
  <c r="A699" i="3"/>
  <c r="B698" i="3"/>
  <c r="A698" i="3"/>
  <c r="B697" i="3"/>
  <c r="A697" i="3"/>
  <c r="B696" i="3"/>
  <c r="A696" i="3"/>
  <c r="B695" i="3"/>
  <c r="A695" i="3"/>
  <c r="B694" i="3"/>
  <c r="A694" i="3"/>
  <c r="B693" i="3"/>
  <c r="A693" i="3"/>
  <c r="B692" i="3"/>
  <c r="A692" i="3"/>
  <c r="B691" i="3"/>
  <c r="A691" i="3"/>
  <c r="B690" i="3"/>
  <c r="A690" i="3"/>
  <c r="B689" i="3"/>
  <c r="A689" i="3"/>
  <c r="B688" i="3"/>
  <c r="A688" i="3"/>
  <c r="B687" i="3"/>
  <c r="A687" i="3"/>
  <c r="B686" i="3"/>
  <c r="C686" i="3" s="1"/>
  <c r="A686" i="3"/>
  <c r="B685" i="3"/>
  <c r="A685" i="3"/>
  <c r="B684" i="3"/>
  <c r="A684" i="3"/>
  <c r="B683" i="3"/>
  <c r="A683" i="3"/>
  <c r="B682" i="3"/>
  <c r="A682" i="3"/>
  <c r="B681" i="3"/>
  <c r="A681" i="3"/>
  <c r="B680" i="3"/>
  <c r="A680" i="3"/>
  <c r="B679" i="3"/>
  <c r="A679" i="3"/>
  <c r="B678" i="3"/>
  <c r="A678" i="3"/>
  <c r="B677" i="3"/>
  <c r="A677" i="3"/>
  <c r="B676" i="3"/>
  <c r="A676" i="3"/>
  <c r="B675" i="3"/>
  <c r="A675" i="3"/>
  <c r="B674" i="3"/>
  <c r="A674" i="3"/>
  <c r="B673" i="3"/>
  <c r="A673" i="3"/>
  <c r="B672" i="3"/>
  <c r="A672" i="3"/>
  <c r="B671" i="3"/>
  <c r="A671" i="3"/>
  <c r="B670" i="3"/>
  <c r="C671" i="3" s="1"/>
  <c r="A670" i="3"/>
  <c r="B669" i="3"/>
  <c r="A669" i="3"/>
  <c r="B668" i="3"/>
  <c r="A668" i="3"/>
  <c r="B667" i="3"/>
  <c r="A667" i="3"/>
  <c r="B666" i="3"/>
  <c r="A666" i="3"/>
  <c r="B665" i="3"/>
  <c r="A665" i="3"/>
  <c r="B664" i="3"/>
  <c r="A664" i="3"/>
  <c r="B663" i="3"/>
  <c r="A663" i="3"/>
  <c r="B662" i="3"/>
  <c r="A662" i="3"/>
  <c r="B661" i="3"/>
  <c r="A661" i="3"/>
  <c r="B660" i="3"/>
  <c r="A660" i="3"/>
  <c r="B659" i="3"/>
  <c r="A659" i="3"/>
  <c r="B658" i="3"/>
  <c r="A658" i="3"/>
  <c r="B657" i="3"/>
  <c r="A657" i="3"/>
  <c r="B656" i="3"/>
  <c r="A656" i="3"/>
  <c r="B655" i="3"/>
  <c r="A655" i="3"/>
  <c r="B654" i="3"/>
  <c r="C654" i="3" s="1"/>
  <c r="A654" i="3"/>
  <c r="B653" i="3"/>
  <c r="A653" i="3"/>
  <c r="B652" i="3"/>
  <c r="A652" i="3"/>
  <c r="B651" i="3"/>
  <c r="A651" i="3"/>
  <c r="B650" i="3"/>
  <c r="A650" i="3"/>
  <c r="B649" i="3"/>
  <c r="A649" i="3"/>
  <c r="B648" i="3"/>
  <c r="A648" i="3"/>
  <c r="B647" i="3"/>
  <c r="A647" i="3"/>
  <c r="B646" i="3"/>
  <c r="C646" i="3" s="1"/>
  <c r="A646" i="3"/>
  <c r="B645" i="3"/>
  <c r="A645" i="3"/>
  <c r="B644" i="3"/>
  <c r="A644" i="3"/>
  <c r="B643" i="3"/>
  <c r="A643" i="3"/>
  <c r="B642" i="3"/>
  <c r="C642" i="3" s="1"/>
  <c r="A642" i="3"/>
  <c r="B641" i="3"/>
  <c r="A641" i="3"/>
  <c r="B640" i="3"/>
  <c r="A640" i="3"/>
  <c r="B639" i="3"/>
  <c r="A639" i="3"/>
  <c r="B638" i="3"/>
  <c r="C638" i="3" s="1"/>
  <c r="A638" i="3"/>
  <c r="B637" i="3"/>
  <c r="A637" i="3"/>
  <c r="B636" i="3"/>
  <c r="A636" i="3"/>
  <c r="B635" i="3"/>
  <c r="A635" i="3"/>
  <c r="B634" i="3"/>
  <c r="C634" i="3" s="1"/>
  <c r="A634" i="3"/>
  <c r="B633" i="3"/>
  <c r="A633" i="3"/>
  <c r="C632" i="3"/>
  <c r="B632" i="3"/>
  <c r="A632" i="3"/>
  <c r="B631" i="3"/>
  <c r="C631" i="3" s="1"/>
  <c r="A631" i="3"/>
  <c r="B630" i="3"/>
  <c r="A630" i="3"/>
  <c r="B629" i="3"/>
  <c r="C629" i="3" s="1"/>
  <c r="A629" i="3"/>
  <c r="B628" i="3"/>
  <c r="A628" i="3"/>
  <c r="B627" i="3"/>
  <c r="C627" i="3" s="1"/>
  <c r="A627" i="3"/>
  <c r="B626" i="3"/>
  <c r="A626" i="3"/>
  <c r="B625" i="3"/>
  <c r="C625" i="3" s="1"/>
  <c r="A625" i="3"/>
  <c r="B624" i="3"/>
  <c r="A624" i="3"/>
  <c r="B623" i="3"/>
  <c r="C623" i="3" s="1"/>
  <c r="A623" i="3"/>
  <c r="B622" i="3"/>
  <c r="A622" i="3"/>
  <c r="B621" i="3"/>
  <c r="C621" i="3" s="1"/>
  <c r="A621" i="3"/>
  <c r="B620" i="3"/>
  <c r="A620" i="3"/>
  <c r="B619" i="3"/>
  <c r="C619" i="3" s="1"/>
  <c r="A619" i="3"/>
  <c r="B618" i="3"/>
  <c r="A618" i="3"/>
  <c r="B617" i="3"/>
  <c r="C617" i="3" s="1"/>
  <c r="A617" i="3"/>
  <c r="B616" i="3"/>
  <c r="A616" i="3"/>
  <c r="B615" i="3"/>
  <c r="A615" i="3"/>
  <c r="B614" i="3"/>
  <c r="A614" i="3"/>
  <c r="B613" i="3"/>
  <c r="C613" i="3" s="1"/>
  <c r="A613" i="3"/>
  <c r="B612" i="3"/>
  <c r="A612" i="3"/>
  <c r="B611" i="3"/>
  <c r="C611" i="3" s="1"/>
  <c r="A611" i="3"/>
  <c r="B610" i="3"/>
  <c r="A610" i="3"/>
  <c r="B609" i="3"/>
  <c r="C609" i="3" s="1"/>
  <c r="A609" i="3"/>
  <c r="B608" i="3"/>
  <c r="A608" i="3"/>
  <c r="B607" i="3"/>
  <c r="A607" i="3"/>
  <c r="B606" i="3"/>
  <c r="A606" i="3"/>
  <c r="B605" i="3"/>
  <c r="C605" i="3" s="1"/>
  <c r="A605" i="3"/>
  <c r="B604" i="3"/>
  <c r="A604" i="3"/>
  <c r="B603" i="3"/>
  <c r="C604" i="3" s="1"/>
  <c r="A603" i="3"/>
  <c r="B602" i="3"/>
  <c r="A602" i="3"/>
  <c r="B601" i="3"/>
  <c r="C601" i="3" s="1"/>
  <c r="A601" i="3"/>
  <c r="B600" i="3"/>
  <c r="A600" i="3"/>
  <c r="B599" i="3"/>
  <c r="C600" i="3" s="1"/>
  <c r="A599" i="3"/>
  <c r="B598" i="3"/>
  <c r="A598" i="3"/>
  <c r="B597" i="3"/>
  <c r="C597" i="3" s="1"/>
  <c r="A597" i="3"/>
  <c r="B596" i="3"/>
  <c r="A596" i="3"/>
  <c r="B595" i="3"/>
  <c r="C596" i="3" s="1"/>
  <c r="A595" i="3"/>
  <c r="B594" i="3"/>
  <c r="A594" i="3"/>
  <c r="B593" i="3"/>
  <c r="C593" i="3" s="1"/>
  <c r="A593" i="3"/>
  <c r="B592" i="3"/>
  <c r="A592" i="3"/>
  <c r="B591" i="3"/>
  <c r="C592" i="3" s="1"/>
  <c r="A591" i="3"/>
  <c r="B590" i="3"/>
  <c r="A590" i="3"/>
  <c r="B589" i="3"/>
  <c r="C589" i="3" s="1"/>
  <c r="A589" i="3"/>
  <c r="B588" i="3"/>
  <c r="A588" i="3"/>
  <c r="B587" i="3"/>
  <c r="A587" i="3"/>
  <c r="B586" i="3"/>
  <c r="A586" i="3"/>
  <c r="B585" i="3"/>
  <c r="C585" i="3" s="1"/>
  <c r="A585" i="3"/>
  <c r="B584" i="3"/>
  <c r="A584" i="3"/>
  <c r="B583" i="3"/>
  <c r="A583" i="3"/>
  <c r="B582" i="3"/>
  <c r="A582" i="3"/>
  <c r="B581" i="3"/>
  <c r="C581" i="3" s="1"/>
  <c r="A581" i="3"/>
  <c r="B580" i="3"/>
  <c r="A580" i="3"/>
  <c r="B579" i="3"/>
  <c r="C579" i="3" s="1"/>
  <c r="A579" i="3"/>
  <c r="B578" i="3"/>
  <c r="A578" i="3"/>
  <c r="B577" i="3"/>
  <c r="C577" i="3" s="1"/>
  <c r="A577" i="3"/>
  <c r="B576" i="3"/>
  <c r="A576" i="3"/>
  <c r="B575" i="3"/>
  <c r="A575" i="3"/>
  <c r="B574" i="3"/>
  <c r="A574" i="3"/>
  <c r="B573" i="3"/>
  <c r="C573" i="3" s="1"/>
  <c r="A573" i="3"/>
  <c r="B572" i="3"/>
  <c r="A572" i="3"/>
  <c r="B571" i="3"/>
  <c r="A571" i="3"/>
  <c r="B570" i="3"/>
  <c r="A570" i="3"/>
  <c r="B569" i="3"/>
  <c r="C569" i="3" s="1"/>
  <c r="A569" i="3"/>
  <c r="B568" i="3"/>
  <c r="A568" i="3"/>
  <c r="B567" i="3"/>
  <c r="A567" i="3"/>
  <c r="B566" i="3"/>
  <c r="A566" i="3"/>
  <c r="B565" i="3"/>
  <c r="C565" i="3" s="1"/>
  <c r="A565" i="3"/>
  <c r="B564" i="3"/>
  <c r="A564" i="3"/>
  <c r="B563" i="3"/>
  <c r="C563" i="3" s="1"/>
  <c r="A563" i="3"/>
  <c r="B562" i="3"/>
  <c r="A562" i="3"/>
  <c r="B561" i="3"/>
  <c r="A561" i="3"/>
  <c r="B560" i="3"/>
  <c r="A560" i="3"/>
  <c r="B559" i="3"/>
  <c r="A559" i="3"/>
  <c r="B558" i="3"/>
  <c r="A558" i="3"/>
  <c r="B557" i="3"/>
  <c r="C557" i="3" s="1"/>
  <c r="A557" i="3"/>
  <c r="B556" i="3"/>
  <c r="A556" i="3"/>
  <c r="B555" i="3"/>
  <c r="A555" i="3"/>
  <c r="B554" i="3"/>
  <c r="A554" i="3"/>
  <c r="B553" i="3"/>
  <c r="C553" i="3" s="1"/>
  <c r="A553" i="3"/>
  <c r="B552" i="3"/>
  <c r="A552" i="3"/>
  <c r="B551" i="3"/>
  <c r="C552" i="3" s="1"/>
  <c r="A551" i="3"/>
  <c r="B550" i="3"/>
  <c r="A550" i="3"/>
  <c r="B549" i="3"/>
  <c r="C549" i="3" s="1"/>
  <c r="A549" i="3"/>
  <c r="B548" i="3"/>
  <c r="A548" i="3"/>
  <c r="B547" i="3"/>
  <c r="C548" i="3" s="1"/>
  <c r="A547" i="3"/>
  <c r="B546" i="3"/>
  <c r="A546" i="3"/>
  <c r="B545" i="3"/>
  <c r="C545" i="3" s="1"/>
  <c r="A545" i="3"/>
  <c r="B544" i="3"/>
  <c r="A544" i="3"/>
  <c r="B543" i="3"/>
  <c r="C544" i="3" s="1"/>
  <c r="A543" i="3"/>
  <c r="B542" i="3"/>
  <c r="A542" i="3"/>
  <c r="B541" i="3"/>
  <c r="C541" i="3" s="1"/>
  <c r="A541" i="3"/>
  <c r="B540" i="3"/>
  <c r="A540" i="3"/>
  <c r="B539" i="3"/>
  <c r="C540" i="3" s="1"/>
  <c r="A539" i="3"/>
  <c r="B538" i="3"/>
  <c r="A538" i="3"/>
  <c r="B537" i="3"/>
  <c r="C537" i="3" s="1"/>
  <c r="A537" i="3"/>
  <c r="B536" i="3"/>
  <c r="A536" i="3"/>
  <c r="B535" i="3"/>
  <c r="C536" i="3" s="1"/>
  <c r="A535" i="3"/>
  <c r="B534" i="3"/>
  <c r="A534" i="3"/>
  <c r="B533" i="3"/>
  <c r="C533" i="3" s="1"/>
  <c r="A533" i="3"/>
  <c r="B532" i="3"/>
  <c r="A532" i="3"/>
  <c r="B531" i="3"/>
  <c r="C532" i="3" s="1"/>
  <c r="A531" i="3"/>
  <c r="B530" i="3"/>
  <c r="A530" i="3"/>
  <c r="B529" i="3"/>
  <c r="C529" i="3" s="1"/>
  <c r="A529" i="3"/>
  <c r="B528" i="3"/>
  <c r="A528" i="3"/>
  <c r="B527" i="3"/>
  <c r="A527" i="3"/>
  <c r="B526" i="3"/>
  <c r="A526" i="3"/>
  <c r="B525" i="3"/>
  <c r="A525" i="3"/>
  <c r="B524" i="3"/>
  <c r="A524" i="3"/>
  <c r="B523" i="3"/>
  <c r="A523" i="3"/>
  <c r="B522" i="3"/>
  <c r="A522" i="3"/>
  <c r="B521" i="3"/>
  <c r="A521" i="3"/>
  <c r="B520" i="3"/>
  <c r="A520" i="3"/>
  <c r="B519" i="3"/>
  <c r="A519" i="3"/>
  <c r="B518" i="3"/>
  <c r="A518" i="3"/>
  <c r="B517" i="3"/>
  <c r="A517" i="3"/>
  <c r="B516" i="3"/>
  <c r="A516" i="3"/>
  <c r="B515" i="3"/>
  <c r="A515" i="3"/>
  <c r="B514" i="3"/>
  <c r="A514" i="3"/>
  <c r="B513" i="3"/>
  <c r="A513" i="3"/>
  <c r="B512" i="3"/>
  <c r="A512" i="3"/>
  <c r="B511" i="3"/>
  <c r="A511" i="3"/>
  <c r="B510" i="3"/>
  <c r="A510" i="3"/>
  <c r="B509" i="3"/>
  <c r="A509" i="3"/>
  <c r="B508" i="3"/>
  <c r="A508" i="3"/>
  <c r="B507" i="3"/>
  <c r="A507" i="3"/>
  <c r="B506" i="3"/>
  <c r="A506" i="3"/>
  <c r="B505" i="3"/>
  <c r="A505" i="3"/>
  <c r="B504" i="3"/>
  <c r="A504" i="3"/>
  <c r="B503" i="3"/>
  <c r="A503" i="3"/>
  <c r="B502" i="3"/>
  <c r="A502" i="3"/>
  <c r="B501" i="3"/>
  <c r="A501" i="3"/>
  <c r="B500" i="3"/>
  <c r="A500" i="3"/>
  <c r="B499" i="3"/>
  <c r="A499" i="3"/>
  <c r="B498" i="3"/>
  <c r="A498" i="3"/>
  <c r="B497" i="3"/>
  <c r="A497" i="3"/>
  <c r="B496" i="3"/>
  <c r="A496" i="3"/>
  <c r="B495" i="3"/>
  <c r="A495" i="3"/>
  <c r="B494" i="3"/>
  <c r="A494" i="3"/>
  <c r="B493" i="3"/>
  <c r="A493" i="3"/>
  <c r="B492" i="3"/>
  <c r="A492" i="3"/>
  <c r="B491" i="3"/>
  <c r="A491" i="3"/>
  <c r="B490" i="3"/>
  <c r="A490" i="3"/>
  <c r="B489" i="3"/>
  <c r="A489" i="3"/>
  <c r="B488" i="3"/>
  <c r="A488" i="3"/>
  <c r="B487" i="3"/>
  <c r="A487" i="3"/>
  <c r="B486" i="3"/>
  <c r="A486" i="3"/>
  <c r="B485" i="3"/>
  <c r="A485" i="3"/>
  <c r="B484" i="3"/>
  <c r="A484" i="3"/>
  <c r="B483" i="3"/>
  <c r="A483" i="3"/>
  <c r="B482" i="3"/>
  <c r="A482" i="3"/>
  <c r="B481" i="3"/>
  <c r="A481" i="3"/>
  <c r="B480" i="3"/>
  <c r="A480" i="3"/>
  <c r="B479" i="3"/>
  <c r="A479" i="3"/>
  <c r="B478" i="3"/>
  <c r="A478" i="3"/>
  <c r="B477" i="3"/>
  <c r="A477" i="3"/>
  <c r="B476" i="3"/>
  <c r="A476" i="3"/>
  <c r="B475" i="3"/>
  <c r="A475" i="3"/>
  <c r="B474" i="3"/>
  <c r="A474" i="3"/>
  <c r="B473" i="3"/>
  <c r="A473" i="3"/>
  <c r="B472" i="3"/>
  <c r="A472" i="3"/>
  <c r="B471" i="3"/>
  <c r="A471" i="3"/>
  <c r="B470" i="3"/>
  <c r="A470" i="3"/>
  <c r="B469" i="3"/>
  <c r="A469" i="3"/>
  <c r="B468" i="3"/>
  <c r="A468" i="3"/>
  <c r="B467" i="3"/>
  <c r="A467" i="3"/>
  <c r="B466" i="3"/>
  <c r="A466" i="3"/>
  <c r="B465" i="3"/>
  <c r="A465" i="3"/>
  <c r="B464" i="3"/>
  <c r="A464" i="3"/>
  <c r="B463" i="3"/>
  <c r="A463" i="3"/>
  <c r="B462" i="3"/>
  <c r="A462" i="3"/>
  <c r="B461" i="3"/>
  <c r="A461" i="3"/>
  <c r="B460" i="3"/>
  <c r="A460" i="3"/>
  <c r="B459" i="3"/>
  <c r="A459" i="3"/>
  <c r="B458" i="3"/>
  <c r="A458" i="3"/>
  <c r="B457" i="3"/>
  <c r="C457" i="3" s="1"/>
  <c r="A457" i="3"/>
  <c r="B456" i="3"/>
  <c r="A456" i="3"/>
  <c r="B455" i="3"/>
  <c r="C456" i="3" s="1"/>
  <c r="A455" i="3"/>
  <c r="B454" i="3"/>
  <c r="A454" i="3"/>
  <c r="B453" i="3"/>
  <c r="C453" i="3" s="1"/>
  <c r="A453" i="3"/>
  <c r="B452" i="3"/>
  <c r="A452" i="3"/>
  <c r="B451" i="3"/>
  <c r="A451" i="3"/>
  <c r="B450" i="3"/>
  <c r="A450" i="3"/>
  <c r="B449" i="3"/>
  <c r="C449" i="3" s="1"/>
  <c r="A449" i="3"/>
  <c r="B448" i="3"/>
  <c r="A448" i="3"/>
  <c r="B447" i="3"/>
  <c r="A447" i="3"/>
  <c r="B446" i="3"/>
  <c r="A446" i="3"/>
  <c r="B445" i="3"/>
  <c r="C445" i="3" s="1"/>
  <c r="A445" i="3"/>
  <c r="B444" i="3"/>
  <c r="A444" i="3"/>
  <c r="B443" i="3"/>
  <c r="A443" i="3"/>
  <c r="B442" i="3"/>
  <c r="A442" i="3"/>
  <c r="B441" i="3"/>
  <c r="C441" i="3" s="1"/>
  <c r="A441" i="3"/>
  <c r="B440" i="3"/>
  <c r="A440" i="3"/>
  <c r="B439" i="3"/>
  <c r="C440" i="3" s="1"/>
  <c r="A439" i="3"/>
  <c r="B438" i="3"/>
  <c r="A438" i="3"/>
  <c r="B437" i="3"/>
  <c r="C437" i="3" s="1"/>
  <c r="A437" i="3"/>
  <c r="B436" i="3"/>
  <c r="A436" i="3"/>
  <c r="E435" i="3"/>
  <c r="E436" i="3" s="1"/>
  <c r="E437" i="3" s="1"/>
  <c r="E438" i="3" s="1"/>
  <c r="E439" i="3" s="1"/>
  <c r="E440" i="3" s="1"/>
  <c r="E441" i="3" s="1"/>
  <c r="E442" i="3" s="1"/>
  <c r="E443" i="3" s="1"/>
  <c r="E444" i="3" s="1"/>
  <c r="E445" i="3" s="1"/>
  <c r="E446" i="3" s="1"/>
  <c r="E447" i="3" s="1"/>
  <c r="E448" i="3" s="1"/>
  <c r="E449" i="3" s="1"/>
  <c r="E450" i="3" s="1"/>
  <c r="E451" i="3" s="1"/>
  <c r="E452" i="3" s="1"/>
  <c r="E453" i="3" s="1"/>
  <c r="E454" i="3" s="1"/>
  <c r="E455" i="3" s="1"/>
  <c r="E456" i="3" s="1"/>
  <c r="E457" i="3" s="1"/>
  <c r="E458" i="3" s="1"/>
  <c r="E459" i="3" s="1"/>
  <c r="E460" i="3" s="1"/>
  <c r="E461" i="3" s="1"/>
  <c r="E462" i="3" s="1"/>
  <c r="E463" i="3" s="1"/>
  <c r="E464" i="3" s="1"/>
  <c r="E465" i="3" s="1"/>
  <c r="E466" i="3" s="1"/>
  <c r="E467" i="3" s="1"/>
  <c r="E468" i="3" s="1"/>
  <c r="E469" i="3" s="1"/>
  <c r="E470" i="3" s="1"/>
  <c r="E471" i="3" s="1"/>
  <c r="E472" i="3" s="1"/>
  <c r="E473" i="3" s="1"/>
  <c r="E474" i="3" s="1"/>
  <c r="E475" i="3" s="1"/>
  <c r="E476" i="3" s="1"/>
  <c r="E477" i="3" s="1"/>
  <c r="E478" i="3" s="1"/>
  <c r="E479" i="3" s="1"/>
  <c r="E480" i="3" s="1"/>
  <c r="E481" i="3" s="1"/>
  <c r="E482" i="3" s="1"/>
  <c r="E483" i="3" s="1"/>
  <c r="E484" i="3" s="1"/>
  <c r="E485" i="3" s="1"/>
  <c r="E486" i="3" s="1"/>
  <c r="E487" i="3" s="1"/>
  <c r="E488" i="3" s="1"/>
  <c r="E489" i="3" s="1"/>
  <c r="E490" i="3" s="1"/>
  <c r="E491" i="3" s="1"/>
  <c r="E492" i="3" s="1"/>
  <c r="E493" i="3" s="1"/>
  <c r="E494" i="3" s="1"/>
  <c r="E495" i="3" s="1"/>
  <c r="E496" i="3" s="1"/>
  <c r="E497" i="3" s="1"/>
  <c r="E498" i="3" s="1"/>
  <c r="E499" i="3" s="1"/>
  <c r="E500" i="3" s="1"/>
  <c r="E501" i="3" s="1"/>
  <c r="E502" i="3" s="1"/>
  <c r="E503" i="3" s="1"/>
  <c r="E504" i="3" s="1"/>
  <c r="E505" i="3" s="1"/>
  <c r="E506" i="3" s="1"/>
  <c r="E507" i="3" s="1"/>
  <c r="E508" i="3" s="1"/>
  <c r="E509" i="3" s="1"/>
  <c r="E510" i="3" s="1"/>
  <c r="E511" i="3" s="1"/>
  <c r="E512" i="3" s="1"/>
  <c r="E513" i="3" s="1"/>
  <c r="E514" i="3" s="1"/>
  <c r="E515" i="3" s="1"/>
  <c r="E516" i="3" s="1"/>
  <c r="E517" i="3" s="1"/>
  <c r="E518" i="3" s="1"/>
  <c r="E519" i="3" s="1"/>
  <c r="E520" i="3" s="1"/>
  <c r="E521" i="3" s="1"/>
  <c r="E522" i="3" s="1"/>
  <c r="E523" i="3" s="1"/>
  <c r="E524" i="3" s="1"/>
  <c r="E525" i="3" s="1"/>
  <c r="E526" i="3" s="1"/>
  <c r="E527" i="3" s="1"/>
  <c r="E528" i="3" s="1"/>
  <c r="E529" i="3" s="1"/>
  <c r="E530" i="3" s="1"/>
  <c r="E531" i="3" s="1"/>
  <c r="E532" i="3" s="1"/>
  <c r="E533" i="3" s="1"/>
  <c r="E534" i="3" s="1"/>
  <c r="E535" i="3" s="1"/>
  <c r="E536" i="3" s="1"/>
  <c r="E537" i="3" s="1"/>
  <c r="E538" i="3" s="1"/>
  <c r="E539" i="3" s="1"/>
  <c r="E540" i="3" s="1"/>
  <c r="E541" i="3" s="1"/>
  <c r="E542" i="3" s="1"/>
  <c r="E543" i="3" s="1"/>
  <c r="E544" i="3" s="1"/>
  <c r="E545" i="3" s="1"/>
  <c r="E546" i="3" s="1"/>
  <c r="E547" i="3" s="1"/>
  <c r="E548" i="3" s="1"/>
  <c r="E549" i="3" s="1"/>
  <c r="E550" i="3" s="1"/>
  <c r="E551" i="3" s="1"/>
  <c r="E552" i="3" s="1"/>
  <c r="E553" i="3" s="1"/>
  <c r="E554" i="3" s="1"/>
  <c r="E555" i="3" s="1"/>
  <c r="E556" i="3" s="1"/>
  <c r="E557" i="3" s="1"/>
  <c r="E558" i="3" s="1"/>
  <c r="E559" i="3" s="1"/>
  <c r="E560" i="3" s="1"/>
  <c r="E561" i="3" s="1"/>
  <c r="E562" i="3" s="1"/>
  <c r="E563" i="3" s="1"/>
  <c r="E564" i="3" s="1"/>
  <c r="E565" i="3" s="1"/>
  <c r="E566" i="3" s="1"/>
  <c r="E567" i="3" s="1"/>
  <c r="E568" i="3" s="1"/>
  <c r="E569" i="3" s="1"/>
  <c r="E570" i="3" s="1"/>
  <c r="E571" i="3" s="1"/>
  <c r="E572" i="3" s="1"/>
  <c r="E573" i="3" s="1"/>
  <c r="E574" i="3" s="1"/>
  <c r="E575" i="3" s="1"/>
  <c r="E576" i="3" s="1"/>
  <c r="E577" i="3" s="1"/>
  <c r="E578" i="3" s="1"/>
  <c r="E579" i="3" s="1"/>
  <c r="E580" i="3" s="1"/>
  <c r="E581" i="3" s="1"/>
  <c r="E582" i="3" s="1"/>
  <c r="E583" i="3" s="1"/>
  <c r="E584" i="3" s="1"/>
  <c r="E585" i="3" s="1"/>
  <c r="E586" i="3" s="1"/>
  <c r="E587" i="3" s="1"/>
  <c r="E588" i="3" s="1"/>
  <c r="E589" i="3" s="1"/>
  <c r="E590" i="3" s="1"/>
  <c r="E591" i="3" s="1"/>
  <c r="E592" i="3" s="1"/>
  <c r="E593" i="3" s="1"/>
  <c r="E594" i="3" s="1"/>
  <c r="E595" i="3" s="1"/>
  <c r="E596" i="3" s="1"/>
  <c r="E597" i="3" s="1"/>
  <c r="E598" i="3" s="1"/>
  <c r="E599" i="3" s="1"/>
  <c r="E600" i="3" s="1"/>
  <c r="E601" i="3" s="1"/>
  <c r="E602" i="3" s="1"/>
  <c r="E603" i="3" s="1"/>
  <c r="E604" i="3" s="1"/>
  <c r="E605" i="3" s="1"/>
  <c r="E606" i="3" s="1"/>
  <c r="E607" i="3" s="1"/>
  <c r="E608" i="3" s="1"/>
  <c r="E609" i="3" s="1"/>
  <c r="E610" i="3" s="1"/>
  <c r="E611" i="3" s="1"/>
  <c r="E612" i="3" s="1"/>
  <c r="E613" i="3" s="1"/>
  <c r="E614" i="3" s="1"/>
  <c r="E615" i="3" s="1"/>
  <c r="E616" i="3" s="1"/>
  <c r="E617" i="3" s="1"/>
  <c r="E618" i="3" s="1"/>
  <c r="E619" i="3" s="1"/>
  <c r="E620" i="3" s="1"/>
  <c r="E621" i="3" s="1"/>
  <c r="E622" i="3" s="1"/>
  <c r="E623" i="3" s="1"/>
  <c r="E624" i="3" s="1"/>
  <c r="E625" i="3" s="1"/>
  <c r="E626" i="3" s="1"/>
  <c r="E627" i="3" s="1"/>
  <c r="E628" i="3" s="1"/>
  <c r="E629" i="3" s="1"/>
  <c r="E630" i="3" s="1"/>
  <c r="E631" i="3" s="1"/>
  <c r="E632" i="3" s="1"/>
  <c r="E633" i="3" s="1"/>
  <c r="E634" i="3" s="1"/>
  <c r="E635" i="3" s="1"/>
  <c r="E636" i="3" s="1"/>
  <c r="E637" i="3" s="1"/>
  <c r="E638" i="3" s="1"/>
  <c r="E639" i="3" s="1"/>
  <c r="E640" i="3" s="1"/>
  <c r="E641" i="3" s="1"/>
  <c r="E642" i="3" s="1"/>
  <c r="E643" i="3" s="1"/>
  <c r="E644" i="3" s="1"/>
  <c r="E645" i="3" s="1"/>
  <c r="E646" i="3" s="1"/>
  <c r="E647" i="3" s="1"/>
  <c r="E648" i="3" s="1"/>
  <c r="E649" i="3" s="1"/>
  <c r="E650" i="3" s="1"/>
  <c r="E651" i="3" s="1"/>
  <c r="E652" i="3" s="1"/>
  <c r="E653" i="3" s="1"/>
  <c r="E654" i="3" s="1"/>
  <c r="E655" i="3" s="1"/>
  <c r="E656" i="3" s="1"/>
  <c r="E657" i="3" s="1"/>
  <c r="E658" i="3" s="1"/>
  <c r="E659" i="3" s="1"/>
  <c r="E660" i="3" s="1"/>
  <c r="E661" i="3" s="1"/>
  <c r="E662" i="3" s="1"/>
  <c r="E663" i="3" s="1"/>
  <c r="E664" i="3" s="1"/>
  <c r="E665" i="3" s="1"/>
  <c r="E666" i="3" s="1"/>
  <c r="E667" i="3" s="1"/>
  <c r="E668" i="3" s="1"/>
  <c r="E669" i="3" s="1"/>
  <c r="E670" i="3" s="1"/>
  <c r="E671" i="3" s="1"/>
  <c r="E672" i="3" s="1"/>
  <c r="E673" i="3" s="1"/>
  <c r="E674" i="3" s="1"/>
  <c r="E675" i="3" s="1"/>
  <c r="E676" i="3" s="1"/>
  <c r="E677" i="3" s="1"/>
  <c r="E678" i="3" s="1"/>
  <c r="E679" i="3" s="1"/>
  <c r="E680" i="3" s="1"/>
  <c r="E681" i="3" s="1"/>
  <c r="E682" i="3" s="1"/>
  <c r="E683" i="3" s="1"/>
  <c r="E684" i="3" s="1"/>
  <c r="E685" i="3" s="1"/>
  <c r="E686" i="3" s="1"/>
  <c r="E687" i="3" s="1"/>
  <c r="E688" i="3" s="1"/>
  <c r="E689" i="3" s="1"/>
  <c r="E690" i="3" s="1"/>
  <c r="E691" i="3" s="1"/>
  <c r="E692" i="3" s="1"/>
  <c r="E693" i="3" s="1"/>
  <c r="E694" i="3" s="1"/>
  <c r="E695" i="3" s="1"/>
  <c r="E696" i="3" s="1"/>
  <c r="E697" i="3" s="1"/>
  <c r="E698" i="3" s="1"/>
  <c r="E699" i="3" s="1"/>
  <c r="E700" i="3" s="1"/>
  <c r="E701" i="3" s="1"/>
  <c r="E702" i="3" s="1"/>
  <c r="E703" i="3" s="1"/>
  <c r="E704" i="3" s="1"/>
  <c r="E705" i="3" s="1"/>
  <c r="E706" i="3" s="1"/>
  <c r="E707" i="3" s="1"/>
  <c r="E708" i="3" s="1"/>
  <c r="E709" i="3" s="1"/>
  <c r="E710" i="3" s="1"/>
  <c r="E711" i="3" s="1"/>
  <c r="E712" i="3" s="1"/>
  <c r="E713" i="3" s="1"/>
  <c r="B435" i="3"/>
  <c r="A435" i="3"/>
  <c r="B434" i="3"/>
  <c r="C435" i="3" s="1"/>
  <c r="A434" i="3"/>
  <c r="B433" i="3"/>
  <c r="A433" i="3"/>
  <c r="B432" i="3"/>
  <c r="A432" i="3"/>
  <c r="B431" i="3"/>
  <c r="A431" i="3"/>
  <c r="B430" i="3"/>
  <c r="C431" i="3" s="1"/>
  <c r="A430" i="3"/>
  <c r="B429" i="3"/>
  <c r="A429" i="3"/>
  <c r="B428" i="3"/>
  <c r="A428" i="3"/>
  <c r="B427" i="3"/>
  <c r="A427" i="3"/>
  <c r="B426" i="3"/>
  <c r="C427" i="3" s="1"/>
  <c r="A426" i="3"/>
  <c r="B425" i="3"/>
  <c r="A425" i="3"/>
  <c r="B424" i="3"/>
  <c r="A424" i="3"/>
  <c r="B423" i="3"/>
  <c r="A423" i="3"/>
  <c r="B422" i="3"/>
  <c r="C423" i="3" s="1"/>
  <c r="A422" i="3"/>
  <c r="B421" i="3"/>
  <c r="A421" i="3"/>
  <c r="B420" i="3"/>
  <c r="A420" i="3"/>
  <c r="E419" i="3"/>
  <c r="E420" i="3" s="1"/>
  <c r="E421" i="3" s="1"/>
  <c r="E422" i="3" s="1"/>
  <c r="E423" i="3" s="1"/>
  <c r="E424" i="3" s="1"/>
  <c r="E425" i="3" s="1"/>
  <c r="E426" i="3" s="1"/>
  <c r="E427" i="3" s="1"/>
  <c r="E428" i="3" s="1"/>
  <c r="E429" i="3" s="1"/>
  <c r="E430" i="3" s="1"/>
  <c r="E431" i="3" s="1"/>
  <c r="E432" i="3" s="1"/>
  <c r="E433" i="3" s="1"/>
  <c r="E434" i="3" s="1"/>
  <c r="B419" i="3"/>
  <c r="A419" i="3"/>
  <c r="C418" i="3"/>
  <c r="B418" i="3"/>
  <c r="A418" i="3"/>
  <c r="B417" i="3"/>
  <c r="A417" i="3"/>
  <c r="B416" i="3"/>
  <c r="A416" i="3"/>
  <c r="B415" i="3"/>
  <c r="A415" i="3"/>
  <c r="B414" i="3"/>
  <c r="A414" i="3"/>
  <c r="B413" i="3"/>
  <c r="A413" i="3"/>
  <c r="B412" i="3"/>
  <c r="A412" i="3"/>
  <c r="B411" i="3"/>
  <c r="A411" i="3"/>
  <c r="B410" i="3"/>
  <c r="A410" i="3"/>
  <c r="B409" i="3"/>
  <c r="A409" i="3"/>
  <c r="B408" i="3"/>
  <c r="A408" i="3"/>
  <c r="B407" i="3"/>
  <c r="A407" i="3"/>
  <c r="B406" i="3"/>
  <c r="A406" i="3"/>
  <c r="B405" i="3"/>
  <c r="A405" i="3"/>
  <c r="B404" i="3"/>
  <c r="A404" i="3"/>
  <c r="E403" i="3"/>
  <c r="E404" i="3" s="1"/>
  <c r="E405" i="3" s="1"/>
  <c r="E406" i="3" s="1"/>
  <c r="E407" i="3" s="1"/>
  <c r="E408" i="3" s="1"/>
  <c r="E409" i="3" s="1"/>
  <c r="E410" i="3" s="1"/>
  <c r="E411" i="3" s="1"/>
  <c r="E412" i="3" s="1"/>
  <c r="E413" i="3" s="1"/>
  <c r="E414" i="3" s="1"/>
  <c r="E415" i="3" s="1"/>
  <c r="E416" i="3" s="1"/>
  <c r="E417" i="3" s="1"/>
  <c r="E418" i="3" s="1"/>
  <c r="B403" i="3"/>
  <c r="A403" i="3"/>
  <c r="G402" i="3"/>
  <c r="G403" i="3" s="1"/>
  <c r="E402" i="3"/>
  <c r="C402" i="3"/>
  <c r="B402" i="3"/>
  <c r="A402" i="3"/>
  <c r="B401" i="3"/>
  <c r="A401" i="3"/>
  <c r="B400" i="3"/>
  <c r="A400" i="3"/>
  <c r="B399" i="3"/>
  <c r="C399" i="3" s="1"/>
  <c r="A399" i="3"/>
  <c r="B398" i="3"/>
  <c r="A398" i="3"/>
  <c r="B397" i="3"/>
  <c r="A397" i="3"/>
  <c r="B396" i="3"/>
  <c r="A396" i="3"/>
  <c r="B395" i="3"/>
  <c r="A395" i="3"/>
  <c r="B394" i="3"/>
  <c r="A394" i="3"/>
  <c r="B393" i="3"/>
  <c r="A393" i="3"/>
  <c r="B392" i="3"/>
  <c r="A392" i="3"/>
  <c r="B391" i="3"/>
  <c r="H5" i="3" s="1"/>
  <c r="A391" i="3"/>
  <c r="B390" i="3"/>
  <c r="A390" i="3"/>
  <c r="G389" i="3"/>
  <c r="E389" i="3"/>
  <c r="B389" i="3"/>
  <c r="A389" i="3"/>
  <c r="G388" i="3"/>
  <c r="E388" i="3"/>
  <c r="B388" i="3"/>
  <c r="A388" i="3"/>
  <c r="E387" i="3"/>
  <c r="E386" i="3" s="1"/>
  <c r="E385" i="3" s="1"/>
  <c r="E384" i="3" s="1"/>
  <c r="E383" i="3" s="1"/>
  <c r="E382" i="3" s="1"/>
  <c r="E381" i="3" s="1"/>
  <c r="E380" i="3" s="1"/>
  <c r="B387" i="3"/>
  <c r="C388" i="3" s="1"/>
  <c r="A387" i="3"/>
  <c r="B386" i="3"/>
  <c r="A386" i="3"/>
  <c r="B385" i="3"/>
  <c r="C385" i="3" s="1"/>
  <c r="A385" i="3"/>
  <c r="B384" i="3"/>
  <c r="A384" i="3"/>
  <c r="B383" i="3"/>
  <c r="C384" i="3" s="1"/>
  <c r="A383" i="3"/>
  <c r="B382" i="3"/>
  <c r="A382" i="3"/>
  <c r="B381" i="3"/>
  <c r="C381" i="3" s="1"/>
  <c r="A381" i="3"/>
  <c r="B380" i="3"/>
  <c r="A380" i="3"/>
  <c r="E379" i="3"/>
  <c r="E378" i="3" s="1"/>
  <c r="E377" i="3" s="1"/>
  <c r="E376" i="3" s="1"/>
  <c r="E375" i="3" s="1"/>
  <c r="E374" i="3" s="1"/>
  <c r="E373" i="3" s="1"/>
  <c r="E372" i="3" s="1"/>
  <c r="E371" i="3" s="1"/>
  <c r="E370" i="3" s="1"/>
  <c r="E369" i="3" s="1"/>
  <c r="E368" i="3" s="1"/>
  <c r="E367" i="3" s="1"/>
  <c r="E366" i="3" s="1"/>
  <c r="E365" i="3" s="1"/>
  <c r="E364" i="3" s="1"/>
  <c r="E363" i="3" s="1"/>
  <c r="E362" i="3" s="1"/>
  <c r="E361" i="3" s="1"/>
  <c r="E360" i="3" s="1"/>
  <c r="E359" i="3" s="1"/>
  <c r="E358" i="3" s="1"/>
  <c r="E357" i="3" s="1"/>
  <c r="E356" i="3" s="1"/>
  <c r="E355" i="3" s="1"/>
  <c r="E354" i="3" s="1"/>
  <c r="E353" i="3" s="1"/>
  <c r="E352" i="3" s="1"/>
  <c r="E351" i="3" s="1"/>
  <c r="E350" i="3" s="1"/>
  <c r="E349" i="3" s="1"/>
  <c r="E348" i="3" s="1"/>
  <c r="E347" i="3" s="1"/>
  <c r="E346" i="3" s="1"/>
  <c r="E345" i="3" s="1"/>
  <c r="E344" i="3" s="1"/>
  <c r="E343" i="3" s="1"/>
  <c r="E342" i="3" s="1"/>
  <c r="E341" i="3" s="1"/>
  <c r="E340" i="3" s="1"/>
  <c r="E339" i="3" s="1"/>
  <c r="E338" i="3" s="1"/>
  <c r="E337" i="3" s="1"/>
  <c r="E336" i="3" s="1"/>
  <c r="E335" i="3" s="1"/>
  <c r="E334" i="3" s="1"/>
  <c r="E333" i="3" s="1"/>
  <c r="E332" i="3" s="1"/>
  <c r="B379" i="3"/>
  <c r="A379" i="3"/>
  <c r="B378" i="3"/>
  <c r="C379" i="3" s="1"/>
  <c r="A378" i="3"/>
  <c r="B377" i="3"/>
  <c r="A377" i="3"/>
  <c r="B376" i="3"/>
  <c r="C376" i="3" s="1"/>
  <c r="A376" i="3"/>
  <c r="B375" i="3"/>
  <c r="A375" i="3"/>
  <c r="B374" i="3"/>
  <c r="C375" i="3" s="1"/>
  <c r="A374" i="3"/>
  <c r="B373" i="3"/>
  <c r="A373" i="3"/>
  <c r="B372" i="3"/>
  <c r="C372" i="3" s="1"/>
  <c r="A372" i="3"/>
  <c r="B371" i="3"/>
  <c r="A371" i="3"/>
  <c r="B370" i="3"/>
  <c r="C371" i="3" s="1"/>
  <c r="A370" i="3"/>
  <c r="B369" i="3"/>
  <c r="A369" i="3"/>
  <c r="B368" i="3"/>
  <c r="C368" i="3" s="1"/>
  <c r="A368" i="3"/>
  <c r="B367" i="3"/>
  <c r="A367" i="3"/>
  <c r="B366" i="3"/>
  <c r="C367" i="3" s="1"/>
  <c r="A366" i="3"/>
  <c r="B365" i="3"/>
  <c r="A365" i="3"/>
  <c r="B364" i="3"/>
  <c r="C364" i="3" s="1"/>
  <c r="A364" i="3"/>
  <c r="B363" i="3"/>
  <c r="A363" i="3"/>
  <c r="B362" i="3"/>
  <c r="C363" i="3" s="1"/>
  <c r="A362" i="3"/>
  <c r="B361" i="3"/>
  <c r="A361" i="3"/>
  <c r="B360" i="3"/>
  <c r="C360" i="3" s="1"/>
  <c r="A360" i="3"/>
  <c r="B359" i="3"/>
  <c r="A359" i="3"/>
  <c r="B358" i="3"/>
  <c r="C359" i="3" s="1"/>
  <c r="A358" i="3"/>
  <c r="B357" i="3"/>
  <c r="A357" i="3"/>
  <c r="B356" i="3"/>
  <c r="C356" i="3" s="1"/>
  <c r="A356" i="3"/>
  <c r="B355" i="3"/>
  <c r="A355" i="3"/>
  <c r="B354" i="3"/>
  <c r="C355" i="3" s="1"/>
  <c r="A354" i="3"/>
  <c r="B353" i="3"/>
  <c r="A353" i="3"/>
  <c r="B352" i="3"/>
  <c r="C352" i="3" s="1"/>
  <c r="A352" i="3"/>
  <c r="B351" i="3"/>
  <c r="A351" i="3"/>
  <c r="B350" i="3"/>
  <c r="C351" i="3" s="1"/>
  <c r="A350" i="3"/>
  <c r="B349" i="3"/>
  <c r="A349" i="3"/>
  <c r="B348" i="3"/>
  <c r="C348" i="3" s="1"/>
  <c r="A348" i="3"/>
  <c r="B347" i="3"/>
  <c r="A347" i="3"/>
  <c r="B346" i="3"/>
  <c r="C347" i="3" s="1"/>
  <c r="A346" i="3"/>
  <c r="B345" i="3"/>
  <c r="A345" i="3"/>
  <c r="B344" i="3"/>
  <c r="C344" i="3" s="1"/>
  <c r="A344" i="3"/>
  <c r="B343" i="3"/>
  <c r="A343" i="3"/>
  <c r="B342" i="3"/>
  <c r="C343" i="3" s="1"/>
  <c r="A342" i="3"/>
  <c r="B341" i="3"/>
  <c r="A341" i="3"/>
  <c r="B340" i="3"/>
  <c r="C340" i="3" s="1"/>
  <c r="A340" i="3"/>
  <c r="B339" i="3"/>
  <c r="A339" i="3"/>
  <c r="B338" i="3"/>
  <c r="C339" i="3" s="1"/>
  <c r="A338" i="3"/>
  <c r="B337" i="3"/>
  <c r="A337" i="3"/>
  <c r="B336" i="3"/>
  <c r="C336" i="3" s="1"/>
  <c r="A336" i="3"/>
  <c r="B335" i="3"/>
  <c r="A335" i="3"/>
  <c r="B334" i="3"/>
  <c r="C335" i="3" s="1"/>
  <c r="A334" i="3"/>
  <c r="B333" i="3"/>
  <c r="A333" i="3"/>
  <c r="B332" i="3"/>
  <c r="A332" i="3"/>
  <c r="E331" i="3"/>
  <c r="E330" i="3" s="1"/>
  <c r="E329" i="3" s="1"/>
  <c r="E328" i="3" s="1"/>
  <c r="E327" i="3" s="1"/>
  <c r="E326" i="3" s="1"/>
  <c r="E325" i="3" s="1"/>
  <c r="E324" i="3" s="1"/>
  <c r="E323" i="3" s="1"/>
  <c r="E322" i="3" s="1"/>
  <c r="E321" i="3" s="1"/>
  <c r="E320" i="3" s="1"/>
  <c r="E319" i="3" s="1"/>
  <c r="E318" i="3" s="1"/>
  <c r="E317" i="3" s="1"/>
  <c r="B331" i="3"/>
  <c r="A331" i="3"/>
  <c r="B330" i="3"/>
  <c r="A330" i="3"/>
  <c r="B329" i="3"/>
  <c r="C329" i="3" s="1"/>
  <c r="A329" i="3"/>
  <c r="B328" i="3"/>
  <c r="A328" i="3"/>
  <c r="B327" i="3"/>
  <c r="A327" i="3"/>
  <c r="B326" i="3"/>
  <c r="A326" i="3"/>
  <c r="B325" i="3"/>
  <c r="A325" i="3"/>
  <c r="B324" i="3"/>
  <c r="A324" i="3"/>
  <c r="B323" i="3"/>
  <c r="A323" i="3"/>
  <c r="B322" i="3"/>
  <c r="A322" i="3"/>
  <c r="B321" i="3"/>
  <c r="A321" i="3"/>
  <c r="B320" i="3"/>
  <c r="A320" i="3"/>
  <c r="B319" i="3"/>
  <c r="A319" i="3"/>
  <c r="B318" i="3"/>
  <c r="A318" i="3"/>
  <c r="B317" i="3"/>
  <c r="A317" i="3"/>
  <c r="E316" i="3"/>
  <c r="E315" i="3" s="1"/>
  <c r="E314" i="3" s="1"/>
  <c r="E313" i="3" s="1"/>
  <c r="E312" i="3" s="1"/>
  <c r="E311" i="3" s="1"/>
  <c r="E310" i="3" s="1"/>
  <c r="E309" i="3" s="1"/>
  <c r="E308" i="3" s="1"/>
  <c r="E307" i="3" s="1"/>
  <c r="E306" i="3" s="1"/>
  <c r="E305" i="3" s="1"/>
  <c r="E304" i="3" s="1"/>
  <c r="E303" i="3" s="1"/>
  <c r="E302" i="3" s="1"/>
  <c r="E301" i="3" s="1"/>
  <c r="E300" i="3" s="1"/>
  <c r="E299" i="3" s="1"/>
  <c r="E298" i="3" s="1"/>
  <c r="E297" i="3" s="1"/>
  <c r="E296" i="3" s="1"/>
  <c r="E295" i="3" s="1"/>
  <c r="E294" i="3" s="1"/>
  <c r="E293" i="3" s="1"/>
  <c r="E292" i="3" s="1"/>
  <c r="E291" i="3" s="1"/>
  <c r="E290" i="3" s="1"/>
  <c r="E289" i="3" s="1"/>
  <c r="E288" i="3" s="1"/>
  <c r="E287" i="3" s="1"/>
  <c r="E286" i="3" s="1"/>
  <c r="E285" i="3" s="1"/>
  <c r="E284" i="3" s="1"/>
  <c r="E283" i="3" s="1"/>
  <c r="E282" i="3" s="1"/>
  <c r="E281" i="3" s="1"/>
  <c r="E280" i="3" s="1"/>
  <c r="E279" i="3" s="1"/>
  <c r="E278" i="3" s="1"/>
  <c r="E277" i="3" s="1"/>
  <c r="E276" i="3" s="1"/>
  <c r="E275" i="3" s="1"/>
  <c r="E274" i="3" s="1"/>
  <c r="E273" i="3" s="1"/>
  <c r="E272" i="3" s="1"/>
  <c r="E271" i="3" s="1"/>
  <c r="E270" i="3" s="1"/>
  <c r="E269" i="3" s="1"/>
  <c r="E268" i="3" s="1"/>
  <c r="E267" i="3" s="1"/>
  <c r="E266" i="3" s="1"/>
  <c r="E265" i="3" s="1"/>
  <c r="E264" i="3" s="1"/>
  <c r="E263" i="3" s="1"/>
  <c r="E262" i="3" s="1"/>
  <c r="E261" i="3" s="1"/>
  <c r="E260" i="3" s="1"/>
  <c r="E259" i="3" s="1"/>
  <c r="E258" i="3" s="1"/>
  <c r="E257" i="3" s="1"/>
  <c r="E256" i="3" s="1"/>
  <c r="E255" i="3" s="1"/>
  <c r="E254" i="3" s="1"/>
  <c r="E253" i="3" s="1"/>
  <c r="E252" i="3" s="1"/>
  <c r="E251" i="3" s="1"/>
  <c r="E250" i="3" s="1"/>
  <c r="E249" i="3" s="1"/>
  <c r="E248" i="3" s="1"/>
  <c r="E247" i="3" s="1"/>
  <c r="E246" i="3" s="1"/>
  <c r="E245" i="3" s="1"/>
  <c r="E244" i="3" s="1"/>
  <c r="E243" i="3" s="1"/>
  <c r="E242" i="3" s="1"/>
  <c r="E241" i="3" s="1"/>
  <c r="E240" i="3" s="1"/>
  <c r="E239" i="3" s="1"/>
  <c r="E238" i="3" s="1"/>
  <c r="E237" i="3" s="1"/>
  <c r="E236" i="3" s="1"/>
  <c r="E235" i="3" s="1"/>
  <c r="E234" i="3" s="1"/>
  <c r="E233" i="3" s="1"/>
  <c r="E232" i="3" s="1"/>
  <c r="E231" i="3" s="1"/>
  <c r="E230" i="3" s="1"/>
  <c r="E229" i="3" s="1"/>
  <c r="E228" i="3" s="1"/>
  <c r="E227" i="3" s="1"/>
  <c r="E226" i="3" s="1"/>
  <c r="E225" i="3" s="1"/>
  <c r="E224" i="3" s="1"/>
  <c r="E223" i="3" s="1"/>
  <c r="E222" i="3" s="1"/>
  <c r="E221" i="3" s="1"/>
  <c r="E220" i="3" s="1"/>
  <c r="E219" i="3" s="1"/>
  <c r="E218" i="3" s="1"/>
  <c r="E217" i="3" s="1"/>
  <c r="E216" i="3" s="1"/>
  <c r="E215" i="3" s="1"/>
  <c r="E214" i="3" s="1"/>
  <c r="E213" i="3" s="1"/>
  <c r="E212" i="3" s="1"/>
  <c r="E211" i="3" s="1"/>
  <c r="E210" i="3" s="1"/>
  <c r="E209" i="3" s="1"/>
  <c r="E208" i="3" s="1"/>
  <c r="E207" i="3" s="1"/>
  <c r="E206" i="3" s="1"/>
  <c r="E205" i="3" s="1"/>
  <c r="E204" i="3" s="1"/>
  <c r="E203" i="3" s="1"/>
  <c r="E202" i="3" s="1"/>
  <c r="E201" i="3" s="1"/>
  <c r="E200" i="3" s="1"/>
  <c r="E199" i="3" s="1"/>
  <c r="E198" i="3" s="1"/>
  <c r="E197" i="3" s="1"/>
  <c r="E196" i="3" s="1"/>
  <c r="E195" i="3" s="1"/>
  <c r="E194" i="3" s="1"/>
  <c r="E193" i="3" s="1"/>
  <c r="E192" i="3" s="1"/>
  <c r="E191" i="3" s="1"/>
  <c r="E190" i="3" s="1"/>
  <c r="E189" i="3" s="1"/>
  <c r="E188" i="3" s="1"/>
  <c r="E187" i="3" s="1"/>
  <c r="E186" i="3" s="1"/>
  <c r="E185" i="3" s="1"/>
  <c r="E184" i="3" s="1"/>
  <c r="E183" i="3" s="1"/>
  <c r="E182" i="3" s="1"/>
  <c r="E181" i="3" s="1"/>
  <c r="E180" i="3" s="1"/>
  <c r="E179" i="3" s="1"/>
  <c r="E178" i="3" s="1"/>
  <c r="E177" i="3" s="1"/>
  <c r="E176" i="3" s="1"/>
  <c r="E175" i="3" s="1"/>
  <c r="E174" i="3" s="1"/>
  <c r="E173" i="3" s="1"/>
  <c r="E172" i="3" s="1"/>
  <c r="E171" i="3" s="1"/>
  <c r="E170" i="3" s="1"/>
  <c r="E169" i="3" s="1"/>
  <c r="E168" i="3" s="1"/>
  <c r="E167" i="3" s="1"/>
  <c r="E166" i="3" s="1"/>
  <c r="E165" i="3" s="1"/>
  <c r="E164" i="3" s="1"/>
  <c r="E163" i="3" s="1"/>
  <c r="E162" i="3" s="1"/>
  <c r="E161" i="3" s="1"/>
  <c r="E160" i="3" s="1"/>
  <c r="E159" i="3" s="1"/>
  <c r="E158" i="3" s="1"/>
  <c r="E157" i="3" s="1"/>
  <c r="E156" i="3" s="1"/>
  <c r="E155" i="3" s="1"/>
  <c r="E154" i="3" s="1"/>
  <c r="E153" i="3" s="1"/>
  <c r="E152" i="3" s="1"/>
  <c r="E151" i="3" s="1"/>
  <c r="E150" i="3" s="1"/>
  <c r="E149" i="3" s="1"/>
  <c r="E148" i="3" s="1"/>
  <c r="E147" i="3" s="1"/>
  <c r="E146" i="3" s="1"/>
  <c r="E145" i="3" s="1"/>
  <c r="E144" i="3" s="1"/>
  <c r="E143" i="3" s="1"/>
  <c r="E142" i="3" s="1"/>
  <c r="E141" i="3" s="1"/>
  <c r="E140" i="3" s="1"/>
  <c r="E139" i="3" s="1"/>
  <c r="E138" i="3" s="1"/>
  <c r="E137" i="3" s="1"/>
  <c r="E136" i="3" s="1"/>
  <c r="E135" i="3" s="1"/>
  <c r="E134" i="3" s="1"/>
  <c r="E133" i="3" s="1"/>
  <c r="E132" i="3" s="1"/>
  <c r="E131" i="3" s="1"/>
  <c r="E130" i="3" s="1"/>
  <c r="E129" i="3" s="1"/>
  <c r="E128" i="3" s="1"/>
  <c r="E127" i="3" s="1"/>
  <c r="E126" i="3" s="1"/>
  <c r="E125" i="3" s="1"/>
  <c r="E124" i="3" s="1"/>
  <c r="E123" i="3" s="1"/>
  <c r="E122" i="3" s="1"/>
  <c r="E121" i="3" s="1"/>
  <c r="E120" i="3" s="1"/>
  <c r="E119" i="3" s="1"/>
  <c r="E118" i="3" s="1"/>
  <c r="E117" i="3" s="1"/>
  <c r="E116" i="3" s="1"/>
  <c r="E115" i="3" s="1"/>
  <c r="E114" i="3" s="1"/>
  <c r="E113" i="3" s="1"/>
  <c r="E112" i="3" s="1"/>
  <c r="E111" i="3" s="1"/>
  <c r="E110" i="3" s="1"/>
  <c r="E109" i="3" s="1"/>
  <c r="E108" i="3" s="1"/>
  <c r="E107" i="3" s="1"/>
  <c r="E106" i="3" s="1"/>
  <c r="E105" i="3" s="1"/>
  <c r="E104" i="3" s="1"/>
  <c r="E103" i="3" s="1"/>
  <c r="E102" i="3" s="1"/>
  <c r="E101" i="3" s="1"/>
  <c r="E100" i="3" s="1"/>
  <c r="E99" i="3" s="1"/>
  <c r="E98" i="3" s="1"/>
  <c r="E97" i="3" s="1"/>
  <c r="E96" i="3" s="1"/>
  <c r="E95" i="3" s="1"/>
  <c r="E94" i="3" s="1"/>
  <c r="E93" i="3" s="1"/>
  <c r="E92" i="3" s="1"/>
  <c r="E91" i="3" s="1"/>
  <c r="E90" i="3" s="1"/>
  <c r="E89" i="3" s="1"/>
  <c r="E88" i="3" s="1"/>
  <c r="E87" i="3" s="1"/>
  <c r="E86" i="3" s="1"/>
  <c r="E85" i="3" s="1"/>
  <c r="E84" i="3" s="1"/>
  <c r="E83" i="3" s="1"/>
  <c r="E82" i="3" s="1"/>
  <c r="E81" i="3" s="1"/>
  <c r="E80" i="3" s="1"/>
  <c r="E79" i="3" s="1"/>
  <c r="E78" i="3" s="1"/>
  <c r="E77" i="3" s="1"/>
  <c r="E76" i="3" s="1"/>
  <c r="E75" i="3" s="1"/>
  <c r="E74" i="3" s="1"/>
  <c r="E73" i="3" s="1"/>
  <c r="E72" i="3" s="1"/>
  <c r="E71" i="3" s="1"/>
  <c r="E70" i="3" s="1"/>
  <c r="E69" i="3" s="1"/>
  <c r="E68" i="3" s="1"/>
  <c r="E67" i="3" s="1"/>
  <c r="E66" i="3" s="1"/>
  <c r="E65" i="3" s="1"/>
  <c r="E64" i="3" s="1"/>
  <c r="E63" i="3" s="1"/>
  <c r="E62" i="3" s="1"/>
  <c r="E61" i="3" s="1"/>
  <c r="E60" i="3" s="1"/>
  <c r="E59" i="3" s="1"/>
  <c r="E58" i="3" s="1"/>
  <c r="E57" i="3" s="1"/>
  <c r="E56" i="3" s="1"/>
  <c r="E55" i="3" s="1"/>
  <c r="E54" i="3" s="1"/>
  <c r="E53" i="3" s="1"/>
  <c r="E52" i="3" s="1"/>
  <c r="E51" i="3" s="1"/>
  <c r="E50" i="3" s="1"/>
  <c r="E49" i="3" s="1"/>
  <c r="E48" i="3" s="1"/>
  <c r="E47" i="3" s="1"/>
  <c r="E46" i="3" s="1"/>
  <c r="E45" i="3" s="1"/>
  <c r="E44" i="3" s="1"/>
  <c r="E43" i="3" s="1"/>
  <c r="E42" i="3" s="1"/>
  <c r="E41" i="3" s="1"/>
  <c r="E40" i="3" s="1"/>
  <c r="E39" i="3" s="1"/>
  <c r="E38" i="3" s="1"/>
  <c r="E37" i="3" s="1"/>
  <c r="E36" i="3" s="1"/>
  <c r="E35" i="3" s="1"/>
  <c r="E34" i="3" s="1"/>
  <c r="E33" i="3" s="1"/>
  <c r="E32" i="3" s="1"/>
  <c r="E31" i="3" s="1"/>
  <c r="E30" i="3" s="1"/>
  <c r="E29" i="3" s="1"/>
  <c r="E28" i="3" s="1"/>
  <c r="E27" i="3" s="1"/>
  <c r="E26" i="3" s="1"/>
  <c r="E25" i="3" s="1"/>
  <c r="E24" i="3" s="1"/>
  <c r="E23" i="3" s="1"/>
  <c r="E22" i="3" s="1"/>
  <c r="E21" i="3" s="1"/>
  <c r="E20" i="3" s="1"/>
  <c r="E19" i="3" s="1"/>
  <c r="E18" i="3" s="1"/>
  <c r="E17" i="3" s="1"/>
  <c r="E16" i="3" s="1"/>
  <c r="E15" i="3" s="1"/>
  <c r="E14" i="3" s="1"/>
  <c r="E13" i="3" s="1"/>
  <c r="E12" i="3" s="1"/>
  <c r="E11" i="3" s="1"/>
  <c r="E10" i="3" s="1"/>
  <c r="E9" i="3" s="1"/>
  <c r="E8" i="3" s="1"/>
  <c r="E7" i="3" s="1"/>
  <c r="E6" i="3" s="1"/>
  <c r="B316" i="3"/>
  <c r="A316" i="3"/>
  <c r="B315" i="3"/>
  <c r="C315" i="3" s="1"/>
  <c r="A315" i="3"/>
  <c r="B314" i="3"/>
  <c r="A314" i="3"/>
  <c r="B313" i="3"/>
  <c r="A313" i="3"/>
  <c r="B312" i="3"/>
  <c r="A312" i="3"/>
  <c r="B311" i="3"/>
  <c r="A311" i="3"/>
  <c r="B310" i="3"/>
  <c r="A310" i="3"/>
  <c r="B309" i="3"/>
  <c r="A309" i="3"/>
  <c r="B308" i="3"/>
  <c r="A308" i="3"/>
  <c r="B307" i="3"/>
  <c r="A307" i="3"/>
  <c r="B306" i="3"/>
  <c r="A306" i="3"/>
  <c r="B305" i="3"/>
  <c r="A305" i="3"/>
  <c r="B304" i="3"/>
  <c r="A304" i="3"/>
  <c r="B303" i="3"/>
  <c r="A303" i="3"/>
  <c r="B302" i="3"/>
  <c r="A302" i="3"/>
  <c r="B301" i="3"/>
  <c r="A301" i="3"/>
  <c r="B300" i="3"/>
  <c r="A300" i="3"/>
  <c r="B299" i="3"/>
  <c r="C299" i="3" s="1"/>
  <c r="A299" i="3"/>
  <c r="B298" i="3"/>
  <c r="A298" i="3"/>
  <c r="B297" i="3"/>
  <c r="A297" i="3"/>
  <c r="B296" i="3"/>
  <c r="A296" i="3"/>
  <c r="B295" i="3"/>
  <c r="A295" i="3"/>
  <c r="B294" i="3"/>
  <c r="A294" i="3"/>
  <c r="B293" i="3"/>
  <c r="A293" i="3"/>
  <c r="B292" i="3"/>
  <c r="A292" i="3"/>
  <c r="B291" i="3"/>
  <c r="A291" i="3"/>
  <c r="B290" i="3"/>
  <c r="A290" i="3"/>
  <c r="B289" i="3"/>
  <c r="A289" i="3"/>
  <c r="B288" i="3"/>
  <c r="A288" i="3"/>
  <c r="B287" i="3"/>
  <c r="A287" i="3"/>
  <c r="B286" i="3"/>
  <c r="A286" i="3"/>
  <c r="B285" i="3"/>
  <c r="A285" i="3"/>
  <c r="B284" i="3"/>
  <c r="A284" i="3"/>
  <c r="B283" i="3"/>
  <c r="A283" i="3"/>
  <c r="B282" i="3"/>
  <c r="A282" i="3"/>
  <c r="B281" i="3"/>
  <c r="A281" i="3"/>
  <c r="B280" i="3"/>
  <c r="A280" i="3"/>
  <c r="B279" i="3"/>
  <c r="A279" i="3"/>
  <c r="B278" i="3"/>
  <c r="A278" i="3"/>
  <c r="B277" i="3"/>
  <c r="C277" i="3" s="1"/>
  <c r="A277" i="3"/>
  <c r="B276" i="3"/>
  <c r="A276" i="3"/>
  <c r="B275" i="3"/>
  <c r="A275" i="3"/>
  <c r="B274" i="3"/>
  <c r="A274" i="3"/>
  <c r="B273" i="3"/>
  <c r="C273" i="3" s="1"/>
  <c r="A273" i="3"/>
  <c r="B272" i="3"/>
  <c r="A272" i="3"/>
  <c r="B271" i="3"/>
  <c r="A271" i="3"/>
  <c r="B270" i="3"/>
  <c r="A270" i="3"/>
  <c r="B269" i="3"/>
  <c r="C269" i="3" s="1"/>
  <c r="A269" i="3"/>
  <c r="B268" i="3"/>
  <c r="A268" i="3"/>
  <c r="C267" i="3"/>
  <c r="B267" i="3"/>
  <c r="A267" i="3"/>
  <c r="B266" i="3"/>
  <c r="C266" i="3" s="1"/>
  <c r="A266" i="3"/>
  <c r="B265" i="3"/>
  <c r="A265" i="3"/>
  <c r="B264" i="3"/>
  <c r="C264" i="3" s="1"/>
  <c r="A264" i="3"/>
  <c r="B263" i="3"/>
  <c r="A263" i="3"/>
  <c r="B262" i="3"/>
  <c r="A262" i="3"/>
  <c r="B261" i="3"/>
  <c r="A261" i="3"/>
  <c r="B260" i="3"/>
  <c r="A260" i="3"/>
  <c r="B259" i="3"/>
  <c r="A259" i="3"/>
  <c r="B258" i="3"/>
  <c r="C258" i="3" s="1"/>
  <c r="A258" i="3"/>
  <c r="B257" i="3"/>
  <c r="A257" i="3"/>
  <c r="B256" i="3"/>
  <c r="C256" i="3" s="1"/>
  <c r="A256" i="3"/>
  <c r="B255" i="3"/>
  <c r="A255" i="3"/>
  <c r="B254" i="3"/>
  <c r="A254" i="3"/>
  <c r="B253" i="3"/>
  <c r="A253" i="3"/>
  <c r="B252" i="3"/>
  <c r="C252" i="3" s="1"/>
  <c r="A252" i="3"/>
  <c r="B251" i="3"/>
  <c r="A251" i="3"/>
  <c r="B250" i="3"/>
  <c r="A250" i="3"/>
  <c r="B249" i="3"/>
  <c r="A249" i="3"/>
  <c r="B248" i="3"/>
  <c r="A248" i="3"/>
  <c r="B247" i="3"/>
  <c r="A247" i="3"/>
  <c r="B246" i="3"/>
  <c r="A246" i="3"/>
  <c r="B245" i="3"/>
  <c r="A245" i="3"/>
  <c r="B244" i="3"/>
  <c r="A244" i="3"/>
  <c r="B243" i="3"/>
  <c r="A243" i="3"/>
  <c r="B242" i="3"/>
  <c r="A242" i="3"/>
  <c r="B241" i="3"/>
  <c r="A241" i="3"/>
  <c r="B240" i="3"/>
  <c r="A240" i="3"/>
  <c r="B239" i="3"/>
  <c r="A239" i="3"/>
  <c r="B238" i="3"/>
  <c r="A238" i="3"/>
  <c r="B237" i="3"/>
  <c r="A237" i="3"/>
  <c r="B236" i="3"/>
  <c r="A236" i="3"/>
  <c r="B235" i="3"/>
  <c r="A235" i="3"/>
  <c r="B234" i="3"/>
  <c r="A234" i="3"/>
  <c r="B233" i="3"/>
  <c r="A233" i="3"/>
  <c r="B232" i="3"/>
  <c r="A232" i="3"/>
  <c r="B231" i="3"/>
  <c r="A231" i="3"/>
  <c r="B230" i="3"/>
  <c r="A230" i="3"/>
  <c r="B229" i="3"/>
  <c r="A229" i="3"/>
  <c r="B228" i="3"/>
  <c r="A228" i="3"/>
  <c r="B227" i="3"/>
  <c r="A227" i="3"/>
  <c r="B226" i="3"/>
  <c r="A226" i="3"/>
  <c r="B225" i="3"/>
  <c r="A225" i="3"/>
  <c r="B224" i="3"/>
  <c r="A224" i="3"/>
  <c r="B223" i="3"/>
  <c r="A223" i="3"/>
  <c r="B222" i="3"/>
  <c r="A222" i="3"/>
  <c r="B221" i="3"/>
  <c r="A221" i="3"/>
  <c r="B220" i="3"/>
  <c r="A220" i="3"/>
  <c r="B219" i="3"/>
  <c r="A219" i="3"/>
  <c r="B218" i="3"/>
  <c r="A218" i="3"/>
  <c r="B217" i="3"/>
  <c r="A217" i="3"/>
  <c r="B216" i="3"/>
  <c r="A216" i="3"/>
  <c r="B215" i="3"/>
  <c r="A215" i="3"/>
  <c r="B214" i="3"/>
  <c r="A214" i="3"/>
  <c r="B213" i="3"/>
  <c r="A213" i="3"/>
  <c r="B212" i="3"/>
  <c r="A212" i="3"/>
  <c r="B211" i="3"/>
  <c r="A211" i="3"/>
  <c r="B210" i="3"/>
  <c r="A210" i="3"/>
  <c r="B209" i="3"/>
  <c r="A209" i="3"/>
  <c r="B208" i="3"/>
  <c r="A208" i="3"/>
  <c r="B207" i="3"/>
  <c r="A207" i="3"/>
  <c r="B206" i="3"/>
  <c r="A206" i="3"/>
  <c r="B205" i="3"/>
  <c r="A205" i="3"/>
  <c r="B204" i="3"/>
  <c r="A204" i="3"/>
  <c r="B203" i="3"/>
  <c r="A203" i="3"/>
  <c r="B202" i="3"/>
  <c r="A202" i="3"/>
  <c r="B201" i="3"/>
  <c r="A201" i="3"/>
  <c r="B200" i="3"/>
  <c r="A200" i="3"/>
  <c r="B199" i="3"/>
  <c r="A199" i="3"/>
  <c r="B198" i="3"/>
  <c r="A198" i="3"/>
  <c r="B197" i="3"/>
  <c r="A197" i="3"/>
  <c r="B196" i="3"/>
  <c r="A196" i="3"/>
  <c r="B195" i="3"/>
  <c r="A195" i="3"/>
  <c r="B194" i="3"/>
  <c r="A194" i="3"/>
  <c r="B193" i="3"/>
  <c r="A193" i="3"/>
  <c r="B192" i="3"/>
  <c r="A192" i="3"/>
  <c r="B191" i="3"/>
  <c r="A191" i="3"/>
  <c r="B190" i="3"/>
  <c r="A190" i="3"/>
  <c r="B189" i="3"/>
  <c r="A189" i="3"/>
  <c r="B188" i="3"/>
  <c r="A188" i="3"/>
  <c r="B187" i="3"/>
  <c r="A187" i="3"/>
  <c r="B186" i="3"/>
  <c r="A186" i="3"/>
  <c r="B185" i="3"/>
  <c r="A185" i="3"/>
  <c r="B184" i="3"/>
  <c r="A184" i="3"/>
  <c r="B183" i="3"/>
  <c r="A183" i="3"/>
  <c r="B182" i="3"/>
  <c r="A182" i="3"/>
  <c r="B181" i="3"/>
  <c r="A181" i="3"/>
  <c r="B180" i="3"/>
  <c r="A180" i="3"/>
  <c r="B179" i="3"/>
  <c r="A179" i="3"/>
  <c r="B178" i="3"/>
  <c r="A178" i="3"/>
  <c r="B177" i="3"/>
  <c r="A177" i="3"/>
  <c r="B176" i="3"/>
  <c r="A176" i="3"/>
  <c r="B175" i="3"/>
  <c r="A175" i="3"/>
  <c r="B174" i="3"/>
  <c r="A174" i="3"/>
  <c r="B173" i="3"/>
  <c r="A173" i="3"/>
  <c r="B172" i="3"/>
  <c r="A172" i="3"/>
  <c r="B171" i="3"/>
  <c r="A171" i="3"/>
  <c r="B170" i="3"/>
  <c r="A170" i="3"/>
  <c r="B169" i="3"/>
  <c r="A169" i="3"/>
  <c r="B168" i="3"/>
  <c r="A168" i="3"/>
  <c r="B167" i="3"/>
  <c r="A167" i="3"/>
  <c r="B166" i="3"/>
  <c r="A166" i="3"/>
  <c r="B165" i="3"/>
  <c r="A165" i="3"/>
  <c r="B164" i="3"/>
  <c r="A164" i="3"/>
  <c r="B163" i="3"/>
  <c r="A163" i="3"/>
  <c r="B162" i="3"/>
  <c r="A162" i="3"/>
  <c r="B161" i="3"/>
  <c r="A161" i="3"/>
  <c r="B160" i="3"/>
  <c r="A160" i="3"/>
  <c r="B159" i="3"/>
  <c r="A159" i="3"/>
  <c r="B158" i="3"/>
  <c r="A158" i="3"/>
  <c r="B157" i="3"/>
  <c r="A157" i="3"/>
  <c r="B156" i="3"/>
  <c r="A156" i="3"/>
  <c r="B155" i="3"/>
  <c r="A155" i="3"/>
  <c r="B154" i="3"/>
  <c r="A154" i="3"/>
  <c r="B153" i="3"/>
  <c r="A153" i="3"/>
  <c r="B152" i="3"/>
  <c r="A152" i="3"/>
  <c r="B151" i="3"/>
  <c r="A151" i="3"/>
  <c r="B150" i="3"/>
  <c r="A150" i="3"/>
  <c r="B149" i="3"/>
  <c r="A149" i="3"/>
  <c r="B148" i="3"/>
  <c r="A148" i="3"/>
  <c r="B147" i="3"/>
  <c r="A147" i="3"/>
  <c r="B146" i="3"/>
  <c r="A146" i="3"/>
  <c r="B145" i="3"/>
  <c r="A145" i="3"/>
  <c r="B144" i="3"/>
  <c r="A144" i="3"/>
  <c r="B143" i="3"/>
  <c r="A143" i="3"/>
  <c r="B142" i="3"/>
  <c r="A142" i="3"/>
  <c r="B141" i="3"/>
  <c r="A141" i="3"/>
  <c r="B140" i="3"/>
  <c r="A140" i="3"/>
  <c r="B139" i="3"/>
  <c r="A139" i="3"/>
  <c r="B138" i="3"/>
  <c r="A138" i="3"/>
  <c r="B137" i="3"/>
  <c r="A137" i="3"/>
  <c r="B136" i="3"/>
  <c r="A136" i="3"/>
  <c r="B135" i="3"/>
  <c r="A135" i="3"/>
  <c r="B134" i="3"/>
  <c r="A134" i="3"/>
  <c r="B133" i="3"/>
  <c r="A133" i="3"/>
  <c r="B132" i="3"/>
  <c r="A132" i="3"/>
  <c r="B131" i="3"/>
  <c r="A131" i="3"/>
  <c r="B130" i="3"/>
  <c r="A130" i="3"/>
  <c r="B129" i="3"/>
  <c r="A129" i="3"/>
  <c r="B128" i="3"/>
  <c r="A128" i="3"/>
  <c r="B127" i="3"/>
  <c r="A127" i="3"/>
  <c r="B126" i="3"/>
  <c r="A126" i="3"/>
  <c r="B125" i="3"/>
  <c r="A125" i="3"/>
  <c r="B124" i="3"/>
  <c r="A124" i="3"/>
  <c r="B123" i="3"/>
  <c r="A123" i="3"/>
  <c r="B122" i="3"/>
  <c r="A122" i="3"/>
  <c r="B121" i="3"/>
  <c r="A121" i="3"/>
  <c r="B120" i="3"/>
  <c r="A120" i="3"/>
  <c r="B119" i="3"/>
  <c r="A119" i="3"/>
  <c r="B118" i="3"/>
  <c r="A118" i="3"/>
  <c r="B117" i="3"/>
  <c r="A117" i="3"/>
  <c r="B116" i="3"/>
  <c r="A116" i="3"/>
  <c r="B115" i="3"/>
  <c r="A115" i="3"/>
  <c r="B114" i="3"/>
  <c r="A114" i="3"/>
  <c r="B113" i="3"/>
  <c r="A113" i="3"/>
  <c r="B112" i="3"/>
  <c r="A112" i="3"/>
  <c r="B111" i="3"/>
  <c r="A111" i="3"/>
  <c r="B110" i="3"/>
  <c r="A110" i="3"/>
  <c r="B109" i="3"/>
  <c r="A109" i="3"/>
  <c r="B108" i="3"/>
  <c r="A108" i="3"/>
  <c r="B107" i="3"/>
  <c r="A107" i="3"/>
  <c r="B106" i="3"/>
  <c r="A106" i="3"/>
  <c r="B105" i="3"/>
  <c r="A105" i="3"/>
  <c r="B104" i="3"/>
  <c r="A104" i="3"/>
  <c r="B103" i="3"/>
  <c r="A103" i="3"/>
  <c r="B102" i="3"/>
  <c r="A102" i="3"/>
  <c r="B101" i="3"/>
  <c r="A101" i="3"/>
  <c r="B100" i="3"/>
  <c r="A100" i="3"/>
  <c r="B99" i="3"/>
  <c r="A99" i="3"/>
  <c r="B98" i="3"/>
  <c r="A98" i="3"/>
  <c r="B97" i="3"/>
  <c r="A97" i="3"/>
  <c r="B96" i="3"/>
  <c r="A96" i="3"/>
  <c r="B95" i="3"/>
  <c r="A95" i="3"/>
  <c r="B94" i="3"/>
  <c r="A94" i="3"/>
  <c r="B93" i="3"/>
  <c r="A93" i="3"/>
  <c r="B92" i="3"/>
  <c r="A92" i="3"/>
  <c r="B91" i="3"/>
  <c r="A91" i="3"/>
  <c r="B90" i="3"/>
  <c r="A90" i="3"/>
  <c r="B89" i="3"/>
  <c r="A89" i="3"/>
  <c r="B88" i="3"/>
  <c r="A88" i="3"/>
  <c r="B87" i="3"/>
  <c r="A87" i="3"/>
  <c r="B86" i="3"/>
  <c r="A86" i="3"/>
  <c r="B85" i="3"/>
  <c r="A85" i="3"/>
  <c r="B84" i="3"/>
  <c r="A84" i="3"/>
  <c r="B83" i="3"/>
  <c r="A83" i="3"/>
  <c r="B82" i="3"/>
  <c r="A82" i="3"/>
  <c r="B81" i="3"/>
  <c r="A81" i="3"/>
  <c r="B80" i="3"/>
  <c r="A80" i="3"/>
  <c r="B79" i="3"/>
  <c r="A79" i="3"/>
  <c r="B78" i="3"/>
  <c r="A78" i="3"/>
  <c r="B77" i="3"/>
  <c r="A77" i="3"/>
  <c r="B76" i="3"/>
  <c r="A76" i="3"/>
  <c r="B75" i="3"/>
  <c r="A75" i="3"/>
  <c r="B74" i="3"/>
  <c r="A74" i="3"/>
  <c r="B73" i="3"/>
  <c r="A73" i="3"/>
  <c r="B72" i="3"/>
  <c r="A72" i="3"/>
  <c r="B71" i="3"/>
  <c r="A71" i="3"/>
  <c r="B70" i="3"/>
  <c r="A70" i="3"/>
  <c r="B69" i="3"/>
  <c r="A69" i="3"/>
  <c r="B68" i="3"/>
  <c r="A68" i="3"/>
  <c r="B67" i="3"/>
  <c r="A67" i="3"/>
  <c r="B66" i="3"/>
  <c r="A66" i="3"/>
  <c r="B65" i="3"/>
  <c r="A65" i="3"/>
  <c r="B64" i="3"/>
  <c r="A64" i="3"/>
  <c r="B63" i="3"/>
  <c r="A63" i="3"/>
  <c r="B62" i="3"/>
  <c r="A62" i="3"/>
  <c r="B61" i="3"/>
  <c r="A61" i="3"/>
  <c r="B60" i="3"/>
  <c r="A60" i="3"/>
  <c r="B59" i="3"/>
  <c r="A59" i="3"/>
  <c r="B58" i="3"/>
  <c r="A58" i="3"/>
  <c r="B57" i="3"/>
  <c r="A57" i="3"/>
  <c r="M56" i="3"/>
  <c r="B56" i="3"/>
  <c r="A56" i="3"/>
  <c r="M55" i="3"/>
  <c r="B55" i="3"/>
  <c r="A55" i="3"/>
  <c r="M54" i="3"/>
  <c r="B54" i="3"/>
  <c r="A54" i="3"/>
  <c r="M53" i="3"/>
  <c r="B53" i="3"/>
  <c r="A53" i="3"/>
  <c r="M52" i="3"/>
  <c r="B52" i="3"/>
  <c r="A52" i="3"/>
  <c r="M51" i="3"/>
  <c r="B51" i="3"/>
  <c r="C51" i="3" s="1"/>
  <c r="A51" i="3"/>
  <c r="M50" i="3"/>
  <c r="B50" i="3"/>
  <c r="A50" i="3"/>
  <c r="M49" i="3"/>
  <c r="B49" i="3"/>
  <c r="A49" i="3"/>
  <c r="M48" i="3"/>
  <c r="B48" i="3"/>
  <c r="A48" i="3"/>
  <c r="M47" i="3"/>
  <c r="B47" i="3"/>
  <c r="C47" i="3" s="1"/>
  <c r="A47" i="3"/>
  <c r="M46" i="3"/>
  <c r="B46" i="3"/>
  <c r="A46" i="3"/>
  <c r="M45" i="3"/>
  <c r="B45" i="3"/>
  <c r="A45" i="3"/>
  <c r="M44" i="3"/>
  <c r="B44" i="3"/>
  <c r="A44" i="3"/>
  <c r="M43" i="3"/>
  <c r="B43" i="3"/>
  <c r="A43" i="3"/>
  <c r="M42" i="3"/>
  <c r="B42" i="3"/>
  <c r="A42" i="3"/>
  <c r="M41" i="3"/>
  <c r="B41" i="3"/>
  <c r="A41" i="3"/>
  <c r="M40" i="3"/>
  <c r="B40" i="3"/>
  <c r="A40" i="3"/>
  <c r="M39" i="3"/>
  <c r="B39" i="3"/>
  <c r="A39" i="3"/>
  <c r="M38" i="3"/>
  <c r="B38" i="3"/>
  <c r="A38" i="3"/>
  <c r="M37" i="3"/>
  <c r="B37" i="3"/>
  <c r="A37" i="3"/>
  <c r="M36" i="3"/>
  <c r="B36" i="3"/>
  <c r="A36" i="3"/>
  <c r="M35" i="3"/>
  <c r="B35" i="3"/>
  <c r="A35" i="3"/>
  <c r="M34" i="3"/>
  <c r="B34" i="3"/>
  <c r="A34" i="3"/>
  <c r="M33" i="3"/>
  <c r="B33" i="3"/>
  <c r="A33" i="3"/>
  <c r="M32" i="3"/>
  <c r="B32" i="3"/>
  <c r="A32" i="3"/>
  <c r="M31" i="3"/>
  <c r="B31" i="3"/>
  <c r="C31" i="3" s="1"/>
  <c r="A31" i="3"/>
  <c r="M30" i="3"/>
  <c r="B30" i="3"/>
  <c r="A30" i="3"/>
  <c r="M29" i="3"/>
  <c r="B29" i="3"/>
  <c r="A29" i="3"/>
  <c r="M28" i="3"/>
  <c r="B28" i="3"/>
  <c r="A28" i="3"/>
  <c r="M27" i="3"/>
  <c r="B27" i="3"/>
  <c r="A27" i="3"/>
  <c r="M26" i="3"/>
  <c r="B26" i="3"/>
  <c r="A26" i="3"/>
  <c r="M25" i="3"/>
  <c r="B25" i="3"/>
  <c r="A25" i="3"/>
  <c r="M24" i="3"/>
  <c r="B24" i="3"/>
  <c r="A24" i="3"/>
  <c r="M23" i="3"/>
  <c r="B23" i="3"/>
  <c r="A23" i="3"/>
  <c r="M22" i="3"/>
  <c r="B22" i="3"/>
  <c r="A22" i="3"/>
  <c r="M21" i="3"/>
  <c r="B21" i="3"/>
  <c r="A21" i="3"/>
  <c r="M20" i="3"/>
  <c r="B20" i="3"/>
  <c r="A20" i="3"/>
  <c r="M19" i="3"/>
  <c r="B19" i="3"/>
  <c r="A19" i="3"/>
  <c r="M18" i="3"/>
  <c r="B18" i="3"/>
  <c r="A18" i="3"/>
  <c r="M17" i="3"/>
  <c r="B17" i="3"/>
  <c r="A17" i="3"/>
  <c r="M16" i="3"/>
  <c r="B16" i="3"/>
  <c r="A16" i="3"/>
  <c r="M15" i="3"/>
  <c r="B15" i="3"/>
  <c r="C15" i="3" s="1"/>
  <c r="A15" i="3"/>
  <c r="M14" i="3"/>
  <c r="B14" i="3"/>
  <c r="A14" i="3"/>
  <c r="M13" i="3"/>
  <c r="B13" i="3"/>
  <c r="A13" i="3"/>
  <c r="M12" i="3"/>
  <c r="B12" i="3"/>
  <c r="A12" i="3"/>
  <c r="M11" i="3"/>
  <c r="B11" i="3"/>
  <c r="C11" i="3" s="1"/>
  <c r="A11" i="3"/>
  <c r="M10" i="3"/>
  <c r="B10" i="3"/>
  <c r="A10" i="3"/>
  <c r="M9" i="3"/>
  <c r="B9" i="3"/>
  <c r="A9" i="3"/>
  <c r="M8" i="3"/>
  <c r="B8" i="3"/>
  <c r="A8" i="3"/>
  <c r="M7" i="3"/>
  <c r="B7" i="3"/>
  <c r="C7" i="3" s="1"/>
  <c r="A7" i="3"/>
  <c r="M6" i="3"/>
  <c r="B6" i="3"/>
  <c r="A6" i="3"/>
  <c r="B6" i="2"/>
  <c r="C6" i="2"/>
  <c r="D6" i="2"/>
  <c r="H6" i="2"/>
  <c r="B7" i="2"/>
  <c r="E7" i="2" s="1"/>
  <c r="C7" i="2"/>
  <c r="F7" i="2" s="1"/>
  <c r="D7" i="2"/>
  <c r="G7" i="2" s="1"/>
  <c r="B8" i="2"/>
  <c r="C8" i="2"/>
  <c r="D8" i="2"/>
  <c r="B9" i="2"/>
  <c r="C9" i="2"/>
  <c r="D9" i="2"/>
  <c r="B10" i="2"/>
  <c r="C10" i="2"/>
  <c r="D10" i="2"/>
  <c r="B11" i="2"/>
  <c r="C11" i="2"/>
  <c r="D11" i="2"/>
  <c r="B12" i="2"/>
  <c r="C12" i="2"/>
  <c r="D12" i="2"/>
  <c r="B13" i="2"/>
  <c r="C13" i="2"/>
  <c r="D13" i="2"/>
  <c r="B14" i="2"/>
  <c r="C14" i="2"/>
  <c r="D14" i="2"/>
  <c r="B15" i="2"/>
  <c r="C15" i="2"/>
  <c r="D15" i="2"/>
  <c r="B16" i="2"/>
  <c r="C16" i="2"/>
  <c r="D16" i="2"/>
  <c r="B17" i="2"/>
  <c r="C17" i="2"/>
  <c r="D17" i="2"/>
  <c r="B18" i="2"/>
  <c r="C18" i="2"/>
  <c r="D18" i="2"/>
  <c r="B19" i="2"/>
  <c r="C19" i="2"/>
  <c r="D19" i="2"/>
  <c r="B20" i="2"/>
  <c r="C20" i="2"/>
  <c r="D20" i="2"/>
  <c r="B21" i="2"/>
  <c r="C21" i="2"/>
  <c r="D21" i="2"/>
  <c r="B22" i="2"/>
  <c r="C22" i="2"/>
  <c r="D22" i="2"/>
  <c r="B23" i="2"/>
  <c r="C23" i="2"/>
  <c r="D23" i="2"/>
  <c r="B24" i="2"/>
  <c r="C24" i="2"/>
  <c r="D24" i="2"/>
  <c r="B25" i="2"/>
  <c r="C25" i="2"/>
  <c r="D25" i="2"/>
  <c r="B26" i="2"/>
  <c r="C26" i="2"/>
  <c r="D26" i="2"/>
  <c r="B27" i="2"/>
  <c r="C27" i="2"/>
  <c r="D27" i="2"/>
  <c r="B28" i="2"/>
  <c r="C28" i="2"/>
  <c r="D28" i="2"/>
  <c r="B29" i="2"/>
  <c r="C29" i="2"/>
  <c r="D29" i="2"/>
  <c r="B30" i="2"/>
  <c r="C30" i="2"/>
  <c r="D30" i="2"/>
  <c r="B31" i="2"/>
  <c r="C31" i="2"/>
  <c r="D31" i="2"/>
  <c r="B32" i="2"/>
  <c r="C32" i="2"/>
  <c r="D32" i="2"/>
  <c r="B33" i="2"/>
  <c r="C33" i="2"/>
  <c r="D33" i="2"/>
  <c r="B34" i="2"/>
  <c r="C34" i="2"/>
  <c r="D34" i="2"/>
  <c r="B35" i="2"/>
  <c r="C35" i="2"/>
  <c r="D35" i="2"/>
  <c r="B36" i="2"/>
  <c r="C36" i="2"/>
  <c r="D36" i="2"/>
  <c r="B37" i="2"/>
  <c r="C37" i="2"/>
  <c r="D37" i="2"/>
  <c r="B38" i="2"/>
  <c r="C38" i="2"/>
  <c r="D38" i="2"/>
  <c r="B39" i="2"/>
  <c r="C39" i="2"/>
  <c r="D39" i="2"/>
  <c r="B40" i="2"/>
  <c r="C40" i="2"/>
  <c r="D40" i="2"/>
  <c r="B41" i="2"/>
  <c r="C41" i="2"/>
  <c r="D41" i="2"/>
  <c r="B42" i="2"/>
  <c r="C42" i="2"/>
  <c r="D42" i="2"/>
  <c r="B43" i="2"/>
  <c r="C43" i="2"/>
  <c r="D43" i="2"/>
  <c r="B44" i="2"/>
  <c r="C44" i="2"/>
  <c r="D44" i="2"/>
  <c r="B45" i="2"/>
  <c r="C45" i="2"/>
  <c r="D45" i="2"/>
  <c r="B46" i="2"/>
  <c r="C46" i="2"/>
  <c r="D46" i="2"/>
  <c r="B47" i="2"/>
  <c r="C47" i="2"/>
  <c r="D47" i="2"/>
  <c r="B48" i="2"/>
  <c r="C48" i="2"/>
  <c r="D48" i="2"/>
  <c r="B49" i="2"/>
  <c r="C49" i="2"/>
  <c r="D49" i="2"/>
  <c r="B50" i="2"/>
  <c r="C50" i="2"/>
  <c r="D50" i="2"/>
  <c r="B51" i="2"/>
  <c r="C51" i="2"/>
  <c r="D51" i="2"/>
  <c r="B52" i="2"/>
  <c r="C52" i="2"/>
  <c r="D52" i="2"/>
  <c r="B53" i="2"/>
  <c r="C53" i="2"/>
  <c r="D53" i="2"/>
  <c r="B54" i="2"/>
  <c r="C54" i="2"/>
  <c r="D54" i="2"/>
  <c r="B55" i="2"/>
  <c r="C55" i="2"/>
  <c r="D55" i="2"/>
  <c r="B56" i="2"/>
  <c r="C56" i="2"/>
  <c r="D56" i="2"/>
  <c r="B57" i="2"/>
  <c r="C57" i="2"/>
  <c r="D57" i="2"/>
  <c r="B58" i="2"/>
  <c r="C58" i="2"/>
  <c r="D58" i="2"/>
  <c r="B59" i="2"/>
  <c r="C59" i="2"/>
  <c r="D59" i="2"/>
  <c r="B60" i="2"/>
  <c r="C60" i="2"/>
  <c r="D60" i="2"/>
  <c r="B61" i="2"/>
  <c r="C61" i="2"/>
  <c r="D61" i="2"/>
  <c r="B62" i="2"/>
  <c r="C62" i="2"/>
  <c r="D62" i="2"/>
  <c r="B63" i="2"/>
  <c r="C63" i="2"/>
  <c r="D63" i="2"/>
  <c r="B64" i="2"/>
  <c r="C64" i="2"/>
  <c r="D64" i="2"/>
  <c r="B65" i="2"/>
  <c r="C65" i="2"/>
  <c r="D65" i="2"/>
  <c r="B66" i="2"/>
  <c r="C66" i="2"/>
  <c r="D66" i="2"/>
  <c r="B67" i="2"/>
  <c r="C67" i="2"/>
  <c r="D67" i="2"/>
  <c r="B68" i="2"/>
  <c r="C68" i="2"/>
  <c r="D68" i="2"/>
  <c r="B69" i="2"/>
  <c r="C69" i="2"/>
  <c r="D69" i="2"/>
  <c r="B70" i="2"/>
  <c r="C70" i="2"/>
  <c r="D70" i="2"/>
  <c r="B71" i="2"/>
  <c r="C71" i="2"/>
  <c r="D71" i="2"/>
  <c r="B72" i="2"/>
  <c r="C72" i="2"/>
  <c r="D72" i="2"/>
  <c r="B73" i="2"/>
  <c r="C73" i="2"/>
  <c r="D73" i="2"/>
  <c r="B74" i="2"/>
  <c r="C74" i="2"/>
  <c r="D74" i="2"/>
  <c r="B75" i="2"/>
  <c r="C75" i="2"/>
  <c r="D75" i="2"/>
  <c r="B76" i="2"/>
  <c r="C76" i="2"/>
  <c r="D76" i="2"/>
  <c r="B77" i="2"/>
  <c r="C77" i="2"/>
  <c r="D77" i="2"/>
  <c r="B78" i="2"/>
  <c r="C78" i="2"/>
  <c r="D78" i="2"/>
  <c r="B79" i="2"/>
  <c r="C79" i="2"/>
  <c r="D79" i="2"/>
  <c r="B80" i="2"/>
  <c r="C80" i="2"/>
  <c r="D80" i="2"/>
  <c r="B81" i="2"/>
  <c r="C81" i="2"/>
  <c r="D81" i="2"/>
  <c r="B82" i="2"/>
  <c r="C82" i="2"/>
  <c r="D82" i="2"/>
  <c r="B83" i="2"/>
  <c r="C83" i="2"/>
  <c r="D83" i="2"/>
  <c r="B84" i="2"/>
  <c r="C84" i="2"/>
  <c r="D84" i="2"/>
  <c r="B85" i="2"/>
  <c r="C85" i="2"/>
  <c r="D85" i="2"/>
  <c r="B86" i="2"/>
  <c r="C86" i="2"/>
  <c r="D86" i="2"/>
  <c r="B87" i="2"/>
  <c r="C87" i="2"/>
  <c r="D87" i="2"/>
  <c r="B88" i="2"/>
  <c r="C88" i="2"/>
  <c r="D88" i="2"/>
  <c r="B89" i="2"/>
  <c r="C89" i="2"/>
  <c r="D89" i="2"/>
  <c r="B90" i="2"/>
  <c r="C90" i="2"/>
  <c r="D90" i="2"/>
  <c r="B91" i="2"/>
  <c r="C91" i="2"/>
  <c r="D91" i="2"/>
  <c r="B92" i="2"/>
  <c r="C92" i="2"/>
  <c r="D92" i="2"/>
  <c r="B93" i="2"/>
  <c r="C93" i="2"/>
  <c r="D93" i="2"/>
  <c r="B94" i="2"/>
  <c r="C94" i="2"/>
  <c r="D94" i="2"/>
  <c r="B95" i="2"/>
  <c r="C95" i="2"/>
  <c r="D95" i="2"/>
  <c r="B96" i="2"/>
  <c r="C96" i="2"/>
  <c r="D96" i="2"/>
  <c r="B97" i="2"/>
  <c r="C97" i="2"/>
  <c r="D97" i="2"/>
  <c r="B98" i="2"/>
  <c r="C98" i="2"/>
  <c r="D98" i="2"/>
  <c r="B99" i="2"/>
  <c r="C99" i="2"/>
  <c r="D99" i="2"/>
  <c r="B100" i="2"/>
  <c r="C100" i="2"/>
  <c r="D100" i="2"/>
  <c r="B101" i="2"/>
  <c r="C101" i="2"/>
  <c r="D101" i="2"/>
  <c r="B102" i="2"/>
  <c r="C102" i="2"/>
  <c r="D102" i="2"/>
  <c r="B103" i="2"/>
  <c r="C103" i="2"/>
  <c r="D103" i="2"/>
  <c r="B104" i="2"/>
  <c r="C104" i="2"/>
  <c r="D104" i="2"/>
  <c r="B105" i="2"/>
  <c r="C105" i="2"/>
  <c r="D105" i="2"/>
  <c r="B106" i="2"/>
  <c r="C106" i="2"/>
  <c r="D106" i="2"/>
  <c r="B107" i="2"/>
  <c r="C107" i="2"/>
  <c r="D107" i="2"/>
  <c r="B108" i="2"/>
  <c r="C108" i="2"/>
  <c r="D108" i="2"/>
  <c r="B109" i="2"/>
  <c r="C109" i="2"/>
  <c r="D109" i="2"/>
  <c r="B110" i="2"/>
  <c r="C110" i="2"/>
  <c r="D110" i="2"/>
  <c r="B111" i="2"/>
  <c r="C111" i="2"/>
  <c r="D111" i="2"/>
  <c r="B112" i="2"/>
  <c r="C112" i="2"/>
  <c r="D112" i="2"/>
  <c r="B113" i="2"/>
  <c r="C113" i="2"/>
  <c r="D113" i="2"/>
  <c r="B114" i="2"/>
  <c r="C114" i="2"/>
  <c r="D114" i="2"/>
  <c r="B115" i="2"/>
  <c r="C115" i="2"/>
  <c r="D115" i="2"/>
  <c r="B116" i="2"/>
  <c r="C116" i="2"/>
  <c r="D116" i="2"/>
  <c r="B117" i="2"/>
  <c r="C117" i="2"/>
  <c r="D117" i="2"/>
  <c r="B118" i="2"/>
  <c r="C118" i="2"/>
  <c r="D118" i="2"/>
  <c r="B119" i="2"/>
  <c r="C119" i="2"/>
  <c r="D119" i="2"/>
  <c r="B120" i="2"/>
  <c r="C120" i="2"/>
  <c r="D120" i="2"/>
  <c r="B121" i="2"/>
  <c r="C121" i="2"/>
  <c r="D121" i="2"/>
  <c r="B122" i="2"/>
  <c r="C122" i="2"/>
  <c r="D122" i="2"/>
  <c r="B123" i="2"/>
  <c r="C123" i="2"/>
  <c r="D123" i="2"/>
  <c r="B124" i="2"/>
  <c r="C124" i="2"/>
  <c r="D124" i="2"/>
  <c r="B125" i="2"/>
  <c r="C125" i="2"/>
  <c r="D125" i="2"/>
  <c r="B126" i="2"/>
  <c r="C126" i="2"/>
  <c r="D126" i="2"/>
  <c r="B127" i="2"/>
  <c r="C127" i="2"/>
  <c r="D127" i="2"/>
  <c r="B128" i="2"/>
  <c r="C128" i="2"/>
  <c r="D128" i="2"/>
  <c r="B129" i="2"/>
  <c r="C129" i="2"/>
  <c r="D129" i="2"/>
  <c r="B130" i="2"/>
  <c r="C130" i="2"/>
  <c r="D130" i="2"/>
  <c r="B131" i="2"/>
  <c r="C131" i="2"/>
  <c r="D131" i="2"/>
  <c r="B132" i="2"/>
  <c r="C132" i="2"/>
  <c r="D132" i="2"/>
  <c r="B133" i="2"/>
  <c r="C133" i="2"/>
  <c r="D133" i="2"/>
  <c r="B134" i="2"/>
  <c r="C134" i="2"/>
  <c r="D134" i="2"/>
  <c r="B135" i="2"/>
  <c r="C135" i="2"/>
  <c r="D135" i="2"/>
  <c r="B136" i="2"/>
  <c r="C136" i="2"/>
  <c r="D136" i="2"/>
  <c r="B137" i="2"/>
  <c r="C137" i="2"/>
  <c r="D137" i="2"/>
  <c r="B138" i="2"/>
  <c r="C138" i="2"/>
  <c r="D138" i="2"/>
  <c r="B139" i="2"/>
  <c r="C139" i="2"/>
  <c r="D139" i="2"/>
  <c r="B140" i="2"/>
  <c r="C140" i="2"/>
  <c r="D140" i="2"/>
  <c r="B141" i="2"/>
  <c r="C141" i="2"/>
  <c r="D141" i="2"/>
  <c r="B142" i="2"/>
  <c r="C142" i="2"/>
  <c r="D142" i="2"/>
  <c r="B143" i="2"/>
  <c r="C143" i="2"/>
  <c r="D143" i="2"/>
  <c r="B144" i="2"/>
  <c r="C144" i="2"/>
  <c r="D144" i="2"/>
  <c r="B145" i="2"/>
  <c r="C145" i="2"/>
  <c r="D145" i="2"/>
  <c r="B146" i="2"/>
  <c r="C146" i="2"/>
  <c r="D146" i="2"/>
  <c r="B147" i="2"/>
  <c r="C147" i="2"/>
  <c r="D147" i="2"/>
  <c r="B148" i="2"/>
  <c r="C148" i="2"/>
  <c r="D148" i="2"/>
  <c r="B149" i="2"/>
  <c r="C149" i="2"/>
  <c r="D149" i="2"/>
  <c r="B150" i="2"/>
  <c r="C150" i="2"/>
  <c r="D150" i="2"/>
  <c r="B151" i="2"/>
  <c r="C151" i="2"/>
  <c r="D151" i="2"/>
  <c r="B152" i="2"/>
  <c r="C152" i="2"/>
  <c r="D152" i="2"/>
  <c r="B153" i="2"/>
  <c r="C153" i="2"/>
  <c r="D153" i="2"/>
  <c r="B154" i="2"/>
  <c r="C154" i="2"/>
  <c r="D154" i="2"/>
  <c r="B155" i="2"/>
  <c r="C155" i="2"/>
  <c r="D155" i="2"/>
  <c r="B156" i="2"/>
  <c r="C156" i="2"/>
  <c r="D156" i="2"/>
  <c r="B157" i="2"/>
  <c r="C157" i="2"/>
  <c r="D157" i="2"/>
  <c r="B158" i="2"/>
  <c r="C158" i="2"/>
  <c r="D158" i="2"/>
  <c r="B159" i="2"/>
  <c r="C159" i="2"/>
  <c r="D159" i="2"/>
  <c r="B160" i="2"/>
  <c r="C160" i="2"/>
  <c r="D160" i="2"/>
  <c r="B161" i="2"/>
  <c r="C161" i="2"/>
  <c r="D161" i="2"/>
  <c r="B162" i="2"/>
  <c r="C162" i="2"/>
  <c r="D162" i="2"/>
  <c r="B163" i="2"/>
  <c r="C163" i="2"/>
  <c r="D163" i="2"/>
  <c r="B164" i="2"/>
  <c r="C164" i="2"/>
  <c r="D164" i="2"/>
  <c r="B165" i="2"/>
  <c r="C165" i="2"/>
  <c r="D165" i="2"/>
  <c r="B166" i="2"/>
  <c r="C166" i="2"/>
  <c r="D166" i="2"/>
  <c r="B167" i="2"/>
  <c r="C167" i="2"/>
  <c r="D167" i="2"/>
  <c r="B168" i="2"/>
  <c r="C168" i="2"/>
  <c r="D168" i="2"/>
  <c r="B169" i="2"/>
  <c r="C169" i="2"/>
  <c r="D169" i="2"/>
  <c r="B170" i="2"/>
  <c r="C170" i="2"/>
  <c r="D170" i="2"/>
  <c r="B171" i="2"/>
  <c r="C171" i="2"/>
  <c r="D171" i="2"/>
  <c r="B172" i="2"/>
  <c r="C172" i="2"/>
  <c r="D172" i="2"/>
  <c r="B173" i="2"/>
  <c r="C173" i="2"/>
  <c r="D173" i="2"/>
  <c r="B174" i="2"/>
  <c r="C174" i="2"/>
  <c r="D174" i="2"/>
  <c r="B175" i="2"/>
  <c r="C175" i="2"/>
  <c r="D175" i="2"/>
  <c r="B176" i="2"/>
  <c r="C176" i="2"/>
  <c r="D176" i="2"/>
  <c r="B177" i="2"/>
  <c r="C177" i="2"/>
  <c r="D177" i="2"/>
  <c r="B178" i="2"/>
  <c r="C178" i="2"/>
  <c r="D178" i="2"/>
  <c r="B179" i="2"/>
  <c r="C179" i="2"/>
  <c r="D179" i="2"/>
  <c r="B180" i="2"/>
  <c r="C180" i="2"/>
  <c r="D180" i="2"/>
  <c r="B181" i="2"/>
  <c r="C181" i="2"/>
  <c r="D181" i="2"/>
  <c r="B182" i="2"/>
  <c r="C182" i="2"/>
  <c r="D182" i="2"/>
  <c r="B183" i="2"/>
  <c r="C183" i="2"/>
  <c r="D183" i="2"/>
  <c r="B184" i="2"/>
  <c r="C184" i="2"/>
  <c r="D184" i="2"/>
  <c r="B185" i="2"/>
  <c r="C185" i="2"/>
  <c r="D185" i="2"/>
  <c r="B186" i="2"/>
  <c r="C186" i="2"/>
  <c r="D186" i="2"/>
  <c r="B187" i="2"/>
  <c r="C187" i="2"/>
  <c r="D187" i="2"/>
  <c r="B188" i="2"/>
  <c r="C188" i="2"/>
  <c r="D188" i="2"/>
  <c r="B189" i="2"/>
  <c r="C189" i="2"/>
  <c r="D189" i="2"/>
  <c r="B190" i="2"/>
  <c r="C190" i="2"/>
  <c r="D190" i="2"/>
  <c r="B191" i="2"/>
  <c r="C191" i="2"/>
  <c r="D191" i="2"/>
  <c r="B192" i="2"/>
  <c r="C192" i="2"/>
  <c r="D192" i="2"/>
  <c r="B193" i="2"/>
  <c r="C193" i="2"/>
  <c r="D193" i="2"/>
  <c r="B194" i="2"/>
  <c r="C194" i="2"/>
  <c r="D194" i="2"/>
  <c r="B195" i="2"/>
  <c r="C195" i="2"/>
  <c r="D195" i="2"/>
  <c r="B196" i="2"/>
  <c r="C196" i="2"/>
  <c r="D196" i="2"/>
  <c r="B197" i="2"/>
  <c r="C197" i="2"/>
  <c r="D197" i="2"/>
  <c r="B198" i="2"/>
  <c r="C198" i="2"/>
  <c r="D198" i="2"/>
  <c r="B199" i="2"/>
  <c r="C199" i="2"/>
  <c r="D199" i="2"/>
  <c r="B200" i="2"/>
  <c r="C200" i="2"/>
  <c r="D200" i="2"/>
  <c r="B201" i="2"/>
  <c r="C201" i="2"/>
  <c r="D201" i="2"/>
  <c r="B202" i="2"/>
  <c r="C202" i="2"/>
  <c r="D202" i="2"/>
  <c r="B203" i="2"/>
  <c r="C203" i="2"/>
  <c r="D203" i="2"/>
  <c r="B204" i="2"/>
  <c r="C204" i="2"/>
  <c r="D204" i="2"/>
  <c r="B205" i="2"/>
  <c r="C205" i="2"/>
  <c r="D205" i="2"/>
  <c r="B206" i="2"/>
  <c r="C206" i="2"/>
  <c r="D206" i="2"/>
  <c r="B207" i="2"/>
  <c r="C207" i="2"/>
  <c r="D207" i="2"/>
  <c r="B208" i="2"/>
  <c r="C208" i="2"/>
  <c r="D208" i="2"/>
  <c r="B209" i="2"/>
  <c r="C209" i="2"/>
  <c r="D209" i="2"/>
  <c r="B210" i="2"/>
  <c r="C210" i="2"/>
  <c r="D210" i="2"/>
  <c r="B211" i="2"/>
  <c r="C211" i="2"/>
  <c r="D211" i="2"/>
  <c r="B212" i="2"/>
  <c r="C212" i="2"/>
  <c r="D212" i="2"/>
  <c r="B213" i="2"/>
  <c r="C213" i="2"/>
  <c r="D213" i="2"/>
  <c r="B214" i="2"/>
  <c r="C214" i="2"/>
  <c r="D214" i="2"/>
  <c r="B215" i="2"/>
  <c r="C215" i="2"/>
  <c r="D215" i="2"/>
  <c r="B216" i="2"/>
  <c r="C216" i="2"/>
  <c r="D216" i="2"/>
  <c r="B217" i="2"/>
  <c r="C217" i="2"/>
  <c r="D217" i="2"/>
  <c r="B218" i="2"/>
  <c r="C218" i="2"/>
  <c r="D218" i="2"/>
  <c r="B219" i="2"/>
  <c r="C219" i="2"/>
  <c r="D219" i="2"/>
  <c r="B220" i="2"/>
  <c r="C220" i="2"/>
  <c r="D220" i="2"/>
  <c r="B221" i="2"/>
  <c r="C221" i="2"/>
  <c r="D221" i="2"/>
  <c r="B222" i="2"/>
  <c r="C222" i="2"/>
  <c r="D222" i="2"/>
  <c r="B223" i="2"/>
  <c r="C223" i="2"/>
  <c r="D223" i="2"/>
  <c r="B224" i="2"/>
  <c r="C224" i="2"/>
  <c r="D224" i="2"/>
  <c r="B225" i="2"/>
  <c r="C225" i="2"/>
  <c r="D225" i="2"/>
  <c r="B226" i="2"/>
  <c r="C226" i="2"/>
  <c r="D226" i="2"/>
  <c r="B227" i="2"/>
  <c r="C227" i="2"/>
  <c r="D227" i="2"/>
  <c r="B228" i="2"/>
  <c r="C228" i="2"/>
  <c r="D228" i="2"/>
  <c r="B229" i="2"/>
  <c r="C229" i="2"/>
  <c r="D229" i="2"/>
  <c r="B230" i="2"/>
  <c r="C230" i="2"/>
  <c r="D230" i="2"/>
  <c r="B231" i="2"/>
  <c r="C231" i="2"/>
  <c r="D231" i="2"/>
  <c r="B232" i="2"/>
  <c r="C232" i="2"/>
  <c r="D232" i="2"/>
  <c r="B233" i="2"/>
  <c r="C233" i="2"/>
  <c r="D233" i="2"/>
  <c r="B234" i="2"/>
  <c r="C234" i="2"/>
  <c r="D234" i="2"/>
  <c r="B235" i="2"/>
  <c r="C235" i="2"/>
  <c r="D235" i="2"/>
  <c r="B236" i="2"/>
  <c r="C236" i="2"/>
  <c r="D236" i="2"/>
  <c r="B237" i="2"/>
  <c r="C237" i="2"/>
  <c r="D237" i="2"/>
  <c r="B238" i="2"/>
  <c r="C238" i="2"/>
  <c r="D238" i="2"/>
  <c r="B239" i="2"/>
  <c r="C239" i="2"/>
  <c r="D239" i="2"/>
  <c r="B240" i="2"/>
  <c r="C240" i="2"/>
  <c r="D240" i="2"/>
  <c r="B241" i="2"/>
  <c r="C241" i="2"/>
  <c r="D241" i="2"/>
  <c r="B242" i="2"/>
  <c r="C242" i="2"/>
  <c r="D242" i="2"/>
  <c r="B243" i="2"/>
  <c r="C243" i="2"/>
  <c r="D243" i="2"/>
  <c r="B244" i="2"/>
  <c r="C244" i="2"/>
  <c r="D244" i="2"/>
  <c r="B245" i="2"/>
  <c r="C245" i="2"/>
  <c r="D245" i="2"/>
  <c r="B246" i="2"/>
  <c r="C246" i="2"/>
  <c r="D246" i="2"/>
  <c r="B247" i="2"/>
  <c r="C247" i="2"/>
  <c r="D247" i="2"/>
  <c r="B248" i="2"/>
  <c r="C248" i="2"/>
  <c r="D248" i="2"/>
  <c r="B249" i="2"/>
  <c r="C249" i="2"/>
  <c r="D249" i="2"/>
  <c r="B250" i="2"/>
  <c r="C250" i="2"/>
  <c r="D250" i="2"/>
  <c r="B251" i="2"/>
  <c r="C251" i="2"/>
  <c r="D251" i="2"/>
  <c r="B252" i="2"/>
  <c r="C252" i="2"/>
  <c r="D252" i="2"/>
  <c r="B253" i="2"/>
  <c r="C253" i="2"/>
  <c r="D253" i="2"/>
  <c r="B254" i="2"/>
  <c r="C254" i="2"/>
  <c r="D254" i="2"/>
  <c r="B255" i="2"/>
  <c r="C255" i="2"/>
  <c r="D255" i="2"/>
  <c r="B256" i="2"/>
  <c r="C256" i="2"/>
  <c r="D256" i="2"/>
  <c r="B257" i="2"/>
  <c r="C257" i="2"/>
  <c r="D257" i="2"/>
  <c r="B258" i="2"/>
  <c r="C258" i="2"/>
  <c r="D258" i="2"/>
  <c r="B259" i="2"/>
  <c r="C259" i="2"/>
  <c r="D259" i="2"/>
  <c r="B260" i="2"/>
  <c r="C260" i="2"/>
  <c r="D260" i="2"/>
  <c r="B261" i="2"/>
  <c r="C261" i="2"/>
  <c r="D261" i="2"/>
  <c r="B262" i="2"/>
  <c r="C262" i="2"/>
  <c r="D262" i="2"/>
  <c r="B263" i="2"/>
  <c r="C263" i="2"/>
  <c r="D263" i="2"/>
  <c r="B264" i="2"/>
  <c r="C264" i="2"/>
  <c r="D264" i="2"/>
  <c r="B265" i="2"/>
  <c r="C265" i="2"/>
  <c r="D265" i="2"/>
  <c r="B266" i="2"/>
  <c r="C266" i="2"/>
  <c r="D266" i="2"/>
  <c r="B267" i="2"/>
  <c r="C267" i="2"/>
  <c r="D267" i="2"/>
  <c r="B268" i="2"/>
  <c r="C268" i="2"/>
  <c r="D268" i="2"/>
  <c r="B269" i="2"/>
  <c r="C269" i="2"/>
  <c r="D269" i="2"/>
  <c r="B270" i="2"/>
  <c r="C270" i="2"/>
  <c r="D270" i="2"/>
  <c r="B271" i="2"/>
  <c r="C271" i="2"/>
  <c r="D271" i="2"/>
  <c r="B272" i="2"/>
  <c r="C272" i="2"/>
  <c r="D272" i="2"/>
  <c r="B273" i="2"/>
  <c r="C273" i="2"/>
  <c r="D273" i="2"/>
  <c r="B274" i="2"/>
  <c r="C274" i="2"/>
  <c r="D274" i="2"/>
  <c r="B275" i="2"/>
  <c r="C275" i="2"/>
  <c r="D275" i="2"/>
  <c r="B276" i="2"/>
  <c r="C276" i="2"/>
  <c r="D276" i="2"/>
  <c r="B277" i="2"/>
  <c r="C277" i="2"/>
  <c r="D277" i="2"/>
  <c r="B278" i="2"/>
  <c r="C278" i="2"/>
  <c r="D278" i="2"/>
  <c r="B279" i="2"/>
  <c r="C279" i="2"/>
  <c r="D279" i="2"/>
  <c r="B280" i="2"/>
  <c r="C280" i="2"/>
  <c r="D280" i="2"/>
  <c r="B281" i="2"/>
  <c r="C281" i="2"/>
  <c r="D281" i="2"/>
  <c r="B282" i="2"/>
  <c r="C282" i="2"/>
  <c r="D282" i="2"/>
  <c r="B283" i="2"/>
  <c r="C283" i="2"/>
  <c r="D283" i="2"/>
  <c r="B284" i="2"/>
  <c r="C284" i="2"/>
  <c r="D284" i="2"/>
  <c r="B285" i="2"/>
  <c r="C285" i="2"/>
  <c r="D285" i="2"/>
  <c r="B286" i="2"/>
  <c r="C286" i="2"/>
  <c r="D286" i="2"/>
  <c r="B287" i="2"/>
  <c r="C287" i="2"/>
  <c r="D287" i="2"/>
  <c r="B288" i="2"/>
  <c r="C288" i="2"/>
  <c r="D288" i="2"/>
  <c r="B289" i="2"/>
  <c r="C289" i="2"/>
  <c r="D289" i="2"/>
  <c r="B290" i="2"/>
  <c r="C290" i="2"/>
  <c r="D290" i="2"/>
  <c r="B291" i="2"/>
  <c r="C291" i="2"/>
  <c r="D291" i="2"/>
  <c r="B292" i="2"/>
  <c r="C292" i="2"/>
  <c r="D292" i="2"/>
  <c r="B293" i="2"/>
  <c r="C293" i="2"/>
  <c r="D293" i="2"/>
  <c r="B294" i="2"/>
  <c r="C294" i="2"/>
  <c r="D294" i="2"/>
  <c r="B295" i="2"/>
  <c r="C295" i="2"/>
  <c r="D295" i="2"/>
  <c r="B296" i="2"/>
  <c r="C296" i="2"/>
  <c r="D296" i="2"/>
  <c r="B297" i="2"/>
  <c r="C297" i="2"/>
  <c r="D297" i="2"/>
  <c r="B298" i="2"/>
  <c r="C298" i="2"/>
  <c r="D298" i="2"/>
  <c r="B299" i="2"/>
  <c r="C299" i="2"/>
  <c r="D299" i="2"/>
  <c r="B300" i="2"/>
  <c r="C300" i="2"/>
  <c r="D300" i="2"/>
  <c r="B301" i="2"/>
  <c r="C301" i="2"/>
  <c r="D301" i="2"/>
  <c r="B302" i="2"/>
  <c r="C302" i="2"/>
  <c r="D302" i="2"/>
  <c r="B303" i="2"/>
  <c r="C303" i="2"/>
  <c r="D303" i="2"/>
  <c r="B304" i="2"/>
  <c r="C304" i="2"/>
  <c r="D304" i="2"/>
  <c r="B305" i="2"/>
  <c r="C305" i="2"/>
  <c r="D305" i="2"/>
  <c r="B306" i="2"/>
  <c r="C306" i="2"/>
  <c r="D306" i="2"/>
  <c r="B307" i="2"/>
  <c r="C307" i="2"/>
  <c r="D307" i="2"/>
  <c r="B308" i="2"/>
  <c r="C308" i="2"/>
  <c r="D308" i="2"/>
  <c r="B309" i="2"/>
  <c r="C309" i="2"/>
  <c r="D309" i="2"/>
  <c r="B310" i="2"/>
  <c r="C310" i="2"/>
  <c r="D310" i="2"/>
  <c r="B311" i="2"/>
  <c r="C311" i="2"/>
  <c r="D311" i="2"/>
  <c r="B312" i="2"/>
  <c r="C312" i="2"/>
  <c r="D312" i="2"/>
  <c r="B313" i="2"/>
  <c r="C313" i="2"/>
  <c r="D313" i="2"/>
  <c r="B314" i="2"/>
  <c r="C314" i="2"/>
  <c r="D314" i="2"/>
  <c r="B315" i="2"/>
  <c r="C315" i="2"/>
  <c r="D315" i="2"/>
  <c r="B316" i="2"/>
  <c r="C316" i="2"/>
  <c r="D316" i="2"/>
  <c r="B317" i="2"/>
  <c r="C317" i="2"/>
  <c r="D317" i="2"/>
  <c r="B318" i="2"/>
  <c r="C318" i="2"/>
  <c r="D318" i="2"/>
  <c r="B319" i="2"/>
  <c r="C319" i="2"/>
  <c r="D319" i="2"/>
  <c r="B320" i="2"/>
  <c r="C320" i="2"/>
  <c r="D320" i="2"/>
  <c r="B321" i="2"/>
  <c r="C321" i="2"/>
  <c r="D321" i="2"/>
  <c r="B322" i="2"/>
  <c r="C322" i="2"/>
  <c r="D322" i="2"/>
  <c r="B323" i="2"/>
  <c r="C323" i="2"/>
  <c r="D323" i="2"/>
  <c r="B324" i="2"/>
  <c r="C324" i="2"/>
  <c r="D324" i="2"/>
  <c r="B325" i="2"/>
  <c r="C325" i="2"/>
  <c r="D325" i="2"/>
  <c r="B326" i="2"/>
  <c r="C326" i="2"/>
  <c r="D326" i="2"/>
  <c r="B327" i="2"/>
  <c r="C327" i="2"/>
  <c r="D327" i="2"/>
  <c r="B328" i="2"/>
  <c r="C328" i="2"/>
  <c r="D328" i="2"/>
  <c r="B329" i="2"/>
  <c r="C329" i="2"/>
  <c r="D329" i="2"/>
  <c r="B330" i="2"/>
  <c r="C330" i="2"/>
  <c r="D330" i="2"/>
  <c r="B331" i="2"/>
  <c r="C331" i="2"/>
  <c r="D331" i="2"/>
  <c r="B332" i="2"/>
  <c r="C332" i="2"/>
  <c r="D332" i="2"/>
  <c r="B333" i="2"/>
  <c r="C333" i="2"/>
  <c r="D333" i="2"/>
  <c r="B334" i="2"/>
  <c r="C334" i="2"/>
  <c r="D334" i="2"/>
  <c r="B335" i="2"/>
  <c r="C335" i="2"/>
  <c r="D335" i="2"/>
  <c r="B336" i="2"/>
  <c r="C336" i="2"/>
  <c r="D336" i="2"/>
  <c r="B337" i="2"/>
  <c r="C337" i="2"/>
  <c r="D337" i="2"/>
  <c r="B338" i="2"/>
  <c r="C338" i="2"/>
  <c r="D338" i="2"/>
  <c r="B339" i="2"/>
  <c r="C339" i="2"/>
  <c r="D339" i="2"/>
  <c r="B340" i="2"/>
  <c r="C340" i="2"/>
  <c r="D340" i="2"/>
  <c r="B341" i="2"/>
  <c r="C341" i="2"/>
  <c r="D341" i="2"/>
  <c r="B342" i="2"/>
  <c r="C342" i="2"/>
  <c r="D342" i="2"/>
  <c r="B343" i="2"/>
  <c r="C343" i="2"/>
  <c r="D343" i="2"/>
  <c r="B344" i="2"/>
  <c r="C344" i="2"/>
  <c r="D344" i="2"/>
  <c r="B345" i="2"/>
  <c r="C345" i="2"/>
  <c r="D345" i="2"/>
  <c r="B346" i="2"/>
  <c r="C346" i="2"/>
  <c r="D346" i="2"/>
  <c r="B347" i="2"/>
  <c r="C347" i="2"/>
  <c r="D347" i="2"/>
  <c r="B348" i="2"/>
  <c r="C348" i="2"/>
  <c r="D348" i="2"/>
  <c r="B349" i="2"/>
  <c r="C349" i="2"/>
  <c r="D349" i="2"/>
  <c r="B350" i="2"/>
  <c r="C350" i="2"/>
  <c r="D350" i="2"/>
  <c r="B351" i="2"/>
  <c r="C351" i="2"/>
  <c r="D351" i="2"/>
  <c r="B352" i="2"/>
  <c r="C352" i="2"/>
  <c r="D352" i="2"/>
  <c r="B353" i="2"/>
  <c r="C353" i="2"/>
  <c r="D353" i="2"/>
  <c r="B354" i="2"/>
  <c r="C354" i="2"/>
  <c r="D354" i="2"/>
  <c r="B355" i="2"/>
  <c r="C355" i="2"/>
  <c r="D355" i="2"/>
  <c r="B356" i="2"/>
  <c r="C356" i="2"/>
  <c r="D356" i="2"/>
  <c r="B357" i="2"/>
  <c r="C357" i="2"/>
  <c r="D357" i="2"/>
  <c r="B358" i="2"/>
  <c r="C358" i="2"/>
  <c r="D358" i="2"/>
  <c r="B359" i="2"/>
  <c r="C359" i="2"/>
  <c r="D359" i="2"/>
  <c r="B360" i="2"/>
  <c r="C360" i="2"/>
  <c r="D360" i="2"/>
  <c r="B361" i="2"/>
  <c r="C361" i="2"/>
  <c r="D361" i="2"/>
  <c r="B362" i="2"/>
  <c r="C362" i="2"/>
  <c r="D362" i="2"/>
  <c r="B363" i="2"/>
  <c r="C363" i="2"/>
  <c r="D363" i="2"/>
  <c r="B364" i="2"/>
  <c r="C364" i="2"/>
  <c r="D364" i="2"/>
  <c r="B365" i="2"/>
  <c r="C365" i="2"/>
  <c r="D365" i="2"/>
  <c r="B366" i="2"/>
  <c r="C366" i="2"/>
  <c r="D366" i="2"/>
  <c r="B367" i="2"/>
  <c r="C367" i="2"/>
  <c r="D367" i="2"/>
  <c r="B368" i="2"/>
  <c r="C368" i="2"/>
  <c r="D368" i="2"/>
  <c r="B369" i="2"/>
  <c r="C369" i="2"/>
  <c r="D369" i="2"/>
  <c r="B370" i="2"/>
  <c r="C370" i="2"/>
  <c r="D370" i="2"/>
  <c r="B371" i="2"/>
  <c r="C371" i="2"/>
  <c r="D371" i="2"/>
  <c r="B372" i="2"/>
  <c r="C372" i="2"/>
  <c r="D372" i="2"/>
  <c r="B373" i="2"/>
  <c r="C373" i="2"/>
  <c r="D373" i="2"/>
  <c r="B374" i="2"/>
  <c r="C374" i="2"/>
  <c r="D374" i="2"/>
  <c r="B375" i="2"/>
  <c r="C375" i="2"/>
  <c r="D375" i="2"/>
  <c r="B376" i="2"/>
  <c r="C376" i="2"/>
  <c r="D376" i="2"/>
  <c r="B377" i="2"/>
  <c r="C377" i="2"/>
  <c r="D377" i="2"/>
  <c r="B378" i="2"/>
  <c r="C378" i="2"/>
  <c r="D378" i="2"/>
  <c r="B379" i="2"/>
  <c r="C379" i="2"/>
  <c r="D379" i="2"/>
  <c r="B380" i="2"/>
  <c r="C380" i="2"/>
  <c r="D380" i="2"/>
  <c r="B381" i="2"/>
  <c r="C381" i="2"/>
  <c r="D381" i="2"/>
  <c r="B382" i="2"/>
  <c r="C382" i="2"/>
  <c r="D382" i="2"/>
  <c r="B383" i="2"/>
  <c r="C383" i="2"/>
  <c r="D383" i="2"/>
  <c r="B384" i="2"/>
  <c r="C384" i="2"/>
  <c r="D384" i="2"/>
  <c r="B385" i="2"/>
  <c r="C385" i="2"/>
  <c r="D385" i="2"/>
  <c r="B386" i="2"/>
  <c r="C386" i="2"/>
  <c r="D386" i="2"/>
  <c r="B387" i="2"/>
  <c r="C387" i="2"/>
  <c r="D387" i="2"/>
  <c r="B388" i="2"/>
  <c r="C388" i="2"/>
  <c r="D388" i="2"/>
  <c r="B389" i="2"/>
  <c r="C389" i="2"/>
  <c r="D389" i="2"/>
  <c r="B390" i="2"/>
  <c r="C390" i="2"/>
  <c r="D390" i="2"/>
  <c r="B391" i="2"/>
  <c r="C391" i="2"/>
  <c r="D391" i="2"/>
  <c r="B392" i="2"/>
  <c r="C392" i="2"/>
  <c r="D392" i="2"/>
  <c r="B393" i="2"/>
  <c r="C393" i="2"/>
  <c r="D393" i="2"/>
  <c r="B394" i="2"/>
  <c r="C394" i="2"/>
  <c r="D394" i="2"/>
  <c r="B395" i="2"/>
  <c r="C395" i="2"/>
  <c r="D395" i="2"/>
  <c r="B396" i="2"/>
  <c r="C396" i="2"/>
  <c r="D396" i="2"/>
  <c r="B397" i="2"/>
  <c r="C397" i="2"/>
  <c r="D397" i="2"/>
  <c r="B398" i="2"/>
  <c r="C398" i="2"/>
  <c r="D398" i="2"/>
  <c r="B399" i="2"/>
  <c r="C399" i="2"/>
  <c r="D399" i="2"/>
  <c r="B400" i="2"/>
  <c r="C400" i="2"/>
  <c r="D400" i="2"/>
  <c r="B401" i="2"/>
  <c r="C401" i="2"/>
  <c r="D401" i="2"/>
  <c r="B402" i="2"/>
  <c r="C402" i="2"/>
  <c r="D402" i="2"/>
  <c r="B403" i="2"/>
  <c r="C403" i="2"/>
  <c r="D403" i="2"/>
  <c r="B404" i="2"/>
  <c r="C404" i="2"/>
  <c r="D404" i="2"/>
  <c r="B405" i="2"/>
  <c r="C405" i="2"/>
  <c r="D405" i="2"/>
  <c r="B406" i="2"/>
  <c r="C406" i="2"/>
  <c r="D406" i="2"/>
  <c r="B407" i="2"/>
  <c r="C407" i="2"/>
  <c r="D407" i="2"/>
  <c r="B408" i="2"/>
  <c r="C408" i="2"/>
  <c r="D408" i="2"/>
  <c r="B409" i="2"/>
  <c r="C409" i="2"/>
  <c r="D409" i="2"/>
  <c r="B410" i="2"/>
  <c r="C410" i="2"/>
  <c r="D410" i="2"/>
  <c r="B411" i="2"/>
  <c r="C411" i="2"/>
  <c r="D411" i="2"/>
  <c r="B412" i="2"/>
  <c r="C412" i="2"/>
  <c r="D412" i="2"/>
  <c r="B413" i="2"/>
  <c r="C413" i="2"/>
  <c r="D413" i="2"/>
  <c r="B414" i="2"/>
  <c r="C414" i="2"/>
  <c r="D414" i="2"/>
  <c r="B415" i="2"/>
  <c r="C415" i="2"/>
  <c r="D415" i="2"/>
  <c r="B416" i="2"/>
  <c r="C416" i="2"/>
  <c r="D416" i="2"/>
  <c r="B417" i="2"/>
  <c r="C417" i="2"/>
  <c r="D417" i="2"/>
  <c r="B418" i="2"/>
  <c r="C418" i="2"/>
  <c r="D418" i="2"/>
  <c r="B419" i="2"/>
  <c r="C419" i="2"/>
  <c r="D419" i="2"/>
  <c r="B420" i="2"/>
  <c r="C420" i="2"/>
  <c r="D420" i="2"/>
  <c r="B421" i="2"/>
  <c r="C421" i="2"/>
  <c r="D421" i="2"/>
  <c r="B422" i="2"/>
  <c r="C422" i="2"/>
  <c r="D422" i="2"/>
  <c r="B423" i="2"/>
  <c r="C423" i="2"/>
  <c r="D423" i="2"/>
  <c r="B424" i="2"/>
  <c r="C424" i="2"/>
  <c r="D424" i="2"/>
  <c r="B425" i="2"/>
  <c r="C425" i="2"/>
  <c r="D425" i="2"/>
  <c r="B426" i="2"/>
  <c r="C426" i="2"/>
  <c r="D426" i="2"/>
  <c r="B427" i="2"/>
  <c r="C427" i="2"/>
  <c r="D427" i="2"/>
  <c r="B428" i="2"/>
  <c r="C428" i="2"/>
  <c r="D428" i="2"/>
  <c r="B429" i="2"/>
  <c r="C429" i="2"/>
  <c r="D429" i="2"/>
  <c r="B430" i="2"/>
  <c r="C430" i="2"/>
  <c r="D430" i="2"/>
  <c r="B431" i="2"/>
  <c r="C431" i="2"/>
  <c r="D431" i="2"/>
  <c r="B432" i="2"/>
  <c r="C432" i="2"/>
  <c r="D432" i="2"/>
  <c r="B433" i="2"/>
  <c r="C433" i="2"/>
  <c r="D433" i="2"/>
  <c r="B434" i="2"/>
  <c r="C434" i="2"/>
  <c r="D434" i="2"/>
  <c r="B435" i="2"/>
  <c r="C435" i="2"/>
  <c r="D435" i="2"/>
  <c r="B436" i="2"/>
  <c r="C436" i="2"/>
  <c r="D436" i="2"/>
  <c r="B437" i="2"/>
  <c r="C437" i="2"/>
  <c r="D437" i="2"/>
  <c r="B438" i="2"/>
  <c r="C438" i="2"/>
  <c r="D438" i="2"/>
  <c r="B439" i="2"/>
  <c r="C439" i="2"/>
  <c r="D439" i="2"/>
  <c r="B440" i="2"/>
  <c r="C440" i="2"/>
  <c r="D440" i="2"/>
  <c r="B441" i="2"/>
  <c r="C441" i="2"/>
  <c r="D441" i="2"/>
  <c r="B442" i="2"/>
  <c r="C442" i="2"/>
  <c r="D442" i="2"/>
  <c r="B443" i="2"/>
  <c r="C443" i="2"/>
  <c r="D443" i="2"/>
  <c r="B444" i="2"/>
  <c r="C444" i="2"/>
  <c r="D444" i="2"/>
  <c r="B445" i="2"/>
  <c r="C445" i="2"/>
  <c r="D445" i="2"/>
  <c r="B446" i="2"/>
  <c r="C446" i="2"/>
  <c r="D446" i="2"/>
  <c r="B447" i="2"/>
  <c r="C447" i="2"/>
  <c r="D447" i="2"/>
  <c r="B448" i="2"/>
  <c r="C448" i="2"/>
  <c r="D448" i="2"/>
  <c r="B449" i="2"/>
  <c r="C449" i="2"/>
  <c r="D449" i="2"/>
  <c r="B450" i="2"/>
  <c r="C450" i="2"/>
  <c r="D450" i="2"/>
  <c r="B451" i="2"/>
  <c r="C451" i="2"/>
  <c r="D451" i="2"/>
  <c r="B452" i="2"/>
  <c r="C452" i="2"/>
  <c r="D452" i="2"/>
  <c r="B453" i="2"/>
  <c r="C453" i="2"/>
  <c r="D453" i="2"/>
  <c r="B454" i="2"/>
  <c r="C454" i="2"/>
  <c r="D454" i="2"/>
  <c r="B455" i="2"/>
  <c r="C455" i="2"/>
  <c r="D455" i="2"/>
  <c r="B456" i="2"/>
  <c r="C456" i="2"/>
  <c r="D456" i="2"/>
  <c r="B457" i="2"/>
  <c r="C457" i="2"/>
  <c r="D457" i="2"/>
  <c r="B458" i="2"/>
  <c r="C458" i="2"/>
  <c r="D458" i="2"/>
  <c r="B459" i="2"/>
  <c r="C459" i="2"/>
  <c r="D459" i="2"/>
  <c r="B460" i="2"/>
  <c r="C460" i="2"/>
  <c r="D460" i="2"/>
  <c r="B461" i="2"/>
  <c r="C461" i="2"/>
  <c r="D461" i="2"/>
  <c r="B462" i="2"/>
  <c r="C462" i="2"/>
  <c r="D462" i="2"/>
  <c r="B463" i="2"/>
  <c r="C463" i="2"/>
  <c r="D463" i="2"/>
  <c r="B464" i="2"/>
  <c r="C464" i="2"/>
  <c r="D464" i="2"/>
  <c r="B465" i="2"/>
  <c r="C465" i="2"/>
  <c r="D465" i="2"/>
  <c r="B466" i="2"/>
  <c r="C466" i="2"/>
  <c r="D466" i="2"/>
  <c r="B467" i="2"/>
  <c r="C467" i="2"/>
  <c r="D467" i="2"/>
  <c r="B468" i="2"/>
  <c r="C468" i="2"/>
  <c r="D468" i="2"/>
  <c r="B469" i="2"/>
  <c r="C469" i="2"/>
  <c r="D469" i="2"/>
  <c r="B470" i="2"/>
  <c r="C470" i="2"/>
  <c r="D470" i="2"/>
  <c r="B471" i="2"/>
  <c r="C471" i="2"/>
  <c r="D471" i="2"/>
  <c r="B472" i="2"/>
  <c r="C472" i="2"/>
  <c r="D472" i="2"/>
  <c r="B473" i="2"/>
  <c r="C473" i="2"/>
  <c r="D473" i="2"/>
  <c r="B474" i="2"/>
  <c r="C474" i="2"/>
  <c r="D474" i="2"/>
  <c r="B475" i="2"/>
  <c r="C475" i="2"/>
  <c r="D475" i="2"/>
  <c r="B476" i="2"/>
  <c r="C476" i="2"/>
  <c r="D476" i="2"/>
  <c r="B477" i="2"/>
  <c r="C477" i="2"/>
  <c r="D477" i="2"/>
  <c r="B478" i="2"/>
  <c r="C478" i="2"/>
  <c r="D478" i="2"/>
  <c r="B479" i="2"/>
  <c r="C479" i="2"/>
  <c r="D479" i="2"/>
  <c r="B480" i="2"/>
  <c r="C480" i="2"/>
  <c r="D480" i="2"/>
  <c r="B481" i="2"/>
  <c r="C481" i="2"/>
  <c r="D481" i="2"/>
  <c r="B482" i="2"/>
  <c r="C482" i="2"/>
  <c r="D482" i="2"/>
  <c r="B483" i="2"/>
  <c r="C483" i="2"/>
  <c r="D483" i="2"/>
  <c r="B484" i="2"/>
  <c r="C484" i="2"/>
  <c r="D484" i="2"/>
  <c r="B485" i="2"/>
  <c r="C485" i="2"/>
  <c r="D485" i="2"/>
  <c r="B486" i="2"/>
  <c r="C486" i="2"/>
  <c r="D486" i="2"/>
  <c r="B487" i="2"/>
  <c r="C487" i="2"/>
  <c r="D487" i="2"/>
  <c r="B488" i="2"/>
  <c r="C488" i="2"/>
  <c r="D488" i="2"/>
  <c r="B489" i="2"/>
  <c r="C489" i="2"/>
  <c r="D489" i="2"/>
  <c r="B490" i="2"/>
  <c r="C490" i="2"/>
  <c r="D490" i="2"/>
  <c r="B491" i="2"/>
  <c r="C491" i="2"/>
  <c r="D491" i="2"/>
  <c r="B492" i="2"/>
  <c r="C492" i="2"/>
  <c r="D492" i="2"/>
  <c r="B493" i="2"/>
  <c r="C493" i="2"/>
  <c r="D493" i="2"/>
  <c r="B494" i="2"/>
  <c r="C494" i="2"/>
  <c r="D494" i="2"/>
  <c r="B495" i="2"/>
  <c r="C495" i="2"/>
  <c r="D495" i="2"/>
  <c r="B496" i="2"/>
  <c r="C496" i="2"/>
  <c r="D496" i="2"/>
  <c r="B497" i="2"/>
  <c r="C497" i="2"/>
  <c r="D497" i="2"/>
  <c r="B498" i="2"/>
  <c r="C498" i="2"/>
  <c r="D498" i="2"/>
  <c r="B499" i="2"/>
  <c r="C499" i="2"/>
  <c r="D499" i="2"/>
  <c r="B500" i="2"/>
  <c r="C500" i="2"/>
  <c r="D500" i="2"/>
  <c r="B501" i="2"/>
  <c r="C501" i="2"/>
  <c r="D501" i="2"/>
  <c r="B502" i="2"/>
  <c r="C502" i="2"/>
  <c r="D502" i="2"/>
  <c r="B503" i="2"/>
  <c r="C503" i="2"/>
  <c r="D503" i="2"/>
  <c r="B504" i="2"/>
  <c r="C504" i="2"/>
  <c r="D504" i="2"/>
  <c r="B505" i="2"/>
  <c r="C505" i="2"/>
  <c r="D505" i="2"/>
  <c r="B506" i="2"/>
  <c r="C506" i="2"/>
  <c r="D506" i="2"/>
  <c r="B507" i="2"/>
  <c r="C507" i="2"/>
  <c r="D507" i="2"/>
  <c r="B508" i="2"/>
  <c r="C508" i="2"/>
  <c r="D508" i="2"/>
  <c r="B509" i="2"/>
  <c r="C509" i="2"/>
  <c r="D509" i="2"/>
  <c r="B510" i="2"/>
  <c r="C510" i="2"/>
  <c r="D510" i="2"/>
  <c r="B511" i="2"/>
  <c r="C511" i="2"/>
  <c r="D511" i="2"/>
  <c r="B512" i="2"/>
  <c r="C512" i="2"/>
  <c r="D512" i="2"/>
  <c r="B513" i="2"/>
  <c r="C513" i="2"/>
  <c r="D513" i="2"/>
  <c r="B514" i="2"/>
  <c r="C514" i="2"/>
  <c r="D514" i="2"/>
  <c r="B515" i="2"/>
  <c r="C515" i="2"/>
  <c r="D515" i="2"/>
  <c r="B516" i="2"/>
  <c r="C516" i="2"/>
  <c r="D516" i="2"/>
  <c r="B517" i="2"/>
  <c r="C517" i="2"/>
  <c r="D517" i="2"/>
  <c r="B518" i="2"/>
  <c r="C518" i="2"/>
  <c r="D518" i="2"/>
  <c r="B519" i="2"/>
  <c r="C519" i="2"/>
  <c r="D519" i="2"/>
  <c r="B520" i="2"/>
  <c r="C520" i="2"/>
  <c r="D520" i="2"/>
  <c r="B521" i="2"/>
  <c r="C521" i="2"/>
  <c r="D521" i="2"/>
  <c r="B522" i="2"/>
  <c r="C522" i="2"/>
  <c r="D522" i="2"/>
  <c r="B523" i="2"/>
  <c r="C523" i="2"/>
  <c r="D523" i="2"/>
  <c r="B524" i="2"/>
  <c r="C524" i="2"/>
  <c r="D524" i="2"/>
  <c r="B525" i="2"/>
  <c r="C525" i="2"/>
  <c r="D525" i="2"/>
  <c r="B526" i="2"/>
  <c r="C526" i="2"/>
  <c r="D526" i="2"/>
  <c r="B527" i="2"/>
  <c r="C527" i="2"/>
  <c r="D527" i="2"/>
  <c r="B528" i="2"/>
  <c r="C528" i="2"/>
  <c r="D528" i="2"/>
  <c r="B529" i="2"/>
  <c r="C529" i="2"/>
  <c r="D529" i="2"/>
  <c r="B530" i="2"/>
  <c r="C530" i="2"/>
  <c r="D530" i="2"/>
  <c r="B531" i="2"/>
  <c r="C531" i="2"/>
  <c r="D531" i="2"/>
  <c r="B532" i="2"/>
  <c r="C532" i="2"/>
  <c r="D532" i="2"/>
  <c r="B533" i="2"/>
  <c r="C533" i="2"/>
  <c r="D533" i="2"/>
  <c r="B534" i="2"/>
  <c r="C534" i="2"/>
  <c r="D534" i="2"/>
  <c r="B535" i="2"/>
  <c r="C535" i="2"/>
  <c r="D535" i="2"/>
  <c r="B536" i="2"/>
  <c r="C536" i="2"/>
  <c r="D536" i="2"/>
  <c r="B537" i="2"/>
  <c r="C537" i="2"/>
  <c r="D537" i="2"/>
  <c r="B538" i="2"/>
  <c r="C538" i="2"/>
  <c r="D538" i="2"/>
  <c r="B539" i="2"/>
  <c r="C539" i="2"/>
  <c r="D539" i="2"/>
  <c r="B540" i="2"/>
  <c r="C540" i="2"/>
  <c r="D540" i="2"/>
  <c r="B541" i="2"/>
  <c r="C541" i="2"/>
  <c r="D541" i="2"/>
  <c r="B542" i="2"/>
  <c r="C542" i="2"/>
  <c r="D542" i="2"/>
  <c r="B543" i="2"/>
  <c r="C543" i="2"/>
  <c r="D543" i="2"/>
  <c r="B544" i="2"/>
  <c r="C544" i="2"/>
  <c r="D544" i="2"/>
  <c r="B545" i="2"/>
  <c r="C545" i="2"/>
  <c r="D545" i="2"/>
  <c r="B546" i="2"/>
  <c r="C546" i="2"/>
  <c r="D546" i="2"/>
  <c r="B547" i="2"/>
  <c r="C547" i="2"/>
  <c r="D547" i="2"/>
  <c r="B548" i="2"/>
  <c r="C548" i="2"/>
  <c r="D548" i="2"/>
  <c r="B549" i="2"/>
  <c r="C549" i="2"/>
  <c r="D549" i="2"/>
  <c r="B550" i="2"/>
  <c r="C550" i="2"/>
  <c r="D550" i="2"/>
  <c r="B551" i="2"/>
  <c r="C551" i="2"/>
  <c r="D551" i="2"/>
  <c r="B552" i="2"/>
  <c r="C552" i="2"/>
  <c r="D552" i="2"/>
  <c r="B553" i="2"/>
  <c r="C553" i="2"/>
  <c r="D553" i="2"/>
  <c r="B554" i="2"/>
  <c r="C554" i="2"/>
  <c r="D554" i="2"/>
  <c r="B555" i="2"/>
  <c r="C555" i="2"/>
  <c r="D555" i="2"/>
  <c r="B556" i="2"/>
  <c r="C556" i="2"/>
  <c r="D556" i="2"/>
  <c r="B557" i="2"/>
  <c r="C557" i="2"/>
  <c r="D557" i="2"/>
  <c r="B558" i="2"/>
  <c r="C558" i="2"/>
  <c r="D558" i="2"/>
  <c r="B559" i="2"/>
  <c r="C559" i="2"/>
  <c r="D559" i="2"/>
  <c r="B560" i="2"/>
  <c r="C560" i="2"/>
  <c r="D560" i="2"/>
  <c r="B561" i="2"/>
  <c r="C561" i="2"/>
  <c r="D561" i="2"/>
  <c r="B562" i="2"/>
  <c r="C562" i="2"/>
  <c r="D562" i="2"/>
  <c r="B563" i="2"/>
  <c r="C563" i="2"/>
  <c r="D563" i="2"/>
  <c r="B564" i="2"/>
  <c r="C564" i="2"/>
  <c r="D564" i="2"/>
  <c r="B565" i="2"/>
  <c r="C565" i="2"/>
  <c r="D565" i="2"/>
  <c r="B566" i="2"/>
  <c r="C566" i="2"/>
  <c r="D566" i="2"/>
  <c r="B567" i="2"/>
  <c r="C567" i="2"/>
  <c r="D567" i="2"/>
  <c r="B568" i="2"/>
  <c r="C568" i="2"/>
  <c r="D568" i="2"/>
  <c r="B569" i="2"/>
  <c r="C569" i="2"/>
  <c r="D569" i="2"/>
  <c r="B570" i="2"/>
  <c r="C570" i="2"/>
  <c r="D570" i="2"/>
  <c r="B571" i="2"/>
  <c r="C571" i="2"/>
  <c r="D571" i="2"/>
  <c r="B572" i="2"/>
  <c r="C572" i="2"/>
  <c r="D572" i="2"/>
  <c r="B573" i="2"/>
  <c r="C573" i="2"/>
  <c r="D573" i="2"/>
  <c r="B574" i="2"/>
  <c r="C574" i="2"/>
  <c r="D574" i="2"/>
  <c r="B575" i="2"/>
  <c r="C575" i="2"/>
  <c r="D575" i="2"/>
  <c r="B576" i="2"/>
  <c r="C576" i="2"/>
  <c r="D576" i="2"/>
  <c r="B577" i="2"/>
  <c r="C577" i="2"/>
  <c r="D577" i="2"/>
  <c r="B578" i="2"/>
  <c r="C578" i="2"/>
  <c r="D578" i="2"/>
  <c r="B579" i="2"/>
  <c r="C579" i="2"/>
  <c r="D579" i="2"/>
  <c r="B580" i="2"/>
  <c r="C580" i="2"/>
  <c r="D580" i="2"/>
  <c r="B581" i="2"/>
  <c r="C581" i="2"/>
  <c r="D581" i="2"/>
  <c r="B582" i="2"/>
  <c r="C582" i="2"/>
  <c r="D582" i="2"/>
  <c r="B583" i="2"/>
  <c r="C583" i="2"/>
  <c r="D583" i="2"/>
  <c r="B584" i="2"/>
  <c r="C584" i="2"/>
  <c r="D584" i="2"/>
  <c r="B585" i="2"/>
  <c r="C585" i="2"/>
  <c r="D585" i="2"/>
  <c r="B586" i="2"/>
  <c r="C586" i="2"/>
  <c r="D586" i="2"/>
  <c r="B587" i="2"/>
  <c r="C587" i="2"/>
  <c r="D587" i="2"/>
  <c r="B588" i="2"/>
  <c r="C588" i="2"/>
  <c r="D588" i="2"/>
  <c r="B589" i="2"/>
  <c r="C589" i="2"/>
  <c r="D589" i="2"/>
  <c r="B590" i="2"/>
  <c r="C590" i="2"/>
  <c r="D590" i="2"/>
  <c r="B591" i="2"/>
  <c r="C591" i="2"/>
  <c r="D591" i="2"/>
  <c r="B592" i="2"/>
  <c r="C592" i="2"/>
  <c r="D592" i="2"/>
  <c r="B593" i="2"/>
  <c r="C593" i="2"/>
  <c r="D593" i="2"/>
  <c r="B594" i="2"/>
  <c r="C594" i="2"/>
  <c r="D594" i="2"/>
  <c r="B595" i="2"/>
  <c r="C595" i="2"/>
  <c r="D595" i="2"/>
  <c r="B596" i="2"/>
  <c r="C596" i="2"/>
  <c r="D596" i="2"/>
  <c r="B597" i="2"/>
  <c r="C597" i="2"/>
  <c r="D597" i="2"/>
  <c r="B598" i="2"/>
  <c r="C598" i="2"/>
  <c r="D598" i="2"/>
  <c r="B599" i="2"/>
  <c r="C599" i="2"/>
  <c r="D599" i="2"/>
  <c r="B600" i="2"/>
  <c r="C600" i="2"/>
  <c r="D600" i="2"/>
  <c r="B601" i="2"/>
  <c r="C601" i="2"/>
  <c r="D601" i="2"/>
  <c r="B602" i="2"/>
  <c r="C602" i="2"/>
  <c r="D602" i="2"/>
  <c r="B603" i="2"/>
  <c r="C603" i="2"/>
  <c r="D603" i="2"/>
  <c r="B604" i="2"/>
  <c r="C604" i="2"/>
  <c r="D604" i="2"/>
  <c r="B605" i="2"/>
  <c r="C605" i="2"/>
  <c r="D605" i="2"/>
  <c r="F8" i="2" l="1"/>
  <c r="F9" i="2" s="1"/>
  <c r="F10" i="2" s="1"/>
  <c r="F11" i="2" s="1"/>
  <c r="F12" i="2" s="1"/>
  <c r="F13" i="2" s="1"/>
  <c r="F14" i="2" s="1"/>
  <c r="F15" i="2" s="1"/>
  <c r="F16" i="2" s="1"/>
  <c r="F17" i="2" s="1"/>
  <c r="F18" i="2" s="1"/>
  <c r="F19" i="2" s="1"/>
  <c r="F20" i="2" s="1"/>
  <c r="F21" i="2" s="1"/>
  <c r="F22" i="2" s="1"/>
  <c r="F23" i="2" s="1"/>
  <c r="F24" i="2" s="1"/>
  <c r="F25" i="2" s="1"/>
  <c r="F26" i="2" s="1"/>
  <c r="F27" i="2" s="1"/>
  <c r="F28" i="2" s="1"/>
  <c r="F29" i="2" s="1"/>
  <c r="F30" i="2" s="1"/>
  <c r="F31" i="2" s="1"/>
  <c r="F32" i="2" s="1"/>
  <c r="F33" i="2" s="1"/>
  <c r="F34" i="2" s="1"/>
  <c r="F35" i="2" s="1"/>
  <c r="F36" i="2" s="1"/>
  <c r="F37" i="2" s="1"/>
  <c r="F38" i="2" s="1"/>
  <c r="F39" i="2" s="1"/>
  <c r="F40" i="2" s="1"/>
  <c r="F41" i="2" s="1"/>
  <c r="F42" i="2" s="1"/>
  <c r="F43" i="2" s="1"/>
  <c r="F44" i="2" s="1"/>
  <c r="F45" i="2" s="1"/>
  <c r="F46" i="2" s="1"/>
  <c r="F47" i="2" s="1"/>
  <c r="F48" i="2" s="1"/>
  <c r="F49" i="2" s="1"/>
  <c r="F50" i="2" s="1"/>
  <c r="F51" i="2" s="1"/>
  <c r="F52" i="2" s="1"/>
  <c r="F53" i="2" s="1"/>
  <c r="F54" i="2" s="1"/>
  <c r="F55" i="2" s="1"/>
  <c r="F56" i="2" s="1"/>
  <c r="F57" i="2" s="1"/>
  <c r="F58" i="2" s="1"/>
  <c r="F59" i="2" s="1"/>
  <c r="F60" i="2" s="1"/>
  <c r="F61" i="2" s="1"/>
  <c r="F62" i="2" s="1"/>
  <c r="F63" i="2" s="1"/>
  <c r="F64" i="2" s="1"/>
  <c r="F65" i="2" s="1"/>
  <c r="F66" i="2" s="1"/>
  <c r="F67" i="2" s="1"/>
  <c r="F68" i="2" s="1"/>
  <c r="F69" i="2" s="1"/>
  <c r="F70" i="2" s="1"/>
  <c r="F71" i="2" s="1"/>
  <c r="F72" i="2" s="1"/>
  <c r="F73" i="2" s="1"/>
  <c r="F74" i="2" s="1"/>
  <c r="F75" i="2" s="1"/>
  <c r="F76" i="2" s="1"/>
  <c r="F77" i="2" s="1"/>
  <c r="F78" i="2" s="1"/>
  <c r="F79" i="2" s="1"/>
  <c r="F80" i="2" s="1"/>
  <c r="F81" i="2" s="1"/>
  <c r="F82" i="2" s="1"/>
  <c r="F83" i="2" s="1"/>
  <c r="F84" i="2" s="1"/>
  <c r="F85" i="2" s="1"/>
  <c r="F86" i="2" s="1"/>
  <c r="F87" i="2" s="1"/>
  <c r="F88" i="2" s="1"/>
  <c r="F89" i="2" s="1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F103" i="2" s="1"/>
  <c r="F104" i="2" s="1"/>
  <c r="F105" i="2" s="1"/>
  <c r="F106" i="2" s="1"/>
  <c r="F107" i="2" s="1"/>
  <c r="F108" i="2" s="1"/>
  <c r="F109" i="2" s="1"/>
  <c r="F110" i="2" s="1"/>
  <c r="F111" i="2" s="1"/>
  <c r="C378" i="3"/>
  <c r="C380" i="3"/>
  <c r="C436" i="3"/>
  <c r="C474" i="3"/>
  <c r="C476" i="3"/>
  <c r="C482" i="3"/>
  <c r="C484" i="3"/>
  <c r="C486" i="3"/>
  <c r="C495" i="3"/>
  <c r="C498" i="3"/>
  <c r="C500" i="3"/>
  <c r="C502" i="3"/>
  <c r="C504" i="3"/>
  <c r="C506" i="3"/>
  <c r="C508" i="3"/>
  <c r="C633" i="3"/>
  <c r="C648" i="3"/>
  <c r="C655" i="3"/>
  <c r="C657" i="3"/>
  <c r="C660" i="3"/>
  <c r="C661" i="3"/>
  <c r="C665" i="3"/>
  <c r="C668" i="3"/>
  <c r="C669" i="3"/>
  <c r="C29" i="3"/>
  <c r="C49" i="3"/>
  <c r="C53" i="3"/>
  <c r="C57" i="3"/>
  <c r="C116" i="3"/>
  <c r="C117" i="3"/>
  <c r="C120" i="3"/>
  <c r="C121" i="3"/>
  <c r="C124" i="3"/>
  <c r="C125" i="3"/>
  <c r="C128" i="3"/>
  <c r="C129" i="3"/>
  <c r="C132" i="3"/>
  <c r="C133" i="3"/>
  <c r="C136" i="3"/>
  <c r="C137" i="3"/>
  <c r="C140" i="3"/>
  <c r="C141" i="3"/>
  <c r="C144" i="3"/>
  <c r="C145" i="3"/>
  <c r="C148" i="3"/>
  <c r="C149" i="3"/>
  <c r="C152" i="3"/>
  <c r="C153" i="3"/>
  <c r="C156" i="3"/>
  <c r="C157" i="3"/>
  <c r="C160" i="3"/>
  <c r="C161" i="3"/>
  <c r="C164" i="3"/>
  <c r="C165" i="3"/>
  <c r="C168" i="3"/>
  <c r="C169" i="3"/>
  <c r="C172" i="3"/>
  <c r="C173" i="3"/>
  <c r="C176" i="3"/>
  <c r="C177" i="3"/>
  <c r="C180" i="3"/>
  <c r="C181" i="3"/>
  <c r="C184" i="3"/>
  <c r="C185" i="3"/>
  <c r="C188" i="3"/>
  <c r="C189" i="3"/>
  <c r="C192" i="3"/>
  <c r="C193" i="3"/>
  <c r="C196" i="3"/>
  <c r="C197" i="3"/>
  <c r="C200" i="3"/>
  <c r="C201" i="3"/>
  <c r="C204" i="3"/>
  <c r="C205" i="3"/>
  <c r="C208" i="3"/>
  <c r="C209" i="3"/>
  <c r="C212" i="3"/>
  <c r="C213" i="3"/>
  <c r="C216" i="3"/>
  <c r="C217" i="3"/>
  <c r="C220" i="3"/>
  <c r="C221" i="3"/>
  <c r="C224" i="3"/>
  <c r="C225" i="3"/>
  <c r="C229" i="3"/>
  <c r="C235" i="3"/>
  <c r="C237" i="3"/>
  <c r="C241" i="3"/>
  <c r="C243" i="3"/>
  <c r="C245" i="3"/>
  <c r="C397" i="3"/>
  <c r="C407" i="3"/>
  <c r="C408" i="3"/>
  <c r="C411" i="3"/>
  <c r="C415" i="3"/>
  <c r="C429" i="3"/>
  <c r="C432" i="3"/>
  <c r="C564" i="3"/>
  <c r="C681" i="3"/>
  <c r="C684" i="3"/>
  <c r="C697" i="3"/>
  <c r="C700" i="3"/>
  <c r="C701" i="3"/>
  <c r="C704" i="3"/>
  <c r="C708" i="3"/>
  <c r="C709" i="3"/>
  <c r="C712" i="3"/>
  <c r="C713" i="3"/>
  <c r="C242" i="3"/>
  <c r="C244" i="3"/>
  <c r="C257" i="3"/>
  <c r="C259" i="3"/>
  <c r="C261" i="3"/>
  <c r="C316" i="3"/>
  <c r="C387" i="3"/>
  <c r="C326" i="3"/>
  <c r="C398" i="3"/>
  <c r="C510" i="3"/>
  <c r="C514" i="3"/>
  <c r="C518" i="3"/>
  <c r="C522" i="3"/>
  <c r="C678" i="3"/>
  <c r="C694" i="3"/>
  <c r="H7" i="2"/>
  <c r="C460" i="3"/>
  <c r="C461" i="3"/>
  <c r="C465" i="3"/>
  <c r="C468" i="3"/>
  <c r="C469" i="3"/>
  <c r="C472" i="3"/>
  <c r="C59" i="3"/>
  <c r="C63" i="3"/>
  <c r="C64" i="3"/>
  <c r="C67" i="3"/>
  <c r="C68" i="3"/>
  <c r="C71" i="3"/>
  <c r="C75" i="3"/>
  <c r="C76" i="3"/>
  <c r="C79" i="3"/>
  <c r="C83" i="3"/>
  <c r="C84" i="3"/>
  <c r="C87" i="3"/>
  <c r="C91" i="3"/>
  <c r="C95" i="3"/>
  <c r="C99" i="3"/>
  <c r="C103" i="3"/>
  <c r="C107" i="3"/>
  <c r="C111" i="3"/>
  <c r="C232" i="3"/>
  <c r="C234" i="3"/>
  <c r="C249" i="3"/>
  <c r="C251" i="3"/>
  <c r="C253" i="3"/>
  <c r="C274" i="3"/>
  <c r="C276" i="3"/>
  <c r="C393" i="3"/>
  <c r="C401" i="3"/>
  <c r="C685" i="3"/>
  <c r="C12" i="3"/>
  <c r="C13" i="3"/>
  <c r="C464" i="3"/>
  <c r="C463" i="3"/>
  <c r="C664" i="3"/>
  <c r="C663" i="3"/>
  <c r="C10" i="3"/>
  <c r="C18" i="3"/>
  <c r="C265" i="3"/>
  <c r="E8" i="2"/>
  <c r="G8" i="2"/>
  <c r="G9" i="2" s="1"/>
  <c r="C8" i="3"/>
  <c r="C9" i="3"/>
  <c r="C16" i="3"/>
  <c r="C17" i="3"/>
  <c r="C60" i="3"/>
  <c r="C61" i="3"/>
  <c r="C65" i="3"/>
  <c r="C69" i="3"/>
  <c r="C72" i="3"/>
  <c r="C73" i="3"/>
  <c r="C77" i="3"/>
  <c r="C80" i="3"/>
  <c r="C81" i="3"/>
  <c r="C85" i="3"/>
  <c r="C88" i="3"/>
  <c r="C89" i="3"/>
  <c r="C92" i="3"/>
  <c r="C93" i="3"/>
  <c r="C96" i="3"/>
  <c r="C97" i="3"/>
  <c r="C100" i="3"/>
  <c r="C101" i="3"/>
  <c r="C104" i="3"/>
  <c r="C105" i="3"/>
  <c r="C108" i="3"/>
  <c r="C109" i="3"/>
  <c r="C112" i="3"/>
  <c r="C113" i="3"/>
  <c r="C233" i="3"/>
  <c r="C275" i="3"/>
  <c r="C679" i="3"/>
  <c r="C14" i="3"/>
  <c r="C32" i="3"/>
  <c r="C48" i="3"/>
  <c r="C52" i="3"/>
  <c r="C394" i="3"/>
  <c r="C526" i="3"/>
  <c r="C527" i="3"/>
  <c r="C695" i="3"/>
  <c r="C705" i="3"/>
  <c r="C706" i="3"/>
  <c r="C236" i="3"/>
  <c r="C248" i="3"/>
  <c r="C268" i="3"/>
  <c r="C282" i="3"/>
  <c r="C284" i="3"/>
  <c r="C286" i="3"/>
  <c r="C288" i="3"/>
  <c r="C290" i="3"/>
  <c r="C292" i="3"/>
  <c r="C294" i="3"/>
  <c r="C296" i="3"/>
  <c r="C298" i="3"/>
  <c r="C328" i="3"/>
  <c r="C331" i="3"/>
  <c r="C438" i="3"/>
  <c r="C442" i="3"/>
  <c r="C444" i="3"/>
  <c r="C446" i="3"/>
  <c r="C448" i="3"/>
  <c r="C450" i="3"/>
  <c r="C452" i="3"/>
  <c r="C454" i="3"/>
  <c r="C458" i="3"/>
  <c r="C462" i="3"/>
  <c r="C497" i="3"/>
  <c r="C501" i="3"/>
  <c r="C505" i="3"/>
  <c r="C509" i="3"/>
  <c r="C512" i="3"/>
  <c r="C513" i="3"/>
  <c r="C516" i="3"/>
  <c r="C517" i="3"/>
  <c r="C520" i="3"/>
  <c r="C521" i="3"/>
  <c r="C524" i="3"/>
  <c r="C525" i="3"/>
  <c r="C528" i="3"/>
  <c r="C566" i="3"/>
  <c r="C568" i="3"/>
  <c r="C570" i="3"/>
  <c r="C572" i="3"/>
  <c r="C574" i="3"/>
  <c r="C576" i="3"/>
  <c r="C578" i="3"/>
  <c r="C635" i="3"/>
  <c r="C637" i="3"/>
  <c r="C639" i="3"/>
  <c r="C641" i="3"/>
  <c r="C643" i="3"/>
  <c r="C645" i="3"/>
  <c r="C662" i="3"/>
  <c r="C673" i="3"/>
  <c r="C676" i="3"/>
  <c r="C677" i="3"/>
  <c r="C687" i="3"/>
  <c r="C689" i="3"/>
  <c r="C692" i="3"/>
  <c r="C693" i="3"/>
  <c r="C699" i="3"/>
  <c r="C703" i="3"/>
  <c r="C707" i="3"/>
  <c r="C115" i="3"/>
  <c r="C119" i="3"/>
  <c r="C123" i="3"/>
  <c r="C127" i="3"/>
  <c r="C131" i="3"/>
  <c r="C135" i="3"/>
  <c r="C139" i="3"/>
  <c r="C143" i="3"/>
  <c r="C147" i="3"/>
  <c r="C151" i="3"/>
  <c r="C155" i="3"/>
  <c r="C159" i="3"/>
  <c r="C163" i="3"/>
  <c r="C167" i="3"/>
  <c r="C171" i="3"/>
  <c r="C175" i="3"/>
  <c r="C179" i="3"/>
  <c r="C183" i="3"/>
  <c r="C187" i="3"/>
  <c r="C191" i="3"/>
  <c r="C195" i="3"/>
  <c r="C199" i="3"/>
  <c r="C203" i="3"/>
  <c r="C207" i="3"/>
  <c r="C211" i="3"/>
  <c r="C215" i="3"/>
  <c r="C219" i="3"/>
  <c r="C223" i="3"/>
  <c r="C227" i="3"/>
  <c r="C228" i="3"/>
  <c r="C240" i="3"/>
  <c r="C250" i="3"/>
  <c r="C260" i="3"/>
  <c r="C272" i="3"/>
  <c r="C300" i="3"/>
  <c r="C302" i="3"/>
  <c r="C304" i="3"/>
  <c r="C306" i="3"/>
  <c r="C308" i="3"/>
  <c r="C310" i="3"/>
  <c r="C312" i="3"/>
  <c r="C314" i="3"/>
  <c r="C332" i="3"/>
  <c r="C403" i="3"/>
  <c r="C404" i="3"/>
  <c r="C412" i="3"/>
  <c r="C416" i="3"/>
  <c r="C419" i="3"/>
  <c r="C421" i="3"/>
  <c r="C425" i="3"/>
  <c r="C433" i="3"/>
  <c r="C466" i="3"/>
  <c r="C470" i="3"/>
  <c r="C488" i="3"/>
  <c r="C490" i="3"/>
  <c r="C492" i="3"/>
  <c r="C494" i="3"/>
  <c r="C561" i="3"/>
  <c r="C580" i="3"/>
  <c r="C582" i="3"/>
  <c r="C584" i="3"/>
  <c r="C586" i="3"/>
  <c r="C588" i="3"/>
  <c r="C590" i="3"/>
  <c r="C594" i="3"/>
  <c r="C598" i="3"/>
  <c r="C602" i="3"/>
  <c r="C606" i="3"/>
  <c r="C647" i="3"/>
  <c r="C649" i="3"/>
  <c r="C652" i="3"/>
  <c r="C653" i="3"/>
  <c r="C656" i="3"/>
  <c r="C680" i="3"/>
  <c r="C696" i="3"/>
  <c r="C711" i="3"/>
  <c r="C318" i="3"/>
  <c r="C320" i="3"/>
  <c r="C322" i="3"/>
  <c r="C324" i="3"/>
  <c r="C327" i="3"/>
  <c r="C333" i="3"/>
  <c r="C337" i="3"/>
  <c r="C341" i="3"/>
  <c r="C345" i="3"/>
  <c r="C349" i="3"/>
  <c r="C353" i="3"/>
  <c r="C357" i="3"/>
  <c r="C365" i="3"/>
  <c r="C369" i="3"/>
  <c r="C373" i="3"/>
  <c r="C377" i="3"/>
  <c r="C383" i="3"/>
  <c r="C405" i="3"/>
  <c r="C409" i="3"/>
  <c r="C413" i="3"/>
  <c r="C417" i="3"/>
  <c r="C420" i="3"/>
  <c r="C424" i="3"/>
  <c r="C428" i="3"/>
  <c r="C473" i="3"/>
  <c r="C477" i="3"/>
  <c r="C480" i="3"/>
  <c r="C481" i="3"/>
  <c r="C485" i="3"/>
  <c r="C489" i="3"/>
  <c r="C493" i="3"/>
  <c r="C496" i="3"/>
  <c r="C530" i="3"/>
  <c r="C534" i="3"/>
  <c r="C538" i="3"/>
  <c r="C546" i="3"/>
  <c r="C550" i="3"/>
  <c r="C556" i="3"/>
  <c r="C558" i="3"/>
  <c r="C560" i="3"/>
  <c r="C562" i="3"/>
  <c r="C672" i="3"/>
  <c r="C688" i="3"/>
  <c r="C22" i="3"/>
  <c r="C21" i="3"/>
  <c r="C110" i="3"/>
  <c r="C126" i="3"/>
  <c r="C142" i="3"/>
  <c r="C158" i="3"/>
  <c r="C174" i="3"/>
  <c r="C190" i="3"/>
  <c r="C206" i="3"/>
  <c r="C222" i="3"/>
  <c r="C238" i="3"/>
  <c r="C239" i="3"/>
  <c r="C270" i="3"/>
  <c r="C271" i="3"/>
  <c r="H402" i="3"/>
  <c r="I402" i="3" s="1"/>
  <c r="H400" i="3"/>
  <c r="I400" i="3" s="1"/>
  <c r="H396" i="3"/>
  <c r="I396" i="3" s="1"/>
  <c r="H392" i="3"/>
  <c r="I392" i="3" s="1"/>
  <c r="H399" i="3"/>
  <c r="I399" i="3" s="1"/>
  <c r="H395" i="3"/>
  <c r="I395" i="3" s="1"/>
  <c r="H391" i="3"/>
  <c r="I391" i="3" s="1"/>
  <c r="H398" i="3"/>
  <c r="I398" i="3" s="1"/>
  <c r="H394" i="3"/>
  <c r="I394" i="3" s="1"/>
  <c r="H390" i="3"/>
  <c r="I390" i="3" s="1"/>
  <c r="H401" i="3"/>
  <c r="I401" i="3" s="1"/>
  <c r="H397" i="3"/>
  <c r="I397" i="3" s="1"/>
  <c r="H393" i="3"/>
  <c r="I393" i="3" s="1"/>
  <c r="H389" i="3"/>
  <c r="I389" i="3" s="1"/>
  <c r="C26" i="3"/>
  <c r="C25" i="3"/>
  <c r="C46" i="3"/>
  <c r="C45" i="3"/>
  <c r="C58" i="3"/>
  <c r="C74" i="3"/>
  <c r="C90" i="3"/>
  <c r="C106" i="3"/>
  <c r="C154" i="3"/>
  <c r="C170" i="3"/>
  <c r="C202" i="3"/>
  <c r="C20" i="3"/>
  <c r="C19" i="3"/>
  <c r="C30" i="3"/>
  <c r="C50" i="3"/>
  <c r="C54" i="3"/>
  <c r="C62" i="3"/>
  <c r="C78" i="3"/>
  <c r="C94" i="3"/>
  <c r="C24" i="3"/>
  <c r="C23" i="3"/>
  <c r="C28" i="3"/>
  <c r="C27" i="3"/>
  <c r="C36" i="3"/>
  <c r="C35" i="3"/>
  <c r="C40" i="3"/>
  <c r="C39" i="3"/>
  <c r="C44" i="3"/>
  <c r="C43" i="3"/>
  <c r="C56" i="3"/>
  <c r="C55" i="3"/>
  <c r="C66" i="3"/>
  <c r="C82" i="3"/>
  <c r="C98" i="3"/>
  <c r="C114" i="3"/>
  <c r="C130" i="3"/>
  <c r="C146" i="3"/>
  <c r="C162" i="3"/>
  <c r="C178" i="3"/>
  <c r="C194" i="3"/>
  <c r="C210" i="3"/>
  <c r="C226" i="3"/>
  <c r="C230" i="3"/>
  <c r="C231" i="3"/>
  <c r="C262" i="3"/>
  <c r="C263" i="3"/>
  <c r="C361" i="3"/>
  <c r="C362" i="3"/>
  <c r="C34" i="3"/>
  <c r="C33" i="3"/>
  <c r="C38" i="3"/>
  <c r="C37" i="3"/>
  <c r="C42" i="3"/>
  <c r="C41" i="3"/>
  <c r="C122" i="3"/>
  <c r="C138" i="3"/>
  <c r="C186" i="3"/>
  <c r="C218" i="3"/>
  <c r="C246" i="3"/>
  <c r="C247" i="3"/>
  <c r="C278" i="3"/>
  <c r="C279" i="3"/>
  <c r="C70" i="3"/>
  <c r="C86" i="3"/>
  <c r="C102" i="3"/>
  <c r="C118" i="3"/>
  <c r="C134" i="3"/>
  <c r="C150" i="3"/>
  <c r="C166" i="3"/>
  <c r="C182" i="3"/>
  <c r="C198" i="3"/>
  <c r="C214" i="3"/>
  <c r="C254" i="3"/>
  <c r="C255" i="3"/>
  <c r="C283" i="3"/>
  <c r="C542" i="3"/>
  <c r="C543" i="3"/>
  <c r="C280" i="3"/>
  <c r="C281" i="3"/>
  <c r="C287" i="3"/>
  <c r="C303" i="3"/>
  <c r="C319" i="3"/>
  <c r="C330" i="3"/>
  <c r="C392" i="3"/>
  <c r="C391" i="3"/>
  <c r="C434" i="3"/>
  <c r="C291" i="3"/>
  <c r="C307" i="3"/>
  <c r="C323" i="3"/>
  <c r="C346" i="3"/>
  <c r="C478" i="3"/>
  <c r="C479" i="3"/>
  <c r="C295" i="3"/>
  <c r="C311" i="3"/>
  <c r="C389" i="3"/>
  <c r="C390" i="3"/>
  <c r="C396" i="3"/>
  <c r="C395" i="3"/>
  <c r="H403" i="3"/>
  <c r="I403" i="3" s="1"/>
  <c r="G404" i="3"/>
  <c r="C334" i="3"/>
  <c r="C350" i="3"/>
  <c r="C366" i="3"/>
  <c r="C382" i="3"/>
  <c r="C406" i="3"/>
  <c r="C422" i="3"/>
  <c r="C447" i="3"/>
  <c r="C511" i="3"/>
  <c r="C285" i="3"/>
  <c r="C289" i="3"/>
  <c r="C293" i="3"/>
  <c r="C297" i="3"/>
  <c r="C301" i="3"/>
  <c r="C305" i="3"/>
  <c r="C309" i="3"/>
  <c r="C313" i="3"/>
  <c r="C317" i="3"/>
  <c r="C321" i="3"/>
  <c r="C325" i="3"/>
  <c r="C338" i="3"/>
  <c r="C354" i="3"/>
  <c r="C370" i="3"/>
  <c r="C386" i="3"/>
  <c r="H388" i="3"/>
  <c r="I388" i="3" s="1"/>
  <c r="G387" i="3"/>
  <c r="C400" i="3"/>
  <c r="C410" i="3"/>
  <c r="C426" i="3"/>
  <c r="C342" i="3"/>
  <c r="C358" i="3"/>
  <c r="C374" i="3"/>
  <c r="C414" i="3"/>
  <c r="C430" i="3"/>
  <c r="C451" i="3"/>
  <c r="C467" i="3"/>
  <c r="C483" i="3"/>
  <c r="C499" i="3"/>
  <c r="C515" i="3"/>
  <c r="C531" i="3"/>
  <c r="C547" i="3"/>
  <c r="C615" i="3"/>
  <c r="C616" i="3"/>
  <c r="C439" i="3"/>
  <c r="C455" i="3"/>
  <c r="C471" i="3"/>
  <c r="C487" i="3"/>
  <c r="C503" i="3"/>
  <c r="C519" i="3"/>
  <c r="C535" i="3"/>
  <c r="C551" i="3"/>
  <c r="C595" i="3"/>
  <c r="C443" i="3"/>
  <c r="C459" i="3"/>
  <c r="C475" i="3"/>
  <c r="C491" i="3"/>
  <c r="C507" i="3"/>
  <c r="C523" i="3"/>
  <c r="C539" i="3"/>
  <c r="C555" i="3"/>
  <c r="C554" i="3"/>
  <c r="C567" i="3"/>
  <c r="C583" i="3"/>
  <c r="C599" i="3"/>
  <c r="C571" i="3"/>
  <c r="C587" i="3"/>
  <c r="C603" i="3"/>
  <c r="C683" i="3"/>
  <c r="C682" i="3"/>
  <c r="C559" i="3"/>
  <c r="C575" i="3"/>
  <c r="C591" i="3"/>
  <c r="C659" i="3"/>
  <c r="C658" i="3"/>
  <c r="C620" i="3"/>
  <c r="C636" i="3"/>
  <c r="C667" i="3"/>
  <c r="C666" i="3"/>
  <c r="C607" i="3"/>
  <c r="C608" i="3"/>
  <c r="C624" i="3"/>
  <c r="C640" i="3"/>
  <c r="C675" i="3"/>
  <c r="C674" i="3"/>
  <c r="C691" i="3"/>
  <c r="C690" i="3"/>
  <c r="C612" i="3"/>
  <c r="C628" i="3"/>
  <c r="C644" i="3"/>
  <c r="C651" i="3"/>
  <c r="C650" i="3"/>
  <c r="C710" i="3"/>
  <c r="C610" i="3"/>
  <c r="C614" i="3"/>
  <c r="C618" i="3"/>
  <c r="C622" i="3"/>
  <c r="C626" i="3"/>
  <c r="C630" i="3"/>
  <c r="C698" i="3"/>
  <c r="C670" i="3"/>
  <c r="C702" i="3"/>
  <c r="F112" i="2"/>
  <c r="F113" i="2" s="1"/>
  <c r="F114" i="2" s="1"/>
  <c r="F115" i="2" s="1"/>
  <c r="F116" i="2" s="1"/>
  <c r="F117" i="2" s="1"/>
  <c r="F118" i="2" s="1"/>
  <c r="F119" i="2" s="1"/>
  <c r="F120" i="2" s="1"/>
  <c r="F121" i="2" s="1"/>
  <c r="F122" i="2" s="1"/>
  <c r="F123" i="2" s="1"/>
  <c r="F124" i="2" s="1"/>
  <c r="F125" i="2" s="1"/>
  <c r="F126" i="2" s="1"/>
  <c r="F127" i="2" s="1"/>
  <c r="F128" i="2" s="1"/>
  <c r="F129" i="2" s="1"/>
  <c r="F130" i="2" s="1"/>
  <c r="F131" i="2" s="1"/>
  <c r="F132" i="2" s="1"/>
  <c r="F133" i="2" s="1"/>
  <c r="F134" i="2" s="1"/>
  <c r="F135" i="2" s="1"/>
  <c r="F136" i="2" s="1"/>
  <c r="F137" i="2" s="1"/>
  <c r="F138" i="2" s="1"/>
  <c r="F139" i="2" s="1"/>
  <c r="F140" i="2" s="1"/>
  <c r="F141" i="2" s="1"/>
  <c r="F142" i="2" s="1"/>
  <c r="F143" i="2" s="1"/>
  <c r="F144" i="2" s="1"/>
  <c r="F145" i="2" s="1"/>
  <c r="F146" i="2" s="1"/>
  <c r="F147" i="2" s="1"/>
  <c r="F148" i="2" s="1"/>
  <c r="F149" i="2" s="1"/>
  <c r="F150" i="2" s="1"/>
  <c r="F151" i="2" s="1"/>
  <c r="F152" i="2" s="1"/>
  <c r="F153" i="2" s="1"/>
  <c r="F154" i="2" s="1"/>
  <c r="F155" i="2" s="1"/>
  <c r="F156" i="2" s="1"/>
  <c r="F157" i="2" s="1"/>
  <c r="F158" i="2" s="1"/>
  <c r="F159" i="2" s="1"/>
  <c r="F160" i="2" s="1"/>
  <c r="F161" i="2" s="1"/>
  <c r="F162" i="2" s="1"/>
  <c r="F163" i="2" s="1"/>
  <c r="F164" i="2" s="1"/>
  <c r="F165" i="2" s="1"/>
  <c r="F166" i="2" s="1"/>
  <c r="F167" i="2" s="1"/>
  <c r="F168" i="2" s="1"/>
  <c r="F169" i="2" s="1"/>
  <c r="F170" i="2" s="1"/>
  <c r="F171" i="2" s="1"/>
  <c r="F172" i="2" s="1"/>
  <c r="F173" i="2" s="1"/>
  <c r="F174" i="2" s="1"/>
  <c r="F175" i="2" s="1"/>
  <c r="F176" i="2" s="1"/>
  <c r="F177" i="2" s="1"/>
  <c r="F178" i="2" s="1"/>
  <c r="F179" i="2" s="1"/>
  <c r="F180" i="2" s="1"/>
  <c r="F181" i="2" s="1"/>
  <c r="F182" i="2" s="1"/>
  <c r="F183" i="2" s="1"/>
  <c r="F184" i="2" s="1"/>
  <c r="F185" i="2" s="1"/>
  <c r="F186" i="2" s="1"/>
  <c r="F187" i="2" s="1"/>
  <c r="F188" i="2" s="1"/>
  <c r="F189" i="2" s="1"/>
  <c r="F190" i="2" s="1"/>
  <c r="F191" i="2" s="1"/>
  <c r="F192" i="2" s="1"/>
  <c r="F193" i="2" s="1"/>
  <c r="F194" i="2" s="1"/>
  <c r="F195" i="2" s="1"/>
  <c r="F196" i="2" s="1"/>
  <c r="F197" i="2" s="1"/>
  <c r="F198" i="2" s="1"/>
  <c r="F199" i="2" s="1"/>
  <c r="F200" i="2" s="1"/>
  <c r="F201" i="2" s="1"/>
  <c r="F202" i="2" s="1"/>
  <c r="F203" i="2" s="1"/>
  <c r="F204" i="2" s="1"/>
  <c r="F205" i="2" s="1"/>
  <c r="F206" i="2" s="1"/>
  <c r="F207" i="2" s="1"/>
  <c r="F208" i="2" s="1"/>
  <c r="F209" i="2" s="1"/>
  <c r="F210" i="2" s="1"/>
  <c r="F211" i="2" s="1"/>
  <c r="F212" i="2" s="1"/>
  <c r="F213" i="2" s="1"/>
  <c r="F214" i="2" s="1"/>
  <c r="F215" i="2" s="1"/>
  <c r="F216" i="2" s="1"/>
  <c r="F217" i="2" s="1"/>
  <c r="F218" i="2" s="1"/>
  <c r="F219" i="2" s="1"/>
  <c r="F220" i="2" s="1"/>
  <c r="F221" i="2" s="1"/>
  <c r="F222" i="2" s="1"/>
  <c r="F223" i="2" s="1"/>
  <c r="F224" i="2" s="1"/>
  <c r="F225" i="2" s="1"/>
  <c r="F226" i="2" s="1"/>
  <c r="F227" i="2" s="1"/>
  <c r="F228" i="2" s="1"/>
  <c r="F229" i="2" s="1"/>
  <c r="F230" i="2" s="1"/>
  <c r="F231" i="2" s="1"/>
  <c r="F232" i="2" s="1"/>
  <c r="F233" i="2" s="1"/>
  <c r="F234" i="2" s="1"/>
  <c r="F235" i="2" s="1"/>
  <c r="F236" i="2" s="1"/>
  <c r="F237" i="2" s="1"/>
  <c r="F238" i="2" s="1"/>
  <c r="F239" i="2" s="1"/>
  <c r="F240" i="2" s="1"/>
  <c r="F241" i="2" s="1"/>
  <c r="F242" i="2" s="1"/>
  <c r="F243" i="2" s="1"/>
  <c r="F244" i="2" s="1"/>
  <c r="F245" i="2" s="1"/>
  <c r="F246" i="2" s="1"/>
  <c r="F247" i="2" s="1"/>
  <c r="F248" i="2" s="1"/>
  <c r="F249" i="2" s="1"/>
  <c r="F250" i="2" s="1"/>
  <c r="F251" i="2" s="1"/>
  <c r="F252" i="2" s="1"/>
  <c r="F253" i="2" s="1"/>
  <c r="F254" i="2" s="1"/>
  <c r="F255" i="2" s="1"/>
  <c r="F256" i="2" s="1"/>
  <c r="F257" i="2" s="1"/>
  <c r="F258" i="2" s="1"/>
  <c r="F259" i="2" s="1"/>
  <c r="F260" i="2" s="1"/>
  <c r="F261" i="2" s="1"/>
  <c r="F262" i="2" s="1"/>
  <c r="F263" i="2" s="1"/>
  <c r="F264" i="2" s="1"/>
  <c r="F265" i="2" s="1"/>
  <c r="F266" i="2" s="1"/>
  <c r="F267" i="2" s="1"/>
  <c r="F268" i="2" s="1"/>
  <c r="F269" i="2" s="1"/>
  <c r="F270" i="2" s="1"/>
  <c r="F271" i="2" s="1"/>
  <c r="F272" i="2" s="1"/>
  <c r="F273" i="2" s="1"/>
  <c r="F274" i="2" s="1"/>
  <c r="F275" i="2" s="1"/>
  <c r="F276" i="2" s="1"/>
  <c r="F277" i="2" s="1"/>
  <c r="F278" i="2" s="1"/>
  <c r="F279" i="2" s="1"/>
  <c r="F280" i="2" s="1"/>
  <c r="F281" i="2" s="1"/>
  <c r="F282" i="2" s="1"/>
  <c r="F283" i="2" s="1"/>
  <c r="F284" i="2" s="1"/>
  <c r="F285" i="2" s="1"/>
  <c r="F286" i="2" s="1"/>
  <c r="F287" i="2" s="1"/>
  <c r="F288" i="2" s="1"/>
  <c r="F289" i="2" s="1"/>
  <c r="F290" i="2" s="1"/>
  <c r="F291" i="2" s="1"/>
  <c r="F292" i="2" s="1"/>
  <c r="F293" i="2" s="1"/>
  <c r="F294" i="2" s="1"/>
  <c r="F295" i="2" s="1"/>
  <c r="F296" i="2" s="1"/>
  <c r="F297" i="2" s="1"/>
  <c r="F298" i="2" s="1"/>
  <c r="F299" i="2" s="1"/>
  <c r="F300" i="2" s="1"/>
  <c r="F301" i="2" s="1"/>
  <c r="F302" i="2" s="1"/>
  <c r="F303" i="2" s="1"/>
  <c r="F304" i="2" s="1"/>
  <c r="F305" i="2" s="1"/>
  <c r="F306" i="2" s="1"/>
  <c r="F307" i="2" s="1"/>
  <c r="F308" i="2" s="1"/>
  <c r="F309" i="2" s="1"/>
  <c r="F310" i="2" s="1"/>
  <c r="F311" i="2" s="1"/>
  <c r="F312" i="2" s="1"/>
  <c r="F313" i="2" s="1"/>
  <c r="F314" i="2" s="1"/>
  <c r="F315" i="2" s="1"/>
  <c r="F316" i="2" s="1"/>
  <c r="F317" i="2" s="1"/>
  <c r="F318" i="2" s="1"/>
  <c r="F319" i="2" s="1"/>
  <c r="F320" i="2" s="1"/>
  <c r="F321" i="2" s="1"/>
  <c r="F322" i="2" s="1"/>
  <c r="F323" i="2" s="1"/>
  <c r="F324" i="2" s="1"/>
  <c r="F325" i="2" s="1"/>
  <c r="F326" i="2" s="1"/>
  <c r="F327" i="2" s="1"/>
  <c r="F328" i="2" s="1"/>
  <c r="F329" i="2" s="1"/>
  <c r="F330" i="2" s="1"/>
  <c r="F331" i="2" s="1"/>
  <c r="F332" i="2" s="1"/>
  <c r="F333" i="2" s="1"/>
  <c r="F334" i="2" s="1"/>
  <c r="F335" i="2" s="1"/>
  <c r="F336" i="2" s="1"/>
  <c r="F337" i="2" s="1"/>
  <c r="F338" i="2" s="1"/>
  <c r="F339" i="2" s="1"/>
  <c r="F340" i="2" s="1"/>
  <c r="F341" i="2" s="1"/>
  <c r="F342" i="2" s="1"/>
  <c r="F343" i="2" s="1"/>
  <c r="F344" i="2" s="1"/>
  <c r="F345" i="2" s="1"/>
  <c r="F346" i="2" s="1"/>
  <c r="F347" i="2" s="1"/>
  <c r="F348" i="2" s="1"/>
  <c r="F349" i="2" s="1"/>
  <c r="F350" i="2" s="1"/>
  <c r="F351" i="2" s="1"/>
  <c r="F352" i="2" s="1"/>
  <c r="F353" i="2" s="1"/>
  <c r="F354" i="2" s="1"/>
  <c r="F355" i="2" s="1"/>
  <c r="F356" i="2" s="1"/>
  <c r="F357" i="2" s="1"/>
  <c r="F358" i="2" s="1"/>
  <c r="F359" i="2" s="1"/>
  <c r="F360" i="2" s="1"/>
  <c r="F361" i="2" s="1"/>
  <c r="F362" i="2" s="1"/>
  <c r="F363" i="2" s="1"/>
  <c r="F364" i="2" s="1"/>
  <c r="F365" i="2" s="1"/>
  <c r="F366" i="2" s="1"/>
  <c r="F367" i="2" s="1"/>
  <c r="F368" i="2" s="1"/>
  <c r="F369" i="2" s="1"/>
  <c r="F370" i="2" s="1"/>
  <c r="F371" i="2" s="1"/>
  <c r="F372" i="2" s="1"/>
  <c r="F373" i="2" s="1"/>
  <c r="F374" i="2" s="1"/>
  <c r="F375" i="2" s="1"/>
  <c r="F376" i="2" s="1"/>
  <c r="F377" i="2" s="1"/>
  <c r="F378" i="2" s="1"/>
  <c r="F379" i="2" s="1"/>
  <c r="F380" i="2" s="1"/>
  <c r="F381" i="2" s="1"/>
  <c r="F382" i="2" s="1"/>
  <c r="F383" i="2" s="1"/>
  <c r="F384" i="2" s="1"/>
  <c r="F385" i="2" s="1"/>
  <c r="F386" i="2" s="1"/>
  <c r="F387" i="2" s="1"/>
  <c r="F388" i="2" s="1"/>
  <c r="F389" i="2" s="1"/>
  <c r="F390" i="2" s="1"/>
  <c r="F391" i="2" s="1"/>
  <c r="F392" i="2" s="1"/>
  <c r="F393" i="2" s="1"/>
  <c r="F394" i="2" s="1"/>
  <c r="F395" i="2" s="1"/>
  <c r="F396" i="2" s="1"/>
  <c r="F397" i="2" s="1"/>
  <c r="F398" i="2" s="1"/>
  <c r="F399" i="2" s="1"/>
  <c r="F400" i="2" s="1"/>
  <c r="F401" i="2" s="1"/>
  <c r="F402" i="2" s="1"/>
  <c r="F403" i="2" s="1"/>
  <c r="F404" i="2" s="1"/>
  <c r="F405" i="2" s="1"/>
  <c r="F406" i="2" s="1"/>
  <c r="F407" i="2" s="1"/>
  <c r="F408" i="2" s="1"/>
  <c r="F409" i="2" s="1"/>
  <c r="F410" i="2" s="1"/>
  <c r="F411" i="2" s="1"/>
  <c r="F412" i="2" s="1"/>
  <c r="F413" i="2" s="1"/>
  <c r="F414" i="2" s="1"/>
  <c r="F415" i="2" s="1"/>
  <c r="F416" i="2" s="1"/>
  <c r="F417" i="2" s="1"/>
  <c r="F418" i="2" s="1"/>
  <c r="F419" i="2" s="1"/>
  <c r="F420" i="2" s="1"/>
  <c r="F421" i="2" s="1"/>
  <c r="F422" i="2" s="1"/>
  <c r="F423" i="2" s="1"/>
  <c r="F424" i="2" s="1"/>
  <c r="F425" i="2" s="1"/>
  <c r="F426" i="2" s="1"/>
  <c r="F427" i="2" s="1"/>
  <c r="F428" i="2" s="1"/>
  <c r="F429" i="2" s="1"/>
  <c r="F430" i="2" s="1"/>
  <c r="F431" i="2" s="1"/>
  <c r="F432" i="2" s="1"/>
  <c r="F433" i="2" s="1"/>
  <c r="F434" i="2" s="1"/>
  <c r="F435" i="2" s="1"/>
  <c r="F436" i="2" s="1"/>
  <c r="F437" i="2" s="1"/>
  <c r="F438" i="2" s="1"/>
  <c r="F439" i="2" s="1"/>
  <c r="F440" i="2" s="1"/>
  <c r="F441" i="2" s="1"/>
  <c r="F442" i="2" s="1"/>
  <c r="F443" i="2" s="1"/>
  <c r="F444" i="2" s="1"/>
  <c r="F445" i="2" s="1"/>
  <c r="F446" i="2" s="1"/>
  <c r="F447" i="2" s="1"/>
  <c r="F448" i="2" s="1"/>
  <c r="F449" i="2" s="1"/>
  <c r="F450" i="2" s="1"/>
  <c r="F451" i="2" s="1"/>
  <c r="F452" i="2" s="1"/>
  <c r="F453" i="2" s="1"/>
  <c r="F454" i="2" s="1"/>
  <c r="F455" i="2" s="1"/>
  <c r="F456" i="2" s="1"/>
  <c r="F457" i="2" s="1"/>
  <c r="F458" i="2" s="1"/>
  <c r="F459" i="2" s="1"/>
  <c r="F460" i="2" s="1"/>
  <c r="F461" i="2" s="1"/>
  <c r="F462" i="2" s="1"/>
  <c r="F463" i="2" s="1"/>
  <c r="F464" i="2" s="1"/>
  <c r="F465" i="2" s="1"/>
  <c r="F466" i="2" s="1"/>
  <c r="F467" i="2" s="1"/>
  <c r="F468" i="2" s="1"/>
  <c r="F469" i="2" s="1"/>
  <c r="F470" i="2" s="1"/>
  <c r="F471" i="2" s="1"/>
  <c r="F472" i="2" s="1"/>
  <c r="F473" i="2" s="1"/>
  <c r="F474" i="2" s="1"/>
  <c r="F475" i="2" s="1"/>
  <c r="F476" i="2" s="1"/>
  <c r="F477" i="2" s="1"/>
  <c r="F478" i="2" s="1"/>
  <c r="F479" i="2" s="1"/>
  <c r="F480" i="2" s="1"/>
  <c r="F481" i="2" s="1"/>
  <c r="F482" i="2" s="1"/>
  <c r="F483" i="2" s="1"/>
  <c r="F484" i="2" s="1"/>
  <c r="F485" i="2" s="1"/>
  <c r="F486" i="2" s="1"/>
  <c r="F487" i="2" s="1"/>
  <c r="F488" i="2" s="1"/>
  <c r="F489" i="2" s="1"/>
  <c r="F490" i="2" s="1"/>
  <c r="F491" i="2" s="1"/>
  <c r="F492" i="2" s="1"/>
  <c r="F493" i="2" s="1"/>
  <c r="F494" i="2" s="1"/>
  <c r="F495" i="2" s="1"/>
  <c r="F496" i="2" s="1"/>
  <c r="F497" i="2" s="1"/>
  <c r="F498" i="2" s="1"/>
  <c r="F499" i="2" s="1"/>
  <c r="F500" i="2" s="1"/>
  <c r="F501" i="2" s="1"/>
  <c r="F502" i="2" s="1"/>
  <c r="F503" i="2" s="1"/>
  <c r="F504" i="2" s="1"/>
  <c r="F505" i="2" s="1"/>
  <c r="F506" i="2" s="1"/>
  <c r="F507" i="2" s="1"/>
  <c r="F508" i="2" s="1"/>
  <c r="F509" i="2" s="1"/>
  <c r="F510" i="2" s="1"/>
  <c r="F511" i="2" s="1"/>
  <c r="F512" i="2" s="1"/>
  <c r="F513" i="2" s="1"/>
  <c r="F514" i="2" s="1"/>
  <c r="F515" i="2" s="1"/>
  <c r="F516" i="2" s="1"/>
  <c r="F517" i="2" s="1"/>
  <c r="F518" i="2" s="1"/>
  <c r="F519" i="2" s="1"/>
  <c r="F520" i="2" s="1"/>
  <c r="F521" i="2" s="1"/>
  <c r="F522" i="2" s="1"/>
  <c r="F523" i="2" s="1"/>
  <c r="F524" i="2" s="1"/>
  <c r="F525" i="2" s="1"/>
  <c r="F526" i="2" s="1"/>
  <c r="F527" i="2" s="1"/>
  <c r="F528" i="2" s="1"/>
  <c r="F529" i="2" s="1"/>
  <c r="F530" i="2" s="1"/>
  <c r="F531" i="2" s="1"/>
  <c r="F532" i="2" s="1"/>
  <c r="F533" i="2" s="1"/>
  <c r="F534" i="2" s="1"/>
  <c r="F535" i="2" s="1"/>
  <c r="F536" i="2" s="1"/>
  <c r="F537" i="2" s="1"/>
  <c r="F538" i="2" s="1"/>
  <c r="F539" i="2" s="1"/>
  <c r="F540" i="2" s="1"/>
  <c r="F541" i="2" s="1"/>
  <c r="F542" i="2" s="1"/>
  <c r="F543" i="2" s="1"/>
  <c r="F544" i="2" s="1"/>
  <c r="F545" i="2" s="1"/>
  <c r="F546" i="2" s="1"/>
  <c r="F547" i="2" s="1"/>
  <c r="F548" i="2" s="1"/>
  <c r="F549" i="2" s="1"/>
  <c r="F550" i="2" s="1"/>
  <c r="F551" i="2" s="1"/>
  <c r="F552" i="2" s="1"/>
  <c r="F553" i="2" s="1"/>
  <c r="F554" i="2" s="1"/>
  <c r="F555" i="2" s="1"/>
  <c r="F556" i="2" s="1"/>
  <c r="F557" i="2" s="1"/>
  <c r="F558" i="2" s="1"/>
  <c r="F559" i="2" s="1"/>
  <c r="F560" i="2" s="1"/>
  <c r="F561" i="2" s="1"/>
  <c r="F562" i="2" s="1"/>
  <c r="F563" i="2" s="1"/>
  <c r="F564" i="2" s="1"/>
  <c r="F565" i="2" s="1"/>
  <c r="F566" i="2" s="1"/>
  <c r="F567" i="2" s="1"/>
  <c r="F568" i="2" s="1"/>
  <c r="F569" i="2" s="1"/>
  <c r="F570" i="2" s="1"/>
  <c r="F571" i="2" s="1"/>
  <c r="F572" i="2" s="1"/>
  <c r="F573" i="2" s="1"/>
  <c r="F574" i="2" s="1"/>
  <c r="F575" i="2" s="1"/>
  <c r="F576" i="2" s="1"/>
  <c r="F577" i="2" s="1"/>
  <c r="F578" i="2" s="1"/>
  <c r="F579" i="2" s="1"/>
  <c r="F580" i="2" s="1"/>
  <c r="F581" i="2" s="1"/>
  <c r="F582" i="2" s="1"/>
  <c r="F583" i="2" s="1"/>
  <c r="F584" i="2" s="1"/>
  <c r="F585" i="2" s="1"/>
  <c r="F586" i="2" s="1"/>
  <c r="F587" i="2" s="1"/>
  <c r="F588" i="2" s="1"/>
  <c r="F589" i="2" s="1"/>
  <c r="F590" i="2" s="1"/>
  <c r="F591" i="2" s="1"/>
  <c r="F592" i="2" s="1"/>
  <c r="F593" i="2" s="1"/>
  <c r="F594" i="2" s="1"/>
  <c r="F595" i="2" s="1"/>
  <c r="F596" i="2" s="1"/>
  <c r="F597" i="2" s="1"/>
  <c r="F598" i="2" s="1"/>
  <c r="F599" i="2" s="1"/>
  <c r="F600" i="2" s="1"/>
  <c r="F601" i="2" s="1"/>
  <c r="F602" i="2" s="1"/>
  <c r="F603" i="2" s="1"/>
  <c r="F604" i="2" s="1"/>
  <c r="F605" i="2" s="1"/>
  <c r="H8" i="2"/>
  <c r="E9" i="2"/>
  <c r="G10" i="2"/>
  <c r="G405" i="3" l="1"/>
  <c r="H404" i="3"/>
  <c r="I404" i="3" s="1"/>
  <c r="L38" i="3"/>
  <c r="N38" i="3" s="1"/>
  <c r="H387" i="3"/>
  <c r="I387" i="3" s="1"/>
  <c r="G386" i="3"/>
  <c r="H9" i="2"/>
  <c r="E10" i="2"/>
  <c r="G11" i="2"/>
  <c r="H386" i="3" l="1"/>
  <c r="I386" i="3" s="1"/>
  <c r="G385" i="3"/>
  <c r="G406" i="3"/>
  <c r="H405" i="3"/>
  <c r="I405" i="3" s="1"/>
  <c r="G12" i="2"/>
  <c r="E11" i="2"/>
  <c r="H10" i="2"/>
  <c r="H385" i="3" l="1"/>
  <c r="I385" i="3" s="1"/>
  <c r="G384" i="3"/>
  <c r="H406" i="3"/>
  <c r="I406" i="3" s="1"/>
  <c r="G407" i="3"/>
  <c r="H11" i="2"/>
  <c r="E12" i="2"/>
  <c r="G13" i="2"/>
  <c r="H384" i="3" l="1"/>
  <c r="I384" i="3" s="1"/>
  <c r="G383" i="3"/>
  <c r="H407" i="3"/>
  <c r="I407" i="3" s="1"/>
  <c r="G408" i="3"/>
  <c r="H12" i="2"/>
  <c r="E13" i="2"/>
  <c r="G14" i="2"/>
  <c r="G409" i="3" l="1"/>
  <c r="H408" i="3"/>
  <c r="I408" i="3" s="1"/>
  <c r="H383" i="3"/>
  <c r="I383" i="3" s="1"/>
  <c r="G382" i="3"/>
  <c r="H13" i="2"/>
  <c r="E14" i="2"/>
  <c r="G15" i="2"/>
  <c r="H382" i="3" l="1"/>
  <c r="I382" i="3" s="1"/>
  <c r="G381" i="3"/>
  <c r="G410" i="3"/>
  <c r="H409" i="3"/>
  <c r="I409" i="3" s="1"/>
  <c r="G16" i="2"/>
  <c r="H14" i="2"/>
  <c r="E15" i="2"/>
  <c r="H410" i="3" l="1"/>
  <c r="I410" i="3" s="1"/>
  <c r="G411" i="3"/>
  <c r="G380" i="3"/>
  <c r="H381" i="3"/>
  <c r="I381" i="3" s="1"/>
  <c r="E16" i="2"/>
  <c r="H15" i="2"/>
  <c r="G17" i="2"/>
  <c r="H380" i="3" l="1"/>
  <c r="I380" i="3" s="1"/>
  <c r="G379" i="3"/>
  <c r="H411" i="3"/>
  <c r="I411" i="3" s="1"/>
  <c r="G412" i="3"/>
  <c r="G18" i="2"/>
  <c r="H16" i="2"/>
  <c r="E17" i="2"/>
  <c r="G413" i="3" l="1"/>
  <c r="H412" i="3"/>
  <c r="I412" i="3" s="1"/>
  <c r="H379" i="3"/>
  <c r="I379" i="3" s="1"/>
  <c r="G378" i="3"/>
  <c r="G19" i="2"/>
  <c r="H17" i="2"/>
  <c r="E18" i="2"/>
  <c r="H378" i="3" l="1"/>
  <c r="I378" i="3" s="1"/>
  <c r="L37" i="3" s="1"/>
  <c r="N37" i="3" s="1"/>
  <c r="G377" i="3"/>
  <c r="G414" i="3"/>
  <c r="H413" i="3"/>
  <c r="I413" i="3" s="1"/>
  <c r="L39" i="3" s="1"/>
  <c r="N39" i="3" s="1"/>
  <c r="G20" i="2"/>
  <c r="H18" i="2"/>
  <c r="E19" i="2"/>
  <c r="H414" i="3" l="1"/>
  <c r="I414" i="3" s="1"/>
  <c r="G415" i="3"/>
  <c r="G376" i="3"/>
  <c r="H377" i="3"/>
  <c r="I377" i="3" s="1"/>
  <c r="G21" i="2"/>
  <c r="E20" i="2"/>
  <c r="H19" i="2"/>
  <c r="H376" i="3" l="1"/>
  <c r="I376" i="3" s="1"/>
  <c r="G375" i="3"/>
  <c r="H415" i="3"/>
  <c r="I415" i="3" s="1"/>
  <c r="G416" i="3"/>
  <c r="H20" i="2"/>
  <c r="E21" i="2"/>
  <c r="G22" i="2"/>
  <c r="G417" i="3" l="1"/>
  <c r="H416" i="3"/>
  <c r="I416" i="3" s="1"/>
  <c r="H375" i="3"/>
  <c r="I375" i="3" s="1"/>
  <c r="G374" i="3"/>
  <c r="G23" i="2"/>
  <c r="H21" i="2"/>
  <c r="E22" i="2"/>
  <c r="H374" i="3" l="1"/>
  <c r="I374" i="3" s="1"/>
  <c r="G373" i="3"/>
  <c r="G418" i="3"/>
  <c r="H417" i="3"/>
  <c r="I417" i="3" s="1"/>
  <c r="H22" i="2"/>
  <c r="E23" i="2"/>
  <c r="G24" i="2"/>
  <c r="G372" i="3" l="1"/>
  <c r="H373" i="3"/>
  <c r="I373" i="3" s="1"/>
  <c r="H418" i="3"/>
  <c r="I418" i="3" s="1"/>
  <c r="G419" i="3"/>
  <c r="E24" i="2"/>
  <c r="H23" i="2"/>
  <c r="G25" i="2"/>
  <c r="H419" i="3" l="1"/>
  <c r="I419" i="3" s="1"/>
  <c r="G420" i="3"/>
  <c r="H372" i="3"/>
  <c r="I372" i="3" s="1"/>
  <c r="G371" i="3"/>
  <c r="G26" i="2"/>
  <c r="H24" i="2"/>
  <c r="E25" i="2"/>
  <c r="H371" i="3" l="1"/>
  <c r="I371" i="3" s="1"/>
  <c r="G370" i="3"/>
  <c r="G421" i="3"/>
  <c r="H420" i="3"/>
  <c r="I420" i="3" s="1"/>
  <c r="G27" i="2"/>
  <c r="H25" i="2"/>
  <c r="E26" i="2"/>
  <c r="G422" i="3" l="1"/>
  <c r="H421" i="3"/>
  <c r="I421" i="3" s="1"/>
  <c r="H370" i="3"/>
  <c r="I370" i="3" s="1"/>
  <c r="G369" i="3"/>
  <c r="G28" i="2"/>
  <c r="H26" i="2"/>
  <c r="E27" i="2"/>
  <c r="H369" i="3" l="1"/>
  <c r="I369" i="3" s="1"/>
  <c r="G368" i="3"/>
  <c r="H422" i="3"/>
  <c r="I422" i="3" s="1"/>
  <c r="G423" i="3"/>
  <c r="E28" i="2"/>
  <c r="H27" i="2"/>
  <c r="G29" i="2"/>
  <c r="H423" i="3" l="1"/>
  <c r="I423" i="3" s="1"/>
  <c r="G424" i="3"/>
  <c r="H368" i="3"/>
  <c r="I368" i="3" s="1"/>
  <c r="G367" i="3"/>
  <c r="G30" i="2"/>
  <c r="H28" i="2"/>
  <c r="E29" i="2"/>
  <c r="H367" i="3" l="1"/>
  <c r="I367" i="3" s="1"/>
  <c r="G366" i="3"/>
  <c r="G425" i="3"/>
  <c r="H424" i="3"/>
  <c r="I424" i="3" s="1"/>
  <c r="G31" i="2"/>
  <c r="H29" i="2"/>
  <c r="E30" i="2"/>
  <c r="G426" i="3" l="1"/>
  <c r="H425" i="3"/>
  <c r="I425" i="3" s="1"/>
  <c r="L40" i="3" s="1"/>
  <c r="N40" i="3" s="1"/>
  <c r="H366" i="3"/>
  <c r="I366" i="3" s="1"/>
  <c r="L36" i="3" s="1"/>
  <c r="N36" i="3" s="1"/>
  <c r="G365" i="3"/>
  <c r="G32" i="2"/>
  <c r="H30" i="2"/>
  <c r="E31" i="2"/>
  <c r="G364" i="3" l="1"/>
  <c r="H365" i="3"/>
  <c r="I365" i="3" s="1"/>
  <c r="H426" i="3"/>
  <c r="I426" i="3" s="1"/>
  <c r="G427" i="3"/>
  <c r="G33" i="2"/>
  <c r="E32" i="2"/>
  <c r="H31" i="2"/>
  <c r="H427" i="3" l="1"/>
  <c r="I427" i="3" s="1"/>
  <c r="G428" i="3"/>
  <c r="H364" i="3"/>
  <c r="I364" i="3" s="1"/>
  <c r="G363" i="3"/>
  <c r="H32" i="2"/>
  <c r="E33" i="2"/>
  <c r="G34" i="2"/>
  <c r="H363" i="3" l="1"/>
  <c r="I363" i="3" s="1"/>
  <c r="G362" i="3"/>
  <c r="G429" i="3"/>
  <c r="H428" i="3"/>
  <c r="I428" i="3" s="1"/>
  <c r="G35" i="2"/>
  <c r="H33" i="2"/>
  <c r="E34" i="2"/>
  <c r="G430" i="3" l="1"/>
  <c r="H429" i="3"/>
  <c r="I429" i="3" s="1"/>
  <c r="H362" i="3"/>
  <c r="I362" i="3" s="1"/>
  <c r="G361" i="3"/>
  <c r="H34" i="2"/>
  <c r="E35" i="2"/>
  <c r="G36" i="2"/>
  <c r="H430" i="3" l="1"/>
  <c r="I430" i="3" s="1"/>
  <c r="G431" i="3"/>
  <c r="G360" i="3"/>
  <c r="H361" i="3"/>
  <c r="I361" i="3" s="1"/>
  <c r="G37" i="2"/>
  <c r="E36" i="2"/>
  <c r="H35" i="2"/>
  <c r="H360" i="3" l="1"/>
  <c r="I360" i="3" s="1"/>
  <c r="G359" i="3"/>
  <c r="H431" i="3"/>
  <c r="I431" i="3" s="1"/>
  <c r="G432" i="3"/>
  <c r="H36" i="2"/>
  <c r="E37" i="2"/>
  <c r="G38" i="2"/>
  <c r="G433" i="3" l="1"/>
  <c r="H432" i="3"/>
  <c r="I432" i="3" s="1"/>
  <c r="H359" i="3"/>
  <c r="I359" i="3" s="1"/>
  <c r="G358" i="3"/>
  <c r="G39" i="2"/>
  <c r="H37" i="2"/>
  <c r="E38" i="2"/>
  <c r="H358" i="3" l="1"/>
  <c r="I358" i="3" s="1"/>
  <c r="G357" i="3"/>
  <c r="G434" i="3"/>
  <c r="H433" i="3"/>
  <c r="I433" i="3" s="1"/>
  <c r="H38" i="2"/>
  <c r="E39" i="2"/>
  <c r="G40" i="2"/>
  <c r="H434" i="3" l="1"/>
  <c r="I434" i="3" s="1"/>
  <c r="G435" i="3"/>
  <c r="G356" i="3"/>
  <c r="H357" i="3"/>
  <c r="I357" i="3" s="1"/>
  <c r="E40" i="2"/>
  <c r="H39" i="2"/>
  <c r="G41" i="2"/>
  <c r="H356" i="3" l="1"/>
  <c r="I356" i="3" s="1"/>
  <c r="G355" i="3"/>
  <c r="H435" i="3"/>
  <c r="I435" i="3" s="1"/>
  <c r="G436" i="3"/>
  <c r="G42" i="2"/>
  <c r="H40" i="2"/>
  <c r="E41" i="2"/>
  <c r="H436" i="3" l="1"/>
  <c r="I436" i="3" s="1"/>
  <c r="G437" i="3"/>
  <c r="H355" i="3"/>
  <c r="I355" i="3" s="1"/>
  <c r="G354" i="3"/>
  <c r="H41" i="2"/>
  <c r="E42" i="2"/>
  <c r="G43" i="2"/>
  <c r="G438" i="3" l="1"/>
  <c r="H437" i="3"/>
  <c r="I437" i="3" s="1"/>
  <c r="L41" i="3" s="1"/>
  <c r="N41" i="3" s="1"/>
  <c r="H354" i="3"/>
  <c r="I354" i="3" s="1"/>
  <c r="L35" i="3" s="1"/>
  <c r="N35" i="3" s="1"/>
  <c r="G353" i="3"/>
  <c r="H42" i="2"/>
  <c r="E43" i="2"/>
  <c r="G44" i="2"/>
  <c r="H353" i="3" l="1"/>
  <c r="I353" i="3" s="1"/>
  <c r="G352" i="3"/>
  <c r="G439" i="3"/>
  <c r="H438" i="3"/>
  <c r="I438" i="3" s="1"/>
  <c r="G45" i="2"/>
  <c r="E44" i="2"/>
  <c r="H43" i="2"/>
  <c r="H352" i="3" l="1"/>
  <c r="I352" i="3" s="1"/>
  <c r="G351" i="3"/>
  <c r="H439" i="3"/>
  <c r="I439" i="3" s="1"/>
  <c r="G440" i="3"/>
  <c r="H44" i="2"/>
  <c r="E45" i="2"/>
  <c r="G46" i="2"/>
  <c r="H440" i="3" l="1"/>
  <c r="I440" i="3" s="1"/>
  <c r="G441" i="3"/>
  <c r="H351" i="3"/>
  <c r="I351" i="3" s="1"/>
  <c r="G350" i="3"/>
  <c r="H45" i="2"/>
  <c r="E46" i="2"/>
  <c r="G47" i="2"/>
  <c r="H350" i="3" l="1"/>
  <c r="I350" i="3" s="1"/>
  <c r="G349" i="3"/>
  <c r="G442" i="3"/>
  <c r="H441" i="3"/>
  <c r="I441" i="3" s="1"/>
  <c r="H46" i="2"/>
  <c r="E47" i="2"/>
  <c r="G48" i="2"/>
  <c r="G443" i="3" l="1"/>
  <c r="H442" i="3"/>
  <c r="I442" i="3" s="1"/>
  <c r="G348" i="3"/>
  <c r="H349" i="3"/>
  <c r="I349" i="3" s="1"/>
  <c r="G49" i="2"/>
  <c r="H47" i="2"/>
  <c r="E48" i="2"/>
  <c r="H348" i="3" l="1"/>
  <c r="I348" i="3" s="1"/>
  <c r="G347" i="3"/>
  <c r="H443" i="3"/>
  <c r="I443" i="3" s="1"/>
  <c r="G444" i="3"/>
  <c r="G50" i="2"/>
  <c r="E49" i="2"/>
  <c r="H48" i="2"/>
  <c r="H444" i="3" l="1"/>
  <c r="I444" i="3" s="1"/>
  <c r="G445" i="3"/>
  <c r="H347" i="3"/>
  <c r="I347" i="3" s="1"/>
  <c r="G346" i="3"/>
  <c r="E50" i="2"/>
  <c r="H49" i="2"/>
  <c r="G51" i="2"/>
  <c r="H346" i="3" l="1"/>
  <c r="I346" i="3" s="1"/>
  <c r="G345" i="3"/>
  <c r="G446" i="3"/>
  <c r="H445" i="3"/>
  <c r="I445" i="3" s="1"/>
  <c r="G52" i="2"/>
  <c r="E51" i="2"/>
  <c r="H50" i="2"/>
  <c r="G447" i="3" l="1"/>
  <c r="H446" i="3"/>
  <c r="I446" i="3" s="1"/>
  <c r="G344" i="3"/>
  <c r="H345" i="3"/>
  <c r="I345" i="3" s="1"/>
  <c r="H51" i="2"/>
  <c r="E52" i="2"/>
  <c r="G53" i="2"/>
  <c r="H344" i="3" l="1"/>
  <c r="I344" i="3" s="1"/>
  <c r="G343" i="3"/>
  <c r="H447" i="3"/>
  <c r="I447" i="3" s="1"/>
  <c r="G448" i="3"/>
  <c r="E53" i="2"/>
  <c r="H52" i="2"/>
  <c r="G54" i="2"/>
  <c r="H448" i="3" l="1"/>
  <c r="I448" i="3" s="1"/>
  <c r="G449" i="3"/>
  <c r="H343" i="3"/>
  <c r="I343" i="3" s="1"/>
  <c r="G342" i="3"/>
  <c r="G55" i="2"/>
  <c r="E54" i="2"/>
  <c r="H53" i="2"/>
  <c r="H342" i="3" l="1"/>
  <c r="I342" i="3" s="1"/>
  <c r="L34" i="3" s="1"/>
  <c r="N34" i="3" s="1"/>
  <c r="G341" i="3"/>
  <c r="G450" i="3"/>
  <c r="H449" i="3"/>
  <c r="I449" i="3" s="1"/>
  <c r="L42" i="3" s="1"/>
  <c r="N42" i="3" s="1"/>
  <c r="E55" i="2"/>
  <c r="H54" i="2"/>
  <c r="G56" i="2"/>
  <c r="G451" i="3" l="1"/>
  <c r="H450" i="3"/>
  <c r="I450" i="3" s="1"/>
  <c r="G340" i="3"/>
  <c r="H341" i="3"/>
  <c r="I341" i="3" s="1"/>
  <c r="G57" i="2"/>
  <c r="H55" i="2"/>
  <c r="E56" i="2"/>
  <c r="H340" i="3" l="1"/>
  <c r="I340" i="3" s="1"/>
  <c r="G339" i="3"/>
  <c r="H451" i="3"/>
  <c r="I451" i="3" s="1"/>
  <c r="G452" i="3"/>
  <c r="G58" i="2"/>
  <c r="E57" i="2"/>
  <c r="H56" i="2"/>
  <c r="H452" i="3" l="1"/>
  <c r="I452" i="3" s="1"/>
  <c r="G453" i="3"/>
  <c r="H339" i="3"/>
  <c r="I339" i="3" s="1"/>
  <c r="G338" i="3"/>
  <c r="E58" i="2"/>
  <c r="H57" i="2"/>
  <c r="G59" i="2"/>
  <c r="G454" i="3" l="1"/>
  <c r="H453" i="3"/>
  <c r="I453" i="3" s="1"/>
  <c r="H338" i="3"/>
  <c r="I338" i="3" s="1"/>
  <c r="G337" i="3"/>
  <c r="G60" i="2"/>
  <c r="E59" i="2"/>
  <c r="H58" i="2"/>
  <c r="H337" i="3" l="1"/>
  <c r="I337" i="3" s="1"/>
  <c r="G336" i="3"/>
  <c r="G455" i="3"/>
  <c r="H454" i="3"/>
  <c r="I454" i="3" s="1"/>
  <c r="G61" i="2"/>
  <c r="H59" i="2"/>
  <c r="E60" i="2"/>
  <c r="H455" i="3" l="1"/>
  <c r="I455" i="3" s="1"/>
  <c r="G456" i="3"/>
  <c r="H336" i="3"/>
  <c r="I336" i="3" s="1"/>
  <c r="G335" i="3"/>
  <c r="E61" i="2"/>
  <c r="H60" i="2"/>
  <c r="G62" i="2"/>
  <c r="H335" i="3" l="1"/>
  <c r="I335" i="3" s="1"/>
  <c r="G334" i="3"/>
  <c r="H456" i="3"/>
  <c r="I456" i="3" s="1"/>
  <c r="G457" i="3"/>
  <c r="G63" i="2"/>
  <c r="E62" i="2"/>
  <c r="H61" i="2"/>
  <c r="G458" i="3" l="1"/>
  <c r="H457" i="3"/>
  <c r="I457" i="3" s="1"/>
  <c r="H334" i="3"/>
  <c r="I334" i="3" s="1"/>
  <c r="G333" i="3"/>
  <c r="E63" i="2"/>
  <c r="H62" i="2"/>
  <c r="G64" i="2"/>
  <c r="G332" i="3" l="1"/>
  <c r="H333" i="3"/>
  <c r="I333" i="3" s="1"/>
  <c r="G459" i="3"/>
  <c r="H458" i="3"/>
  <c r="I458" i="3" s="1"/>
  <c r="G65" i="2"/>
  <c r="H63" i="2"/>
  <c r="E64" i="2"/>
  <c r="H459" i="3" l="1"/>
  <c r="I459" i="3" s="1"/>
  <c r="G460" i="3"/>
  <c r="H332" i="3"/>
  <c r="I332" i="3" s="1"/>
  <c r="G331" i="3"/>
  <c r="G66" i="2"/>
  <c r="E65" i="2"/>
  <c r="H64" i="2"/>
  <c r="H331" i="3" l="1"/>
  <c r="I331" i="3" s="1"/>
  <c r="G330" i="3"/>
  <c r="H460" i="3"/>
  <c r="I460" i="3" s="1"/>
  <c r="G461" i="3"/>
  <c r="E66" i="2"/>
  <c r="H65" i="2"/>
  <c r="G67" i="2"/>
  <c r="G462" i="3" l="1"/>
  <c r="H461" i="3"/>
  <c r="I461" i="3" s="1"/>
  <c r="L43" i="3" s="1"/>
  <c r="N43" i="3" s="1"/>
  <c r="H330" i="3"/>
  <c r="I330" i="3" s="1"/>
  <c r="G329" i="3"/>
  <c r="G68" i="2"/>
  <c r="E67" i="2"/>
  <c r="H66" i="2"/>
  <c r="G328" i="3" l="1"/>
  <c r="H329" i="3"/>
  <c r="I329" i="3" s="1"/>
  <c r="G463" i="3"/>
  <c r="H462" i="3"/>
  <c r="I462" i="3" s="1"/>
  <c r="H67" i="2"/>
  <c r="E68" i="2"/>
  <c r="G69" i="2"/>
  <c r="H328" i="3" l="1"/>
  <c r="I328" i="3" s="1"/>
  <c r="G327" i="3"/>
  <c r="H463" i="3"/>
  <c r="I463" i="3" s="1"/>
  <c r="G464" i="3"/>
  <c r="G70" i="2"/>
  <c r="H68" i="2"/>
  <c r="E69" i="2"/>
  <c r="H327" i="3" l="1"/>
  <c r="I327" i="3" s="1"/>
  <c r="G326" i="3"/>
  <c r="H464" i="3"/>
  <c r="I464" i="3" s="1"/>
  <c r="G465" i="3"/>
  <c r="H69" i="2"/>
  <c r="E70" i="2"/>
  <c r="G71" i="2"/>
  <c r="G325" i="3" l="1"/>
  <c r="H326" i="3"/>
  <c r="I326" i="3" s="1"/>
  <c r="G466" i="3"/>
  <c r="H465" i="3"/>
  <c r="I465" i="3" s="1"/>
  <c r="H70" i="2"/>
  <c r="E71" i="2"/>
  <c r="G72" i="2"/>
  <c r="G324" i="3" l="1"/>
  <c r="H325" i="3"/>
  <c r="I325" i="3" s="1"/>
  <c r="G467" i="3"/>
  <c r="H466" i="3"/>
  <c r="I466" i="3" s="1"/>
  <c r="G73" i="2"/>
  <c r="H71" i="2"/>
  <c r="E72" i="2"/>
  <c r="H467" i="3" l="1"/>
  <c r="I467" i="3" s="1"/>
  <c r="G468" i="3"/>
  <c r="H324" i="3"/>
  <c r="I324" i="3" s="1"/>
  <c r="G323" i="3"/>
  <c r="H72" i="2"/>
  <c r="E73" i="2"/>
  <c r="G74" i="2"/>
  <c r="H323" i="3" l="1"/>
  <c r="I323" i="3" s="1"/>
  <c r="G322" i="3"/>
  <c r="H468" i="3"/>
  <c r="I468" i="3" s="1"/>
  <c r="G469" i="3"/>
  <c r="H73" i="2"/>
  <c r="E74" i="2"/>
  <c r="G75" i="2"/>
  <c r="G470" i="3" l="1"/>
  <c r="H469" i="3"/>
  <c r="I469" i="3" s="1"/>
  <c r="H322" i="3"/>
  <c r="I322" i="3" s="1"/>
  <c r="G321" i="3"/>
  <c r="H74" i="2"/>
  <c r="E75" i="2"/>
  <c r="G76" i="2"/>
  <c r="H321" i="3" l="1"/>
  <c r="I321" i="3" s="1"/>
  <c r="G320" i="3"/>
  <c r="G471" i="3"/>
  <c r="H470" i="3"/>
  <c r="I470" i="3" s="1"/>
  <c r="G77" i="2"/>
  <c r="H75" i="2"/>
  <c r="E76" i="2"/>
  <c r="H471" i="3" l="1"/>
  <c r="I471" i="3" s="1"/>
  <c r="G472" i="3"/>
  <c r="H320" i="3"/>
  <c r="I320" i="3" s="1"/>
  <c r="L33" i="3" s="1"/>
  <c r="N33" i="3" s="1"/>
  <c r="G319" i="3"/>
  <c r="H76" i="2"/>
  <c r="E77" i="2"/>
  <c r="G78" i="2"/>
  <c r="H319" i="3" l="1"/>
  <c r="I319" i="3" s="1"/>
  <c r="G318" i="3"/>
  <c r="H472" i="3"/>
  <c r="I472" i="3" s="1"/>
  <c r="G473" i="3"/>
  <c r="H77" i="2"/>
  <c r="E78" i="2"/>
  <c r="G79" i="2"/>
  <c r="G317" i="3" l="1"/>
  <c r="H318" i="3"/>
  <c r="I318" i="3" s="1"/>
  <c r="L32" i="3" s="1"/>
  <c r="N32" i="3" s="1"/>
  <c r="G474" i="3"/>
  <c r="H473" i="3"/>
  <c r="I473" i="3" s="1"/>
  <c r="L44" i="3" s="1"/>
  <c r="N44" i="3" s="1"/>
  <c r="G80" i="2"/>
  <c r="H78" i="2"/>
  <c r="E79" i="2"/>
  <c r="G475" i="3" l="1"/>
  <c r="H474" i="3"/>
  <c r="I474" i="3" s="1"/>
  <c r="H317" i="3"/>
  <c r="I317" i="3" s="1"/>
  <c r="G316" i="3"/>
  <c r="H79" i="2"/>
  <c r="E80" i="2"/>
  <c r="G81" i="2"/>
  <c r="H316" i="3" l="1"/>
  <c r="I316" i="3" s="1"/>
  <c r="G315" i="3"/>
  <c r="H475" i="3"/>
  <c r="I475" i="3" s="1"/>
  <c r="G476" i="3"/>
  <c r="G82" i="2"/>
  <c r="H80" i="2"/>
  <c r="E81" i="2"/>
  <c r="H476" i="3" l="1"/>
  <c r="I476" i="3" s="1"/>
  <c r="G477" i="3"/>
  <c r="H315" i="3"/>
  <c r="I315" i="3" s="1"/>
  <c r="G314" i="3"/>
  <c r="H81" i="2"/>
  <c r="E82" i="2"/>
  <c r="G83" i="2"/>
  <c r="G313" i="3" l="1"/>
  <c r="H314" i="3"/>
  <c r="I314" i="3" s="1"/>
  <c r="G478" i="3"/>
  <c r="H477" i="3"/>
  <c r="I477" i="3" s="1"/>
  <c r="H82" i="2"/>
  <c r="E83" i="2"/>
  <c r="G84" i="2"/>
  <c r="G479" i="3" l="1"/>
  <c r="H478" i="3"/>
  <c r="I478" i="3" s="1"/>
  <c r="H313" i="3"/>
  <c r="I313" i="3" s="1"/>
  <c r="G312" i="3"/>
  <c r="G85" i="2"/>
  <c r="H83" i="2"/>
  <c r="E84" i="2"/>
  <c r="H479" i="3" l="1"/>
  <c r="I479" i="3" s="1"/>
  <c r="G480" i="3"/>
  <c r="H312" i="3"/>
  <c r="I312" i="3" s="1"/>
  <c r="G311" i="3"/>
  <c r="H84" i="2"/>
  <c r="E85" i="2"/>
  <c r="G86" i="2"/>
  <c r="H311" i="3" l="1"/>
  <c r="I311" i="3" s="1"/>
  <c r="G310" i="3"/>
  <c r="H480" i="3"/>
  <c r="I480" i="3" s="1"/>
  <c r="G481" i="3"/>
  <c r="H85" i="2"/>
  <c r="E86" i="2"/>
  <c r="G87" i="2"/>
  <c r="G309" i="3" l="1"/>
  <c r="H310" i="3"/>
  <c r="I310" i="3" s="1"/>
  <c r="G482" i="3"/>
  <c r="H481" i="3"/>
  <c r="I481" i="3" s="1"/>
  <c r="G88" i="2"/>
  <c r="H86" i="2"/>
  <c r="E87" i="2"/>
  <c r="H309" i="3" l="1"/>
  <c r="I309" i="3" s="1"/>
  <c r="G308" i="3"/>
  <c r="G483" i="3"/>
  <c r="H482" i="3"/>
  <c r="I482" i="3" s="1"/>
  <c r="H87" i="2"/>
  <c r="E88" i="2"/>
  <c r="G89" i="2"/>
  <c r="H483" i="3" l="1"/>
  <c r="I483" i="3" s="1"/>
  <c r="G484" i="3"/>
  <c r="H308" i="3"/>
  <c r="I308" i="3" s="1"/>
  <c r="G307" i="3"/>
  <c r="G90" i="2"/>
  <c r="H88" i="2"/>
  <c r="E89" i="2"/>
  <c r="H307" i="3" l="1"/>
  <c r="I307" i="3" s="1"/>
  <c r="G306" i="3"/>
  <c r="H484" i="3"/>
  <c r="I484" i="3" s="1"/>
  <c r="G485" i="3"/>
  <c r="H89" i="2"/>
  <c r="E90" i="2"/>
  <c r="G91" i="2"/>
  <c r="G486" i="3" l="1"/>
  <c r="H485" i="3"/>
  <c r="I485" i="3" s="1"/>
  <c r="L45" i="3" s="1"/>
  <c r="N45" i="3" s="1"/>
  <c r="H306" i="3"/>
  <c r="I306" i="3" s="1"/>
  <c r="L31" i="3" s="1"/>
  <c r="N31" i="3" s="1"/>
  <c r="G305" i="3"/>
  <c r="H90" i="2"/>
  <c r="E91" i="2"/>
  <c r="G92" i="2"/>
  <c r="G487" i="3" l="1"/>
  <c r="H486" i="3"/>
  <c r="I486" i="3" s="1"/>
  <c r="H305" i="3"/>
  <c r="I305" i="3" s="1"/>
  <c r="G304" i="3"/>
  <c r="G93" i="2"/>
  <c r="H91" i="2"/>
  <c r="E92" i="2"/>
  <c r="H304" i="3" l="1"/>
  <c r="I304" i="3" s="1"/>
  <c r="G303" i="3"/>
  <c r="H487" i="3"/>
  <c r="I487" i="3" s="1"/>
  <c r="G488" i="3"/>
  <c r="H92" i="2"/>
  <c r="E93" i="2"/>
  <c r="G94" i="2"/>
  <c r="H488" i="3" l="1"/>
  <c r="I488" i="3" s="1"/>
  <c r="G489" i="3"/>
  <c r="H303" i="3"/>
  <c r="I303" i="3" s="1"/>
  <c r="G302" i="3"/>
  <c r="H93" i="2"/>
  <c r="E94" i="2"/>
  <c r="G95" i="2"/>
  <c r="G301" i="3" l="1"/>
  <c r="H302" i="3"/>
  <c r="I302" i="3" s="1"/>
  <c r="G490" i="3"/>
  <c r="H489" i="3"/>
  <c r="I489" i="3" s="1"/>
  <c r="G96" i="2"/>
  <c r="H94" i="2"/>
  <c r="E95" i="2"/>
  <c r="G491" i="3" l="1"/>
  <c r="H490" i="3"/>
  <c r="I490" i="3" s="1"/>
  <c r="H301" i="3"/>
  <c r="I301" i="3" s="1"/>
  <c r="G300" i="3"/>
  <c r="G97" i="2"/>
  <c r="H95" i="2"/>
  <c r="E96" i="2"/>
  <c r="H300" i="3" l="1"/>
  <c r="I300" i="3" s="1"/>
  <c r="G299" i="3"/>
  <c r="H491" i="3"/>
  <c r="I491" i="3" s="1"/>
  <c r="G492" i="3"/>
  <c r="G98" i="2"/>
  <c r="H96" i="2"/>
  <c r="E97" i="2"/>
  <c r="H492" i="3" l="1"/>
  <c r="I492" i="3" s="1"/>
  <c r="G493" i="3"/>
  <c r="H299" i="3"/>
  <c r="I299" i="3" s="1"/>
  <c r="G298" i="3"/>
  <c r="G99" i="2"/>
  <c r="H97" i="2"/>
  <c r="E98" i="2"/>
  <c r="G494" i="3" l="1"/>
  <c r="H493" i="3"/>
  <c r="I493" i="3" s="1"/>
  <c r="G297" i="3"/>
  <c r="H298" i="3"/>
  <c r="I298" i="3" s="1"/>
  <c r="G100" i="2"/>
  <c r="H98" i="2"/>
  <c r="E99" i="2"/>
  <c r="H297" i="3" l="1"/>
  <c r="I297" i="3" s="1"/>
  <c r="G296" i="3"/>
  <c r="G495" i="3"/>
  <c r="H494" i="3"/>
  <c r="I494" i="3" s="1"/>
  <c r="G101" i="2"/>
  <c r="H99" i="2"/>
  <c r="E100" i="2"/>
  <c r="H495" i="3" l="1"/>
  <c r="I495" i="3" s="1"/>
  <c r="G496" i="3"/>
  <c r="H296" i="3"/>
  <c r="I296" i="3" s="1"/>
  <c r="G295" i="3"/>
  <c r="G102" i="2"/>
  <c r="H100" i="2"/>
  <c r="E101" i="2"/>
  <c r="H295" i="3" l="1"/>
  <c r="I295" i="3" s="1"/>
  <c r="G294" i="3"/>
  <c r="H496" i="3"/>
  <c r="I496" i="3" s="1"/>
  <c r="G497" i="3"/>
  <c r="G103" i="2"/>
  <c r="H101" i="2"/>
  <c r="E102" i="2"/>
  <c r="G293" i="3" l="1"/>
  <c r="H294" i="3"/>
  <c r="I294" i="3" s="1"/>
  <c r="L30" i="3" s="1"/>
  <c r="N30" i="3" s="1"/>
  <c r="G498" i="3"/>
  <c r="H497" i="3"/>
  <c r="I497" i="3" s="1"/>
  <c r="L46" i="3" s="1"/>
  <c r="N46" i="3" s="1"/>
  <c r="H102" i="2"/>
  <c r="E103" i="2"/>
  <c r="G104" i="2"/>
  <c r="G499" i="3" l="1"/>
  <c r="H498" i="3"/>
  <c r="I498" i="3" s="1"/>
  <c r="H293" i="3"/>
  <c r="I293" i="3" s="1"/>
  <c r="G292" i="3"/>
  <c r="G105" i="2"/>
  <c r="H103" i="2"/>
  <c r="E104" i="2"/>
  <c r="H292" i="3" l="1"/>
  <c r="I292" i="3" s="1"/>
  <c r="G291" i="3"/>
  <c r="H499" i="3"/>
  <c r="I499" i="3" s="1"/>
  <c r="G500" i="3"/>
  <c r="H104" i="2"/>
  <c r="E105" i="2"/>
  <c r="G106" i="2"/>
  <c r="H500" i="3" l="1"/>
  <c r="I500" i="3" s="1"/>
  <c r="G501" i="3"/>
  <c r="H291" i="3"/>
  <c r="I291" i="3" s="1"/>
  <c r="G290" i="3"/>
  <c r="H105" i="2"/>
  <c r="E106" i="2"/>
  <c r="G107" i="2"/>
  <c r="G502" i="3" l="1"/>
  <c r="H501" i="3"/>
  <c r="I501" i="3" s="1"/>
  <c r="H290" i="3"/>
  <c r="I290" i="3" s="1"/>
  <c r="G289" i="3"/>
  <c r="H106" i="2"/>
  <c r="E107" i="2"/>
  <c r="G108" i="2"/>
  <c r="G503" i="3" l="1"/>
  <c r="H502" i="3"/>
  <c r="I502" i="3" s="1"/>
  <c r="H289" i="3"/>
  <c r="I289" i="3" s="1"/>
  <c r="G288" i="3"/>
  <c r="G109" i="2"/>
  <c r="H107" i="2"/>
  <c r="E108" i="2"/>
  <c r="H288" i="3" l="1"/>
  <c r="I288" i="3" s="1"/>
  <c r="G287" i="3"/>
  <c r="H503" i="3"/>
  <c r="I503" i="3" s="1"/>
  <c r="G504" i="3"/>
  <c r="H108" i="2"/>
  <c r="E109" i="2"/>
  <c r="G110" i="2"/>
  <c r="H504" i="3" l="1"/>
  <c r="I504" i="3" s="1"/>
  <c r="G505" i="3"/>
  <c r="H287" i="3"/>
  <c r="I287" i="3" s="1"/>
  <c r="G286" i="3"/>
  <c r="H109" i="2"/>
  <c r="E110" i="2"/>
  <c r="G111" i="2"/>
  <c r="G285" i="3" l="1"/>
  <c r="H286" i="3"/>
  <c r="I286" i="3" s="1"/>
  <c r="G506" i="3"/>
  <c r="H505" i="3"/>
  <c r="I505" i="3" s="1"/>
  <c r="H110" i="2"/>
  <c r="E111" i="2"/>
  <c r="G112" i="2"/>
  <c r="G507" i="3" l="1"/>
  <c r="H506" i="3"/>
  <c r="I506" i="3" s="1"/>
  <c r="H285" i="3"/>
  <c r="I285" i="3" s="1"/>
  <c r="G284" i="3"/>
  <c r="G113" i="2"/>
  <c r="H111" i="2"/>
  <c r="E112" i="2"/>
  <c r="H284" i="3" l="1"/>
  <c r="I284" i="3" s="1"/>
  <c r="G283" i="3"/>
  <c r="H507" i="3"/>
  <c r="I507" i="3" s="1"/>
  <c r="G508" i="3"/>
  <c r="H112" i="2"/>
  <c r="E113" i="2"/>
  <c r="G114" i="2"/>
  <c r="H508" i="3" l="1"/>
  <c r="I508" i="3" s="1"/>
  <c r="G509" i="3"/>
  <c r="H283" i="3"/>
  <c r="I283" i="3" s="1"/>
  <c r="G282" i="3"/>
  <c r="H113" i="2"/>
  <c r="E114" i="2"/>
  <c r="G115" i="2"/>
  <c r="G281" i="3" l="1"/>
  <c r="H282" i="3"/>
  <c r="I282" i="3" s="1"/>
  <c r="L29" i="3" s="1"/>
  <c r="N29" i="3" s="1"/>
  <c r="G510" i="3"/>
  <c r="H509" i="3"/>
  <c r="I509" i="3" s="1"/>
  <c r="L47" i="3" s="1"/>
  <c r="N47" i="3" s="1"/>
  <c r="G116" i="2"/>
  <c r="H114" i="2"/>
  <c r="E115" i="2"/>
  <c r="G511" i="3" l="1"/>
  <c r="H510" i="3"/>
  <c r="I510" i="3" s="1"/>
  <c r="H281" i="3"/>
  <c r="I281" i="3" s="1"/>
  <c r="G280" i="3"/>
  <c r="H115" i="2"/>
  <c r="E116" i="2"/>
  <c r="G117" i="2"/>
  <c r="H280" i="3" l="1"/>
  <c r="I280" i="3" s="1"/>
  <c r="G279" i="3"/>
  <c r="H511" i="3"/>
  <c r="I511" i="3" s="1"/>
  <c r="G512" i="3"/>
  <c r="G118" i="2"/>
  <c r="H116" i="2"/>
  <c r="E117" i="2"/>
  <c r="H512" i="3" l="1"/>
  <c r="I512" i="3" s="1"/>
  <c r="G513" i="3"/>
  <c r="H279" i="3"/>
  <c r="I279" i="3" s="1"/>
  <c r="G278" i="3"/>
  <c r="H117" i="2"/>
  <c r="E118" i="2"/>
  <c r="G119" i="2"/>
  <c r="H278" i="3" l="1"/>
  <c r="I278" i="3" s="1"/>
  <c r="G277" i="3"/>
  <c r="G514" i="3"/>
  <c r="H513" i="3"/>
  <c r="I513" i="3" s="1"/>
  <c r="G120" i="2"/>
  <c r="H118" i="2"/>
  <c r="E119" i="2"/>
  <c r="G515" i="3" l="1"/>
  <c r="H514" i="3"/>
  <c r="I514" i="3" s="1"/>
  <c r="H277" i="3"/>
  <c r="I277" i="3" s="1"/>
  <c r="G276" i="3"/>
  <c r="H119" i="2"/>
  <c r="E120" i="2"/>
  <c r="G121" i="2"/>
  <c r="H515" i="3" l="1"/>
  <c r="I515" i="3" s="1"/>
  <c r="G516" i="3"/>
  <c r="H276" i="3"/>
  <c r="I276" i="3" s="1"/>
  <c r="G275" i="3"/>
  <c r="G122" i="2"/>
  <c r="H120" i="2"/>
  <c r="E121" i="2"/>
  <c r="H275" i="3" l="1"/>
  <c r="I275" i="3" s="1"/>
  <c r="G274" i="3"/>
  <c r="H516" i="3"/>
  <c r="I516" i="3" s="1"/>
  <c r="G517" i="3"/>
  <c r="H121" i="2"/>
  <c r="E122" i="2"/>
  <c r="G123" i="2"/>
  <c r="G273" i="3" l="1"/>
  <c r="H274" i="3"/>
  <c r="I274" i="3" s="1"/>
  <c r="G518" i="3"/>
  <c r="H517" i="3"/>
  <c r="I517" i="3" s="1"/>
  <c r="H122" i="2"/>
  <c r="E123" i="2"/>
  <c r="G124" i="2"/>
  <c r="G519" i="3" l="1"/>
  <c r="H518" i="3"/>
  <c r="I518" i="3" s="1"/>
  <c r="H273" i="3"/>
  <c r="I273" i="3" s="1"/>
  <c r="G272" i="3"/>
  <c r="G125" i="2"/>
  <c r="H123" i="2"/>
  <c r="E124" i="2"/>
  <c r="H272" i="3" l="1"/>
  <c r="I272" i="3" s="1"/>
  <c r="G271" i="3"/>
  <c r="H519" i="3"/>
  <c r="I519" i="3" s="1"/>
  <c r="G520" i="3"/>
  <c r="G126" i="2"/>
  <c r="H124" i="2"/>
  <c r="E125" i="2"/>
  <c r="H520" i="3" l="1"/>
  <c r="I520" i="3" s="1"/>
  <c r="G521" i="3"/>
  <c r="H271" i="3"/>
  <c r="I271" i="3" s="1"/>
  <c r="G270" i="3"/>
  <c r="G127" i="2"/>
  <c r="H125" i="2"/>
  <c r="E126" i="2"/>
  <c r="G522" i="3" l="1"/>
  <c r="H521" i="3"/>
  <c r="I521" i="3" s="1"/>
  <c r="L48" i="3" s="1"/>
  <c r="N48" i="3" s="1"/>
  <c r="H270" i="3"/>
  <c r="I270" i="3" s="1"/>
  <c r="L28" i="3" s="1"/>
  <c r="N28" i="3" s="1"/>
  <c r="G269" i="3"/>
  <c r="G128" i="2"/>
  <c r="H126" i="2"/>
  <c r="E127" i="2"/>
  <c r="H269" i="3" l="1"/>
  <c r="I269" i="3" s="1"/>
  <c r="G268" i="3"/>
  <c r="G523" i="3"/>
  <c r="H522" i="3"/>
  <c r="I522" i="3" s="1"/>
  <c r="G129" i="2"/>
  <c r="H127" i="2"/>
  <c r="E128" i="2"/>
  <c r="H523" i="3" l="1"/>
  <c r="I523" i="3" s="1"/>
  <c r="G524" i="3"/>
  <c r="H268" i="3"/>
  <c r="I268" i="3" s="1"/>
  <c r="G267" i="3"/>
  <c r="G130" i="2"/>
  <c r="H128" i="2"/>
  <c r="E129" i="2"/>
  <c r="H524" i="3" l="1"/>
  <c r="I524" i="3" s="1"/>
  <c r="G525" i="3"/>
  <c r="H267" i="3"/>
  <c r="I267" i="3" s="1"/>
  <c r="G266" i="3"/>
  <c r="G131" i="2"/>
  <c r="H129" i="2"/>
  <c r="E130" i="2"/>
  <c r="G265" i="3" l="1"/>
  <c r="H266" i="3"/>
  <c r="I266" i="3" s="1"/>
  <c r="G526" i="3"/>
  <c r="H525" i="3"/>
  <c r="I525" i="3" s="1"/>
  <c r="H130" i="2"/>
  <c r="E131" i="2"/>
  <c r="G132" i="2"/>
  <c r="H265" i="3" l="1"/>
  <c r="I265" i="3" s="1"/>
  <c r="G264" i="3"/>
  <c r="G527" i="3"/>
  <c r="H526" i="3"/>
  <c r="I526" i="3" s="1"/>
  <c r="H131" i="2"/>
  <c r="E132" i="2"/>
  <c r="G133" i="2"/>
  <c r="H527" i="3" l="1"/>
  <c r="I527" i="3" s="1"/>
  <c r="G528" i="3"/>
  <c r="H264" i="3"/>
  <c r="I264" i="3" s="1"/>
  <c r="G263" i="3"/>
  <c r="H132" i="2"/>
  <c r="E133" i="2"/>
  <c r="G134" i="2"/>
  <c r="H263" i="3" l="1"/>
  <c r="I263" i="3" s="1"/>
  <c r="G262" i="3"/>
  <c r="H528" i="3"/>
  <c r="I528" i="3" s="1"/>
  <c r="G529" i="3"/>
  <c r="G135" i="2"/>
  <c r="H133" i="2"/>
  <c r="E134" i="2"/>
  <c r="G530" i="3" l="1"/>
  <c r="H529" i="3"/>
  <c r="I529" i="3" s="1"/>
  <c r="H262" i="3"/>
  <c r="I262" i="3" s="1"/>
  <c r="G261" i="3"/>
  <c r="H134" i="2"/>
  <c r="E135" i="2"/>
  <c r="G136" i="2"/>
  <c r="H261" i="3" l="1"/>
  <c r="I261" i="3" s="1"/>
  <c r="G260" i="3"/>
  <c r="G531" i="3"/>
  <c r="H530" i="3"/>
  <c r="I530" i="3" s="1"/>
  <c r="H135" i="2"/>
  <c r="E136" i="2"/>
  <c r="G137" i="2"/>
  <c r="H531" i="3" l="1"/>
  <c r="I531" i="3" s="1"/>
  <c r="G532" i="3"/>
  <c r="H260" i="3"/>
  <c r="I260" i="3" s="1"/>
  <c r="G259" i="3"/>
  <c r="H136" i="2"/>
  <c r="E137" i="2"/>
  <c r="G138" i="2"/>
  <c r="H259" i="3" l="1"/>
  <c r="I259" i="3" s="1"/>
  <c r="G258" i="3"/>
  <c r="H532" i="3"/>
  <c r="I532" i="3" s="1"/>
  <c r="G533" i="3"/>
  <c r="G139" i="2"/>
  <c r="H137" i="2"/>
  <c r="E138" i="2"/>
  <c r="G534" i="3" l="1"/>
  <c r="H533" i="3"/>
  <c r="I533" i="3" s="1"/>
  <c r="L49" i="3" s="1"/>
  <c r="N49" i="3" s="1"/>
  <c r="G257" i="3"/>
  <c r="H258" i="3"/>
  <c r="I258" i="3" s="1"/>
  <c r="L27" i="3" s="1"/>
  <c r="N27" i="3" s="1"/>
  <c r="H138" i="2"/>
  <c r="E139" i="2"/>
  <c r="G140" i="2"/>
  <c r="H257" i="3" l="1"/>
  <c r="I257" i="3" s="1"/>
  <c r="G256" i="3"/>
  <c r="G535" i="3"/>
  <c r="H534" i="3"/>
  <c r="I534" i="3" s="1"/>
  <c r="H139" i="2"/>
  <c r="E140" i="2"/>
  <c r="G141" i="2"/>
  <c r="H535" i="3" l="1"/>
  <c r="I535" i="3" s="1"/>
  <c r="G536" i="3"/>
  <c r="H256" i="3"/>
  <c r="I256" i="3" s="1"/>
  <c r="G255" i="3"/>
  <c r="G142" i="2"/>
  <c r="H140" i="2"/>
  <c r="E141" i="2"/>
  <c r="H536" i="3" l="1"/>
  <c r="I536" i="3" s="1"/>
  <c r="G537" i="3"/>
  <c r="H255" i="3"/>
  <c r="I255" i="3" s="1"/>
  <c r="G254" i="3"/>
  <c r="H141" i="2"/>
  <c r="E142" i="2"/>
  <c r="G143" i="2"/>
  <c r="G538" i="3" l="1"/>
  <c r="H537" i="3"/>
  <c r="I537" i="3" s="1"/>
  <c r="H254" i="3"/>
  <c r="I254" i="3" s="1"/>
  <c r="G253" i="3"/>
  <c r="H142" i="2"/>
  <c r="E143" i="2"/>
  <c r="G144" i="2"/>
  <c r="H253" i="3" l="1"/>
  <c r="I253" i="3" s="1"/>
  <c r="G252" i="3"/>
  <c r="G539" i="3"/>
  <c r="H538" i="3"/>
  <c r="I538" i="3" s="1"/>
  <c r="G145" i="2"/>
  <c r="H143" i="2"/>
  <c r="E144" i="2"/>
  <c r="H539" i="3" l="1"/>
  <c r="I539" i="3" s="1"/>
  <c r="G540" i="3"/>
  <c r="H252" i="3"/>
  <c r="I252" i="3" s="1"/>
  <c r="G251" i="3"/>
  <c r="H144" i="2"/>
  <c r="E145" i="2"/>
  <c r="G146" i="2"/>
  <c r="H540" i="3" l="1"/>
  <c r="I540" i="3" s="1"/>
  <c r="G541" i="3"/>
  <c r="H251" i="3"/>
  <c r="I251" i="3" s="1"/>
  <c r="G250" i="3"/>
  <c r="G147" i="2"/>
  <c r="H145" i="2"/>
  <c r="E146" i="2"/>
  <c r="G542" i="3" l="1"/>
  <c r="H541" i="3"/>
  <c r="I541" i="3" s="1"/>
  <c r="G249" i="3"/>
  <c r="H250" i="3"/>
  <c r="I250" i="3" s="1"/>
  <c r="H146" i="2"/>
  <c r="E147" i="2"/>
  <c r="G148" i="2"/>
  <c r="H249" i="3" l="1"/>
  <c r="I249" i="3" s="1"/>
  <c r="G248" i="3"/>
  <c r="G543" i="3"/>
  <c r="H542" i="3"/>
  <c r="I542" i="3" s="1"/>
  <c r="H147" i="2"/>
  <c r="E148" i="2"/>
  <c r="G149" i="2"/>
  <c r="H248" i="3" l="1"/>
  <c r="I248" i="3" s="1"/>
  <c r="G247" i="3"/>
  <c r="H543" i="3"/>
  <c r="I543" i="3" s="1"/>
  <c r="G544" i="3"/>
  <c r="G150" i="2"/>
  <c r="H148" i="2"/>
  <c r="E149" i="2"/>
  <c r="H544" i="3" l="1"/>
  <c r="I544" i="3" s="1"/>
  <c r="G545" i="3"/>
  <c r="H247" i="3"/>
  <c r="I247" i="3" s="1"/>
  <c r="G246" i="3"/>
  <c r="H149" i="2"/>
  <c r="E150" i="2"/>
  <c r="G151" i="2"/>
  <c r="H246" i="3" l="1"/>
  <c r="I246" i="3" s="1"/>
  <c r="L26" i="3" s="1"/>
  <c r="N26" i="3" s="1"/>
  <c r="G245" i="3"/>
  <c r="G546" i="3"/>
  <c r="H545" i="3"/>
  <c r="I545" i="3" s="1"/>
  <c r="L50" i="3" s="1"/>
  <c r="N50" i="3" s="1"/>
  <c r="G152" i="2"/>
  <c r="H150" i="2"/>
  <c r="E151" i="2"/>
  <c r="G547" i="3" l="1"/>
  <c r="H546" i="3"/>
  <c r="I546" i="3" s="1"/>
  <c r="H245" i="3"/>
  <c r="I245" i="3" s="1"/>
  <c r="G244" i="3"/>
  <c r="H151" i="2"/>
  <c r="E152" i="2"/>
  <c r="G153" i="2"/>
  <c r="H244" i="3" l="1"/>
  <c r="I244" i="3" s="1"/>
  <c r="G243" i="3"/>
  <c r="H547" i="3"/>
  <c r="I547" i="3" s="1"/>
  <c r="G548" i="3"/>
  <c r="H152" i="2"/>
  <c r="E153" i="2"/>
  <c r="G154" i="2"/>
  <c r="H243" i="3" l="1"/>
  <c r="I243" i="3" s="1"/>
  <c r="G242" i="3"/>
  <c r="H548" i="3"/>
  <c r="I548" i="3" s="1"/>
  <c r="G549" i="3"/>
  <c r="H153" i="2"/>
  <c r="E154" i="2"/>
  <c r="G155" i="2"/>
  <c r="G241" i="3" l="1"/>
  <c r="H242" i="3"/>
  <c r="I242" i="3" s="1"/>
  <c r="G550" i="3"/>
  <c r="H549" i="3"/>
  <c r="I549" i="3" s="1"/>
  <c r="G156" i="2"/>
  <c r="H154" i="2"/>
  <c r="E155" i="2"/>
  <c r="G551" i="3" l="1"/>
  <c r="H550" i="3"/>
  <c r="I550" i="3" s="1"/>
  <c r="H241" i="3"/>
  <c r="I241" i="3" s="1"/>
  <c r="G240" i="3"/>
  <c r="G157" i="2"/>
  <c r="H155" i="2"/>
  <c r="E156" i="2"/>
  <c r="H240" i="3" l="1"/>
  <c r="I240" i="3" s="1"/>
  <c r="G239" i="3"/>
  <c r="H551" i="3"/>
  <c r="I551" i="3" s="1"/>
  <c r="G552" i="3"/>
  <c r="G158" i="2"/>
  <c r="H156" i="2"/>
  <c r="E157" i="2"/>
  <c r="H552" i="3" l="1"/>
  <c r="I552" i="3" s="1"/>
  <c r="G553" i="3"/>
  <c r="H239" i="3"/>
  <c r="I239" i="3" s="1"/>
  <c r="G238" i="3"/>
  <c r="G159" i="2"/>
  <c r="H157" i="2"/>
  <c r="E158" i="2"/>
  <c r="H238" i="3" l="1"/>
  <c r="I238" i="3" s="1"/>
  <c r="G237" i="3"/>
  <c r="G554" i="3"/>
  <c r="H553" i="3"/>
  <c r="I553" i="3" s="1"/>
  <c r="G160" i="2"/>
  <c r="H158" i="2"/>
  <c r="E159" i="2"/>
  <c r="G555" i="3" l="1"/>
  <c r="H554" i="3"/>
  <c r="I554" i="3" s="1"/>
  <c r="H237" i="3"/>
  <c r="I237" i="3" s="1"/>
  <c r="G236" i="3"/>
  <c r="G161" i="2"/>
  <c r="H159" i="2"/>
  <c r="E160" i="2"/>
  <c r="H236" i="3" l="1"/>
  <c r="I236" i="3" s="1"/>
  <c r="G235" i="3"/>
  <c r="H555" i="3"/>
  <c r="I555" i="3" s="1"/>
  <c r="G556" i="3"/>
  <c r="G162" i="2"/>
  <c r="H160" i="2"/>
  <c r="E161" i="2"/>
  <c r="H556" i="3" l="1"/>
  <c r="I556" i="3" s="1"/>
  <c r="G557" i="3"/>
  <c r="H235" i="3"/>
  <c r="I235" i="3" s="1"/>
  <c r="G234" i="3"/>
  <c r="G163" i="2"/>
  <c r="H161" i="2"/>
  <c r="E162" i="2"/>
  <c r="G233" i="3" l="1"/>
  <c r="H234" i="3"/>
  <c r="I234" i="3" s="1"/>
  <c r="L25" i="3" s="1"/>
  <c r="N25" i="3" s="1"/>
  <c r="G558" i="3"/>
  <c r="H557" i="3"/>
  <c r="I557" i="3" s="1"/>
  <c r="L51" i="3" s="1"/>
  <c r="N51" i="3" s="1"/>
  <c r="G164" i="2"/>
  <c r="H162" i="2"/>
  <c r="E163" i="2"/>
  <c r="G559" i="3" l="1"/>
  <c r="H558" i="3"/>
  <c r="I558" i="3" s="1"/>
  <c r="H233" i="3"/>
  <c r="I233" i="3" s="1"/>
  <c r="G232" i="3"/>
  <c r="G165" i="2"/>
  <c r="H163" i="2"/>
  <c r="E164" i="2"/>
  <c r="H232" i="3" l="1"/>
  <c r="I232" i="3" s="1"/>
  <c r="G231" i="3"/>
  <c r="H559" i="3"/>
  <c r="I559" i="3" s="1"/>
  <c r="G560" i="3"/>
  <c r="G166" i="2"/>
  <c r="H164" i="2"/>
  <c r="E165" i="2"/>
  <c r="H231" i="3" l="1"/>
  <c r="I231" i="3" s="1"/>
  <c r="G230" i="3"/>
  <c r="H560" i="3"/>
  <c r="I560" i="3" s="1"/>
  <c r="G561" i="3"/>
  <c r="G167" i="2"/>
  <c r="H165" i="2"/>
  <c r="E166" i="2"/>
  <c r="H230" i="3" l="1"/>
  <c r="I230" i="3" s="1"/>
  <c r="G229" i="3"/>
  <c r="G562" i="3"/>
  <c r="H561" i="3"/>
  <c r="I561" i="3" s="1"/>
  <c r="H166" i="2"/>
  <c r="E167" i="2"/>
  <c r="G168" i="2"/>
  <c r="G563" i="3" l="1"/>
  <c r="H562" i="3"/>
  <c r="I562" i="3" s="1"/>
  <c r="H229" i="3"/>
  <c r="I229" i="3" s="1"/>
  <c r="G228" i="3"/>
  <c r="H167" i="2"/>
  <c r="E168" i="2"/>
  <c r="G169" i="2"/>
  <c r="H228" i="3" l="1"/>
  <c r="I228" i="3" s="1"/>
  <c r="G227" i="3"/>
  <c r="H563" i="3"/>
  <c r="I563" i="3" s="1"/>
  <c r="G564" i="3"/>
  <c r="H168" i="2"/>
  <c r="E169" i="2"/>
  <c r="G170" i="2"/>
  <c r="H227" i="3" l="1"/>
  <c r="I227" i="3" s="1"/>
  <c r="G226" i="3"/>
  <c r="H564" i="3"/>
  <c r="I564" i="3" s="1"/>
  <c r="G565" i="3"/>
  <c r="G171" i="2"/>
  <c r="H169" i="2"/>
  <c r="E170" i="2"/>
  <c r="G566" i="3" l="1"/>
  <c r="H565" i="3"/>
  <c r="I565" i="3" s="1"/>
  <c r="H226" i="3"/>
  <c r="I226" i="3" s="1"/>
  <c r="G225" i="3"/>
  <c r="H170" i="2"/>
  <c r="E171" i="2"/>
  <c r="G172" i="2"/>
  <c r="H225" i="3" l="1"/>
  <c r="I225" i="3" s="1"/>
  <c r="G224" i="3"/>
  <c r="G567" i="3"/>
  <c r="H566" i="3"/>
  <c r="I566" i="3" s="1"/>
  <c r="H171" i="2"/>
  <c r="E172" i="2"/>
  <c r="G173" i="2"/>
  <c r="H567" i="3" l="1"/>
  <c r="I567" i="3" s="1"/>
  <c r="G568" i="3"/>
  <c r="H224" i="3"/>
  <c r="I224" i="3" s="1"/>
  <c r="G223" i="3"/>
  <c r="H172" i="2"/>
  <c r="E173" i="2"/>
  <c r="G174" i="2"/>
  <c r="H223" i="3" l="1"/>
  <c r="I223" i="3" s="1"/>
  <c r="G222" i="3"/>
  <c r="H568" i="3"/>
  <c r="I568" i="3" s="1"/>
  <c r="G569" i="3"/>
  <c r="G175" i="2"/>
  <c r="H173" i="2"/>
  <c r="E174" i="2"/>
  <c r="G570" i="3" l="1"/>
  <c r="H569" i="3"/>
  <c r="I569" i="3" s="1"/>
  <c r="L52" i="3" s="1"/>
  <c r="N52" i="3" s="1"/>
  <c r="H222" i="3"/>
  <c r="I222" i="3" s="1"/>
  <c r="L24" i="3" s="1"/>
  <c r="N24" i="3" s="1"/>
  <c r="G221" i="3"/>
  <c r="H174" i="2"/>
  <c r="E175" i="2"/>
  <c r="G176" i="2"/>
  <c r="G571" i="3" l="1"/>
  <c r="H570" i="3"/>
  <c r="I570" i="3" s="1"/>
  <c r="G220" i="3"/>
  <c r="H221" i="3"/>
  <c r="I221" i="3" s="1"/>
  <c r="H175" i="2"/>
  <c r="E176" i="2"/>
  <c r="G177" i="2"/>
  <c r="H220" i="3" l="1"/>
  <c r="I220" i="3" s="1"/>
  <c r="G219" i="3"/>
  <c r="H571" i="3"/>
  <c r="I571" i="3" s="1"/>
  <c r="G572" i="3"/>
  <c r="G178" i="2"/>
  <c r="H176" i="2"/>
  <c r="E177" i="2"/>
  <c r="H219" i="3" l="1"/>
  <c r="I219" i="3" s="1"/>
  <c r="G218" i="3"/>
  <c r="H572" i="3"/>
  <c r="I572" i="3" s="1"/>
  <c r="G573" i="3"/>
  <c r="H177" i="2"/>
  <c r="E178" i="2"/>
  <c r="G179" i="2"/>
  <c r="G574" i="3" l="1"/>
  <c r="H573" i="3"/>
  <c r="I573" i="3" s="1"/>
  <c r="H218" i="3"/>
  <c r="I218" i="3" s="1"/>
  <c r="G217" i="3"/>
  <c r="H178" i="2"/>
  <c r="E179" i="2"/>
  <c r="G180" i="2"/>
  <c r="G216" i="3" l="1"/>
  <c r="H217" i="3"/>
  <c r="I217" i="3" s="1"/>
  <c r="G575" i="3"/>
  <c r="H574" i="3"/>
  <c r="I574" i="3" s="1"/>
  <c r="G181" i="2"/>
  <c r="H179" i="2"/>
  <c r="E180" i="2"/>
  <c r="H575" i="3" l="1"/>
  <c r="I575" i="3" s="1"/>
  <c r="G576" i="3"/>
  <c r="H216" i="3"/>
  <c r="I216" i="3" s="1"/>
  <c r="G215" i="3"/>
  <c r="H180" i="2"/>
  <c r="E181" i="2"/>
  <c r="G182" i="2"/>
  <c r="H215" i="3" l="1"/>
  <c r="I215" i="3" s="1"/>
  <c r="G214" i="3"/>
  <c r="H576" i="3"/>
  <c r="I576" i="3" s="1"/>
  <c r="G577" i="3"/>
  <c r="H181" i="2"/>
  <c r="E182" i="2"/>
  <c r="G183" i="2"/>
  <c r="G578" i="3" l="1"/>
  <c r="H577" i="3"/>
  <c r="I577" i="3" s="1"/>
  <c r="H214" i="3"/>
  <c r="I214" i="3" s="1"/>
  <c r="G213" i="3"/>
  <c r="G184" i="2"/>
  <c r="H182" i="2"/>
  <c r="E183" i="2"/>
  <c r="H213" i="3" l="1"/>
  <c r="I213" i="3" s="1"/>
  <c r="G212" i="3"/>
  <c r="G579" i="3"/>
  <c r="H578" i="3"/>
  <c r="I578" i="3" s="1"/>
  <c r="H183" i="2"/>
  <c r="E184" i="2"/>
  <c r="G185" i="2"/>
  <c r="H579" i="3" l="1"/>
  <c r="I579" i="3" s="1"/>
  <c r="G580" i="3"/>
  <c r="H212" i="3"/>
  <c r="I212" i="3" s="1"/>
  <c r="G211" i="3"/>
  <c r="H184" i="2"/>
  <c r="E185" i="2"/>
  <c r="G186" i="2"/>
  <c r="H211" i="3" l="1"/>
  <c r="I211" i="3" s="1"/>
  <c r="G210" i="3"/>
  <c r="H580" i="3"/>
  <c r="I580" i="3" s="1"/>
  <c r="G581" i="3"/>
  <c r="H185" i="2"/>
  <c r="E186" i="2"/>
  <c r="G187" i="2"/>
  <c r="G582" i="3" l="1"/>
  <c r="H581" i="3"/>
  <c r="I581" i="3" s="1"/>
  <c r="L53" i="3" s="1"/>
  <c r="N53" i="3" s="1"/>
  <c r="H210" i="3"/>
  <c r="I210" i="3" s="1"/>
  <c r="L23" i="3" s="1"/>
  <c r="N23" i="3" s="1"/>
  <c r="G209" i="3"/>
  <c r="H186" i="2"/>
  <c r="E187" i="2"/>
  <c r="G188" i="2"/>
  <c r="H209" i="3" l="1"/>
  <c r="I209" i="3" s="1"/>
  <c r="G208" i="3"/>
  <c r="G583" i="3"/>
  <c r="H582" i="3"/>
  <c r="I582" i="3" s="1"/>
  <c r="G189" i="2"/>
  <c r="H187" i="2"/>
  <c r="E188" i="2"/>
  <c r="H583" i="3" l="1"/>
  <c r="I583" i="3" s="1"/>
  <c r="G584" i="3"/>
  <c r="H208" i="3"/>
  <c r="I208" i="3" s="1"/>
  <c r="G207" i="3"/>
  <c r="H188" i="2"/>
  <c r="E189" i="2"/>
  <c r="G190" i="2"/>
  <c r="H584" i="3" l="1"/>
  <c r="I584" i="3" s="1"/>
  <c r="G585" i="3"/>
  <c r="H207" i="3"/>
  <c r="I207" i="3" s="1"/>
  <c r="G206" i="3"/>
  <c r="H189" i="2"/>
  <c r="E190" i="2"/>
  <c r="G191" i="2"/>
  <c r="H206" i="3" l="1"/>
  <c r="I206" i="3" s="1"/>
  <c r="G205" i="3"/>
  <c r="G586" i="3"/>
  <c r="H585" i="3"/>
  <c r="I585" i="3" s="1"/>
  <c r="H190" i="2"/>
  <c r="E191" i="2"/>
  <c r="G192" i="2"/>
  <c r="G587" i="3" l="1"/>
  <c r="H586" i="3"/>
  <c r="I586" i="3" s="1"/>
  <c r="G204" i="3"/>
  <c r="H205" i="3"/>
  <c r="I205" i="3" s="1"/>
  <c r="H191" i="2"/>
  <c r="E192" i="2"/>
  <c r="G193" i="2"/>
  <c r="H204" i="3" l="1"/>
  <c r="I204" i="3" s="1"/>
  <c r="G203" i="3"/>
  <c r="H587" i="3"/>
  <c r="I587" i="3" s="1"/>
  <c r="G588" i="3"/>
  <c r="G194" i="2"/>
  <c r="H192" i="2"/>
  <c r="E193" i="2"/>
  <c r="H203" i="3" l="1"/>
  <c r="I203" i="3" s="1"/>
  <c r="G202" i="3"/>
  <c r="H588" i="3"/>
  <c r="I588" i="3" s="1"/>
  <c r="G589" i="3"/>
  <c r="G195" i="2"/>
  <c r="H193" i="2"/>
  <c r="E194" i="2"/>
  <c r="G590" i="3" l="1"/>
  <c r="H589" i="3"/>
  <c r="I589" i="3" s="1"/>
  <c r="H202" i="3"/>
  <c r="I202" i="3" s="1"/>
  <c r="G201" i="3"/>
  <c r="G196" i="2"/>
  <c r="H194" i="2"/>
  <c r="E195" i="2"/>
  <c r="G591" i="3" l="1"/>
  <c r="H590" i="3"/>
  <c r="I590" i="3" s="1"/>
  <c r="G200" i="3"/>
  <c r="H201" i="3"/>
  <c r="I201" i="3" s="1"/>
  <c r="G197" i="2"/>
  <c r="H195" i="2"/>
  <c r="E196" i="2"/>
  <c r="H591" i="3" l="1"/>
  <c r="I591" i="3" s="1"/>
  <c r="G592" i="3"/>
  <c r="H200" i="3"/>
  <c r="I200" i="3" s="1"/>
  <c r="G199" i="3"/>
  <c r="H196" i="2"/>
  <c r="E197" i="2"/>
  <c r="G198" i="2"/>
  <c r="H199" i="3" l="1"/>
  <c r="I199" i="3" s="1"/>
  <c r="G198" i="3"/>
  <c r="H592" i="3"/>
  <c r="I592" i="3" s="1"/>
  <c r="G593" i="3"/>
  <c r="H197" i="2"/>
  <c r="E198" i="2"/>
  <c r="G199" i="2"/>
  <c r="G594" i="3" l="1"/>
  <c r="H593" i="3"/>
  <c r="I593" i="3" s="1"/>
  <c r="L54" i="3" s="1"/>
  <c r="N54" i="3" s="1"/>
  <c r="H198" i="3"/>
  <c r="I198" i="3" s="1"/>
  <c r="L22" i="3" s="1"/>
  <c r="N22" i="3" s="1"/>
  <c r="G197" i="3"/>
  <c r="H198" i="2"/>
  <c r="E199" i="2"/>
  <c r="G200" i="2"/>
  <c r="G595" i="3" l="1"/>
  <c r="H594" i="3"/>
  <c r="I594" i="3" s="1"/>
  <c r="H197" i="3"/>
  <c r="I197" i="3" s="1"/>
  <c r="G196" i="3"/>
  <c r="G201" i="2"/>
  <c r="H199" i="2"/>
  <c r="E200" i="2"/>
  <c r="H196" i="3" l="1"/>
  <c r="I196" i="3" s="1"/>
  <c r="G195" i="3"/>
  <c r="H595" i="3"/>
  <c r="I595" i="3" s="1"/>
  <c r="G596" i="3"/>
  <c r="H200" i="2"/>
  <c r="E201" i="2"/>
  <c r="G202" i="2"/>
  <c r="H195" i="3" l="1"/>
  <c r="I195" i="3" s="1"/>
  <c r="G194" i="3"/>
  <c r="H596" i="3"/>
  <c r="I596" i="3" s="1"/>
  <c r="G597" i="3"/>
  <c r="H201" i="2"/>
  <c r="E202" i="2"/>
  <c r="G203" i="2"/>
  <c r="H194" i="3" l="1"/>
  <c r="I194" i="3" s="1"/>
  <c r="G193" i="3"/>
  <c r="G598" i="3"/>
  <c r="H597" i="3"/>
  <c r="I597" i="3" s="1"/>
  <c r="G204" i="2"/>
  <c r="H202" i="2"/>
  <c r="E203" i="2"/>
  <c r="H193" i="3" l="1"/>
  <c r="I193" i="3" s="1"/>
  <c r="G192" i="3"/>
  <c r="G599" i="3"/>
  <c r="H598" i="3"/>
  <c r="I598" i="3" s="1"/>
  <c r="H203" i="2"/>
  <c r="E204" i="2"/>
  <c r="G205" i="2"/>
  <c r="H599" i="3" l="1"/>
  <c r="I599" i="3" s="1"/>
  <c r="G600" i="3"/>
  <c r="H192" i="3"/>
  <c r="I192" i="3" s="1"/>
  <c r="G191" i="3"/>
  <c r="G206" i="2"/>
  <c r="H204" i="2"/>
  <c r="E205" i="2"/>
  <c r="H191" i="3" l="1"/>
  <c r="I191" i="3" s="1"/>
  <c r="G190" i="3"/>
  <c r="H600" i="3"/>
  <c r="I600" i="3" s="1"/>
  <c r="G601" i="3"/>
  <c r="H205" i="2"/>
  <c r="E206" i="2"/>
  <c r="G207" i="2"/>
  <c r="G602" i="3" l="1"/>
  <c r="H601" i="3"/>
  <c r="I601" i="3" s="1"/>
  <c r="H190" i="3"/>
  <c r="I190" i="3" s="1"/>
  <c r="G189" i="3"/>
  <c r="H206" i="2"/>
  <c r="E207" i="2"/>
  <c r="G208" i="2"/>
  <c r="G188" i="3" l="1"/>
  <c r="H189" i="3"/>
  <c r="I189" i="3" s="1"/>
  <c r="G603" i="3"/>
  <c r="H602" i="3"/>
  <c r="I602" i="3" s="1"/>
  <c r="H207" i="2"/>
  <c r="E208" i="2"/>
  <c r="G209" i="2"/>
  <c r="H603" i="3" l="1"/>
  <c r="I603" i="3" s="1"/>
  <c r="G604" i="3"/>
  <c r="H188" i="3"/>
  <c r="I188" i="3" s="1"/>
  <c r="G187" i="3"/>
  <c r="G210" i="2"/>
  <c r="H208" i="2"/>
  <c r="E209" i="2"/>
  <c r="H187" i="3" l="1"/>
  <c r="I187" i="3" s="1"/>
  <c r="G186" i="3"/>
  <c r="H604" i="3"/>
  <c r="I604" i="3" s="1"/>
  <c r="G605" i="3"/>
  <c r="G211" i="2"/>
  <c r="H209" i="2"/>
  <c r="E210" i="2"/>
  <c r="G606" i="3" l="1"/>
  <c r="H605" i="3"/>
  <c r="I605" i="3" s="1"/>
  <c r="L55" i="3" s="1"/>
  <c r="N55" i="3" s="1"/>
  <c r="H186" i="3"/>
  <c r="I186" i="3" s="1"/>
  <c r="L21" i="3" s="1"/>
  <c r="N21" i="3" s="1"/>
  <c r="G185" i="3"/>
  <c r="G212" i="2"/>
  <c r="H210" i="2"/>
  <c r="E211" i="2"/>
  <c r="G184" i="3" l="1"/>
  <c r="H185" i="3"/>
  <c r="I185" i="3" s="1"/>
  <c r="G607" i="3"/>
  <c r="H606" i="3"/>
  <c r="I606" i="3" s="1"/>
  <c r="G213" i="2"/>
  <c r="H211" i="2"/>
  <c r="E212" i="2"/>
  <c r="G608" i="3" l="1"/>
  <c r="H607" i="3"/>
  <c r="I607" i="3" s="1"/>
  <c r="H184" i="3"/>
  <c r="I184" i="3" s="1"/>
  <c r="G183" i="3"/>
  <c r="G214" i="2"/>
  <c r="H212" i="2"/>
  <c r="E213" i="2"/>
  <c r="H183" i="3" l="1"/>
  <c r="I183" i="3" s="1"/>
  <c r="G182" i="3"/>
  <c r="H608" i="3"/>
  <c r="I608" i="3" s="1"/>
  <c r="G609" i="3"/>
  <c r="G215" i="2"/>
  <c r="H213" i="2"/>
  <c r="E214" i="2"/>
  <c r="H609" i="3" l="1"/>
  <c r="I609" i="3" s="1"/>
  <c r="G610" i="3"/>
  <c r="H182" i="3"/>
  <c r="I182" i="3" s="1"/>
  <c r="G181" i="3"/>
  <c r="G216" i="2"/>
  <c r="H214" i="2"/>
  <c r="E215" i="2"/>
  <c r="G611" i="3" l="1"/>
  <c r="H610" i="3"/>
  <c r="I610" i="3" s="1"/>
  <c r="H181" i="3"/>
  <c r="I181" i="3" s="1"/>
  <c r="G180" i="3"/>
  <c r="G217" i="2"/>
  <c r="H215" i="2"/>
  <c r="E216" i="2"/>
  <c r="H180" i="3" l="1"/>
  <c r="I180" i="3" s="1"/>
  <c r="G179" i="3"/>
  <c r="G612" i="3"/>
  <c r="H611" i="3"/>
  <c r="I611" i="3" s="1"/>
  <c r="G218" i="2"/>
  <c r="H216" i="2"/>
  <c r="E217" i="2"/>
  <c r="H612" i="3" l="1"/>
  <c r="I612" i="3" s="1"/>
  <c r="G613" i="3"/>
  <c r="H179" i="3"/>
  <c r="I179" i="3" s="1"/>
  <c r="G178" i="3"/>
  <c r="G219" i="2"/>
  <c r="H217" i="2"/>
  <c r="E218" i="2"/>
  <c r="H178" i="3" l="1"/>
  <c r="I178" i="3" s="1"/>
  <c r="G177" i="3"/>
  <c r="H613" i="3"/>
  <c r="I613" i="3" s="1"/>
  <c r="G614" i="3"/>
  <c r="H218" i="2"/>
  <c r="E219" i="2"/>
  <c r="G220" i="2"/>
  <c r="G615" i="3" l="1"/>
  <c r="H614" i="3"/>
  <c r="I614" i="3" s="1"/>
  <c r="H177" i="3"/>
  <c r="I177" i="3" s="1"/>
  <c r="G176" i="3"/>
  <c r="H219" i="2"/>
  <c r="E220" i="2"/>
  <c r="G221" i="2"/>
  <c r="G616" i="3" l="1"/>
  <c r="H615" i="3"/>
  <c r="I615" i="3" s="1"/>
  <c r="H176" i="3"/>
  <c r="I176" i="3" s="1"/>
  <c r="G175" i="3"/>
  <c r="G222" i="2"/>
  <c r="H220" i="2"/>
  <c r="E221" i="2"/>
  <c r="H175" i="3" l="1"/>
  <c r="I175" i="3" s="1"/>
  <c r="G174" i="3"/>
  <c r="H616" i="3"/>
  <c r="I616" i="3" s="1"/>
  <c r="G617" i="3"/>
  <c r="G223" i="2"/>
  <c r="H221" i="2"/>
  <c r="E222" i="2"/>
  <c r="H617" i="3" l="1"/>
  <c r="I617" i="3" s="1"/>
  <c r="L56" i="3" s="1"/>
  <c r="N56" i="3" s="1"/>
  <c r="G618" i="3"/>
  <c r="H174" i="3"/>
  <c r="I174" i="3" s="1"/>
  <c r="L20" i="3" s="1"/>
  <c r="N20" i="3" s="1"/>
  <c r="G173" i="3"/>
  <c r="G224" i="2"/>
  <c r="H222" i="2"/>
  <c r="E223" i="2"/>
  <c r="G172" i="3" l="1"/>
  <c r="H173" i="3"/>
  <c r="I173" i="3" s="1"/>
  <c r="G619" i="3"/>
  <c r="H618" i="3"/>
  <c r="I618" i="3" s="1"/>
  <c r="G225" i="2"/>
  <c r="H223" i="2"/>
  <c r="E224" i="2"/>
  <c r="H172" i="3" l="1"/>
  <c r="I172" i="3" s="1"/>
  <c r="G171" i="3"/>
  <c r="G620" i="3"/>
  <c r="H619" i="3"/>
  <c r="I619" i="3" s="1"/>
  <c r="G226" i="2"/>
  <c r="H224" i="2"/>
  <c r="E225" i="2"/>
  <c r="H620" i="3" l="1"/>
  <c r="I620" i="3" s="1"/>
  <c r="G621" i="3"/>
  <c r="H171" i="3"/>
  <c r="I171" i="3" s="1"/>
  <c r="G170" i="3"/>
  <c r="G227" i="2"/>
  <c r="H225" i="2"/>
  <c r="E226" i="2"/>
  <c r="H170" i="3" l="1"/>
  <c r="I170" i="3" s="1"/>
  <c r="G169" i="3"/>
  <c r="H621" i="3"/>
  <c r="I621" i="3" s="1"/>
  <c r="G622" i="3"/>
  <c r="G228" i="2"/>
  <c r="H226" i="2"/>
  <c r="E227" i="2"/>
  <c r="G623" i="3" l="1"/>
  <c r="H622" i="3"/>
  <c r="I622" i="3" s="1"/>
  <c r="G168" i="3"/>
  <c r="H169" i="3"/>
  <c r="I169" i="3" s="1"/>
  <c r="G229" i="2"/>
  <c r="H227" i="2"/>
  <c r="E228" i="2"/>
  <c r="H168" i="3" l="1"/>
  <c r="I168" i="3" s="1"/>
  <c r="G167" i="3"/>
  <c r="G624" i="3"/>
  <c r="H623" i="3"/>
  <c r="I623" i="3" s="1"/>
  <c r="H228" i="2"/>
  <c r="E229" i="2"/>
  <c r="G230" i="2"/>
  <c r="H624" i="3" l="1"/>
  <c r="I624" i="3" s="1"/>
  <c r="G625" i="3"/>
  <c r="H167" i="3"/>
  <c r="I167" i="3" s="1"/>
  <c r="G166" i="3"/>
  <c r="H229" i="2"/>
  <c r="E230" i="2"/>
  <c r="G231" i="2"/>
  <c r="H166" i="3" l="1"/>
  <c r="I166" i="3" s="1"/>
  <c r="G165" i="3"/>
  <c r="H625" i="3"/>
  <c r="I625" i="3" s="1"/>
  <c r="G626" i="3"/>
  <c r="H230" i="2"/>
  <c r="E231" i="2"/>
  <c r="G232" i="2"/>
  <c r="G627" i="3" l="1"/>
  <c r="H626" i="3"/>
  <c r="I626" i="3" s="1"/>
  <c r="H165" i="3"/>
  <c r="I165" i="3" s="1"/>
  <c r="G164" i="3"/>
  <c r="H231" i="2"/>
  <c r="E232" i="2"/>
  <c r="G233" i="2"/>
  <c r="H164" i="3" l="1"/>
  <c r="I164" i="3" s="1"/>
  <c r="G163" i="3"/>
  <c r="G628" i="3"/>
  <c r="H627" i="3"/>
  <c r="I627" i="3" s="1"/>
  <c r="G234" i="2"/>
  <c r="H232" i="2"/>
  <c r="E233" i="2"/>
  <c r="H628" i="3" l="1"/>
  <c r="I628" i="3" s="1"/>
  <c r="G629" i="3"/>
  <c r="H163" i="3"/>
  <c r="I163" i="3" s="1"/>
  <c r="G162" i="3"/>
  <c r="H233" i="2"/>
  <c r="E234" i="2"/>
  <c r="G235" i="2"/>
  <c r="H162" i="3" l="1"/>
  <c r="I162" i="3" s="1"/>
  <c r="L19" i="3" s="1"/>
  <c r="N19" i="3" s="1"/>
  <c r="G161" i="3"/>
  <c r="H629" i="3"/>
  <c r="I629" i="3" s="1"/>
  <c r="G630" i="3"/>
  <c r="H234" i="2"/>
  <c r="E235" i="2"/>
  <c r="G236" i="2"/>
  <c r="G631" i="3" l="1"/>
  <c r="H630" i="3"/>
  <c r="I630" i="3" s="1"/>
  <c r="H161" i="3"/>
  <c r="I161" i="3" s="1"/>
  <c r="G160" i="3"/>
  <c r="G237" i="2"/>
  <c r="H235" i="2"/>
  <c r="E236" i="2"/>
  <c r="H160" i="3" l="1"/>
  <c r="I160" i="3" s="1"/>
  <c r="G159" i="3"/>
  <c r="G632" i="3"/>
  <c r="H631" i="3"/>
  <c r="I631" i="3" s="1"/>
  <c r="H236" i="2"/>
  <c r="E237" i="2"/>
  <c r="G238" i="2"/>
  <c r="H632" i="3" l="1"/>
  <c r="I632" i="3" s="1"/>
  <c r="G633" i="3"/>
  <c r="H159" i="3"/>
  <c r="I159" i="3" s="1"/>
  <c r="G158" i="3"/>
  <c r="G239" i="2"/>
  <c r="H237" i="2"/>
  <c r="E238" i="2"/>
  <c r="H633" i="3" l="1"/>
  <c r="I633" i="3" s="1"/>
  <c r="G634" i="3"/>
  <c r="H158" i="3"/>
  <c r="I158" i="3" s="1"/>
  <c r="G157" i="3"/>
  <c r="H238" i="2"/>
  <c r="E239" i="2"/>
  <c r="G240" i="2"/>
  <c r="G156" i="3" l="1"/>
  <c r="H157" i="3"/>
  <c r="I157" i="3" s="1"/>
  <c r="G635" i="3"/>
  <c r="H634" i="3"/>
  <c r="I634" i="3" s="1"/>
  <c r="H239" i="2"/>
  <c r="E240" i="2"/>
  <c r="G241" i="2"/>
  <c r="G636" i="3" l="1"/>
  <c r="H635" i="3"/>
  <c r="I635" i="3" s="1"/>
  <c r="H156" i="3"/>
  <c r="I156" i="3" s="1"/>
  <c r="G155" i="3"/>
  <c r="G242" i="2"/>
  <c r="H240" i="2"/>
  <c r="E241" i="2"/>
  <c r="H155" i="3" l="1"/>
  <c r="I155" i="3" s="1"/>
  <c r="G154" i="3"/>
  <c r="H636" i="3"/>
  <c r="I636" i="3" s="1"/>
  <c r="G637" i="3"/>
  <c r="H241" i="2"/>
  <c r="E242" i="2"/>
  <c r="G243" i="2"/>
  <c r="H637" i="3" l="1"/>
  <c r="I637" i="3" s="1"/>
  <c r="G638" i="3"/>
  <c r="H154" i="3"/>
  <c r="I154" i="3" s="1"/>
  <c r="G153" i="3"/>
  <c r="G244" i="2"/>
  <c r="H242" i="2"/>
  <c r="E243" i="2"/>
  <c r="G639" i="3" l="1"/>
  <c r="H638" i="3"/>
  <c r="I638" i="3" s="1"/>
  <c r="G152" i="3"/>
  <c r="H153" i="3"/>
  <c r="I153" i="3" s="1"/>
  <c r="G245" i="2"/>
  <c r="H243" i="2"/>
  <c r="E244" i="2"/>
  <c r="H152" i="3" l="1"/>
  <c r="I152" i="3" s="1"/>
  <c r="G151" i="3"/>
  <c r="G640" i="3"/>
  <c r="H639" i="3"/>
  <c r="I639" i="3" s="1"/>
  <c r="G246" i="2"/>
  <c r="H244" i="2"/>
  <c r="E245" i="2"/>
  <c r="H640" i="3" l="1"/>
  <c r="I640" i="3" s="1"/>
  <c r="G641" i="3"/>
  <c r="H151" i="3"/>
  <c r="I151" i="3" s="1"/>
  <c r="G150" i="3"/>
  <c r="G247" i="2"/>
  <c r="E246" i="2"/>
  <c r="H245" i="2"/>
  <c r="H150" i="3" l="1"/>
  <c r="I150" i="3" s="1"/>
  <c r="L18" i="3" s="1"/>
  <c r="N18" i="3" s="1"/>
  <c r="G149" i="3"/>
  <c r="H641" i="3"/>
  <c r="I641" i="3" s="1"/>
  <c r="G642" i="3"/>
  <c r="E247" i="2"/>
  <c r="H246" i="2"/>
  <c r="G248" i="2"/>
  <c r="G643" i="3" l="1"/>
  <c r="H642" i="3"/>
  <c r="I642" i="3" s="1"/>
  <c r="H149" i="3"/>
  <c r="I149" i="3" s="1"/>
  <c r="G148" i="3"/>
  <c r="G249" i="2"/>
  <c r="E248" i="2"/>
  <c r="H247" i="2"/>
  <c r="H148" i="3" l="1"/>
  <c r="I148" i="3" s="1"/>
  <c r="G147" i="3"/>
  <c r="G644" i="3"/>
  <c r="H643" i="3"/>
  <c r="I643" i="3" s="1"/>
  <c r="H248" i="2"/>
  <c r="E249" i="2"/>
  <c r="G250" i="2"/>
  <c r="H644" i="3" l="1"/>
  <c r="I644" i="3" s="1"/>
  <c r="G645" i="3"/>
  <c r="H147" i="3"/>
  <c r="I147" i="3" s="1"/>
  <c r="G146" i="3"/>
  <c r="G251" i="2"/>
  <c r="E250" i="2"/>
  <c r="H249" i="2"/>
  <c r="H146" i="3" l="1"/>
  <c r="I146" i="3" s="1"/>
  <c r="G145" i="3"/>
  <c r="G646" i="3"/>
  <c r="H645" i="3"/>
  <c r="I645" i="3" s="1"/>
  <c r="E251" i="2"/>
  <c r="H250" i="2"/>
  <c r="G252" i="2"/>
  <c r="G647" i="3" l="1"/>
  <c r="H646" i="3"/>
  <c r="I646" i="3" s="1"/>
  <c r="H145" i="3"/>
  <c r="I145" i="3" s="1"/>
  <c r="G144" i="3"/>
  <c r="E252" i="2"/>
  <c r="H251" i="2"/>
  <c r="G253" i="2"/>
  <c r="H144" i="3" l="1"/>
  <c r="I144" i="3" s="1"/>
  <c r="G143" i="3"/>
  <c r="H647" i="3"/>
  <c r="I647" i="3" s="1"/>
  <c r="G648" i="3"/>
  <c r="G254" i="2"/>
  <c r="H252" i="2"/>
  <c r="E253" i="2"/>
  <c r="H648" i="3" l="1"/>
  <c r="I648" i="3" s="1"/>
  <c r="G649" i="3"/>
  <c r="H143" i="3"/>
  <c r="I143" i="3" s="1"/>
  <c r="G142" i="3"/>
  <c r="G255" i="2"/>
  <c r="H253" i="2"/>
  <c r="E254" i="2"/>
  <c r="H142" i="3" l="1"/>
  <c r="I142" i="3" s="1"/>
  <c r="G141" i="3"/>
  <c r="G650" i="3"/>
  <c r="H649" i="3"/>
  <c r="I649" i="3" s="1"/>
  <c r="G256" i="2"/>
  <c r="H254" i="2"/>
  <c r="E255" i="2"/>
  <c r="G651" i="3" l="1"/>
  <c r="H650" i="3"/>
  <c r="I650" i="3" s="1"/>
  <c r="G140" i="3"/>
  <c r="H141" i="3"/>
  <c r="I141" i="3" s="1"/>
  <c r="G257" i="2"/>
  <c r="H255" i="2"/>
  <c r="E256" i="2"/>
  <c r="H140" i="3" l="1"/>
  <c r="I140" i="3" s="1"/>
  <c r="G139" i="3"/>
  <c r="H651" i="3"/>
  <c r="I651" i="3" s="1"/>
  <c r="G652" i="3"/>
  <c r="H256" i="2"/>
  <c r="E257" i="2"/>
  <c r="G258" i="2"/>
  <c r="H652" i="3" l="1"/>
  <c r="I652" i="3" s="1"/>
  <c r="G653" i="3"/>
  <c r="H139" i="3"/>
  <c r="I139" i="3" s="1"/>
  <c r="G138" i="3"/>
  <c r="H257" i="2"/>
  <c r="E258" i="2"/>
  <c r="G259" i="2"/>
  <c r="H138" i="3" l="1"/>
  <c r="I138" i="3" s="1"/>
  <c r="L17" i="3" s="1"/>
  <c r="N17" i="3" s="1"/>
  <c r="G137" i="3"/>
  <c r="G654" i="3"/>
  <c r="H653" i="3"/>
  <c r="I653" i="3" s="1"/>
  <c r="G260" i="2"/>
  <c r="H258" i="2"/>
  <c r="E259" i="2"/>
  <c r="G655" i="3" l="1"/>
  <c r="H654" i="3"/>
  <c r="I654" i="3" s="1"/>
  <c r="G136" i="3"/>
  <c r="H137" i="3"/>
  <c r="I137" i="3" s="1"/>
  <c r="H259" i="2"/>
  <c r="E260" i="2"/>
  <c r="G261" i="2"/>
  <c r="H136" i="3" l="1"/>
  <c r="I136" i="3" s="1"/>
  <c r="G135" i="3"/>
  <c r="H655" i="3"/>
  <c r="I655" i="3" s="1"/>
  <c r="G656" i="3"/>
  <c r="G262" i="2"/>
  <c r="H260" i="2"/>
  <c r="E261" i="2"/>
  <c r="H656" i="3" l="1"/>
  <c r="I656" i="3" s="1"/>
  <c r="G657" i="3"/>
  <c r="H135" i="3"/>
  <c r="I135" i="3" s="1"/>
  <c r="G134" i="3"/>
  <c r="G263" i="2"/>
  <c r="H261" i="2"/>
  <c r="E262" i="2"/>
  <c r="H134" i="3" l="1"/>
  <c r="I134" i="3" s="1"/>
  <c r="G133" i="3"/>
  <c r="G658" i="3"/>
  <c r="H657" i="3"/>
  <c r="I657" i="3" s="1"/>
  <c r="G264" i="2"/>
  <c r="H262" i="2"/>
  <c r="E263" i="2"/>
  <c r="H133" i="3" l="1"/>
  <c r="I133" i="3" s="1"/>
  <c r="G132" i="3"/>
  <c r="G659" i="3"/>
  <c r="H658" i="3"/>
  <c r="I658" i="3" s="1"/>
  <c r="G265" i="2"/>
  <c r="H263" i="2"/>
  <c r="E264" i="2"/>
  <c r="H659" i="3" l="1"/>
  <c r="I659" i="3" s="1"/>
  <c r="G660" i="3"/>
  <c r="H132" i="3"/>
  <c r="I132" i="3" s="1"/>
  <c r="G131" i="3"/>
  <c r="H264" i="2"/>
  <c r="E265" i="2"/>
  <c r="G266" i="2"/>
  <c r="H660" i="3" l="1"/>
  <c r="I660" i="3" s="1"/>
  <c r="G661" i="3"/>
  <c r="H131" i="3"/>
  <c r="I131" i="3" s="1"/>
  <c r="G130" i="3"/>
  <c r="H265" i="2"/>
  <c r="E266" i="2"/>
  <c r="G267" i="2"/>
  <c r="H130" i="3" l="1"/>
  <c r="I130" i="3" s="1"/>
  <c r="G129" i="3"/>
  <c r="G662" i="3"/>
  <c r="H661" i="3"/>
  <c r="I661" i="3" s="1"/>
  <c r="H266" i="2"/>
  <c r="E267" i="2"/>
  <c r="G268" i="2"/>
  <c r="G663" i="3" l="1"/>
  <c r="H662" i="3"/>
  <c r="I662" i="3" s="1"/>
  <c r="H129" i="3"/>
  <c r="I129" i="3" s="1"/>
  <c r="G128" i="3"/>
  <c r="H267" i="2"/>
  <c r="E268" i="2"/>
  <c r="G269" i="2"/>
  <c r="H128" i="3" l="1"/>
  <c r="I128" i="3" s="1"/>
  <c r="G127" i="3"/>
  <c r="H663" i="3"/>
  <c r="I663" i="3" s="1"/>
  <c r="G664" i="3"/>
  <c r="G270" i="2"/>
  <c r="H268" i="2"/>
  <c r="E269" i="2"/>
  <c r="H664" i="3" l="1"/>
  <c r="I664" i="3" s="1"/>
  <c r="G665" i="3"/>
  <c r="H127" i="3"/>
  <c r="I127" i="3" s="1"/>
  <c r="G126" i="3"/>
  <c r="H269" i="2"/>
  <c r="E270" i="2"/>
  <c r="G271" i="2"/>
  <c r="H126" i="3" l="1"/>
  <c r="I126" i="3" s="1"/>
  <c r="L16" i="3" s="1"/>
  <c r="N16" i="3" s="1"/>
  <c r="G125" i="3"/>
  <c r="G666" i="3"/>
  <c r="H665" i="3"/>
  <c r="I665" i="3" s="1"/>
  <c r="H270" i="2"/>
  <c r="E271" i="2"/>
  <c r="G272" i="2"/>
  <c r="G667" i="3" l="1"/>
  <c r="H666" i="3"/>
  <c r="I666" i="3" s="1"/>
  <c r="G124" i="3"/>
  <c r="H125" i="3"/>
  <c r="I125" i="3" s="1"/>
  <c r="G273" i="2"/>
  <c r="H271" i="2"/>
  <c r="E272" i="2"/>
  <c r="H124" i="3" l="1"/>
  <c r="I124" i="3" s="1"/>
  <c r="G123" i="3"/>
  <c r="H667" i="3"/>
  <c r="I667" i="3" s="1"/>
  <c r="G668" i="3"/>
  <c r="H272" i="2"/>
  <c r="E273" i="2"/>
  <c r="G274" i="2"/>
  <c r="H668" i="3" l="1"/>
  <c r="I668" i="3" s="1"/>
  <c r="G669" i="3"/>
  <c r="H123" i="3"/>
  <c r="I123" i="3" s="1"/>
  <c r="G122" i="3"/>
  <c r="H273" i="2"/>
  <c r="E274" i="2"/>
  <c r="G275" i="2"/>
  <c r="H122" i="3" l="1"/>
  <c r="I122" i="3" s="1"/>
  <c r="G121" i="3"/>
  <c r="G670" i="3"/>
  <c r="H669" i="3"/>
  <c r="I669" i="3" s="1"/>
  <c r="G276" i="2"/>
  <c r="H274" i="2"/>
  <c r="E275" i="2"/>
  <c r="G671" i="3" l="1"/>
  <c r="H670" i="3"/>
  <c r="I670" i="3" s="1"/>
  <c r="G120" i="3"/>
  <c r="H121" i="3"/>
  <c r="I121" i="3" s="1"/>
  <c r="H275" i="2"/>
  <c r="E276" i="2"/>
  <c r="G277" i="2"/>
  <c r="H120" i="3" l="1"/>
  <c r="I120" i="3" s="1"/>
  <c r="G119" i="3"/>
  <c r="H671" i="3"/>
  <c r="I671" i="3" s="1"/>
  <c r="G672" i="3"/>
  <c r="G278" i="2"/>
  <c r="H276" i="2"/>
  <c r="E277" i="2"/>
  <c r="H672" i="3" l="1"/>
  <c r="I672" i="3" s="1"/>
  <c r="G673" i="3"/>
  <c r="H119" i="3"/>
  <c r="I119" i="3" s="1"/>
  <c r="G118" i="3"/>
  <c r="G279" i="2"/>
  <c r="H277" i="2"/>
  <c r="E278" i="2"/>
  <c r="H118" i="3" l="1"/>
  <c r="I118" i="3" s="1"/>
  <c r="G117" i="3"/>
  <c r="G674" i="3"/>
  <c r="H673" i="3"/>
  <c r="I673" i="3" s="1"/>
  <c r="G280" i="2"/>
  <c r="H278" i="2"/>
  <c r="E279" i="2"/>
  <c r="G675" i="3" l="1"/>
  <c r="H674" i="3"/>
  <c r="I674" i="3" s="1"/>
  <c r="H117" i="3"/>
  <c r="I117" i="3" s="1"/>
  <c r="G116" i="3"/>
  <c r="G281" i="2"/>
  <c r="H279" i="2"/>
  <c r="E280" i="2"/>
  <c r="H116" i="3" l="1"/>
  <c r="I116" i="3" s="1"/>
  <c r="G115" i="3"/>
  <c r="H675" i="3"/>
  <c r="I675" i="3" s="1"/>
  <c r="G676" i="3"/>
  <c r="G282" i="2"/>
  <c r="H280" i="2"/>
  <c r="E281" i="2"/>
  <c r="H676" i="3" l="1"/>
  <c r="I676" i="3" s="1"/>
  <c r="G677" i="3"/>
  <c r="H115" i="3"/>
  <c r="I115" i="3" s="1"/>
  <c r="G114" i="3"/>
  <c r="G283" i="2"/>
  <c r="H281" i="2"/>
  <c r="E282" i="2"/>
  <c r="H114" i="3" l="1"/>
  <c r="I114" i="3" s="1"/>
  <c r="L15" i="3" s="1"/>
  <c r="N15" i="3" s="1"/>
  <c r="G113" i="3"/>
  <c r="G678" i="3"/>
  <c r="H677" i="3"/>
  <c r="I677" i="3" s="1"/>
  <c r="G284" i="2"/>
  <c r="H282" i="2"/>
  <c r="E283" i="2"/>
  <c r="G679" i="3" l="1"/>
  <c r="H678" i="3"/>
  <c r="I678" i="3" s="1"/>
  <c r="H113" i="3"/>
  <c r="I113" i="3" s="1"/>
  <c r="G112" i="3"/>
  <c r="G285" i="2"/>
  <c r="H283" i="2"/>
  <c r="E284" i="2"/>
  <c r="H112" i="3" l="1"/>
  <c r="I112" i="3" s="1"/>
  <c r="G111" i="3"/>
  <c r="H679" i="3"/>
  <c r="I679" i="3" s="1"/>
  <c r="G680" i="3"/>
  <c r="G286" i="2"/>
  <c r="H284" i="2"/>
  <c r="E285" i="2"/>
  <c r="H680" i="3" l="1"/>
  <c r="I680" i="3" s="1"/>
  <c r="G681" i="3"/>
  <c r="H111" i="3"/>
  <c r="I111" i="3" s="1"/>
  <c r="G110" i="3"/>
  <c r="G287" i="2"/>
  <c r="H285" i="2"/>
  <c r="E286" i="2"/>
  <c r="H110" i="3" l="1"/>
  <c r="I110" i="3" s="1"/>
  <c r="G109" i="3"/>
  <c r="G682" i="3"/>
  <c r="H681" i="3"/>
  <c r="I681" i="3" s="1"/>
  <c r="H286" i="2"/>
  <c r="E287" i="2"/>
  <c r="G288" i="2"/>
  <c r="G683" i="3" l="1"/>
  <c r="H682" i="3"/>
  <c r="I682" i="3" s="1"/>
  <c r="G108" i="3"/>
  <c r="H109" i="3"/>
  <c r="I109" i="3" s="1"/>
  <c r="G289" i="2"/>
  <c r="H287" i="2"/>
  <c r="E288" i="2"/>
  <c r="H108" i="3" l="1"/>
  <c r="I108" i="3" s="1"/>
  <c r="G107" i="3"/>
  <c r="H683" i="3"/>
  <c r="I683" i="3" s="1"/>
  <c r="G684" i="3"/>
  <c r="H288" i="2"/>
  <c r="E289" i="2"/>
  <c r="G290" i="2"/>
  <c r="H684" i="3" l="1"/>
  <c r="I684" i="3" s="1"/>
  <c r="G685" i="3"/>
  <c r="H107" i="3"/>
  <c r="I107" i="3" s="1"/>
  <c r="G106" i="3"/>
  <c r="H289" i="2"/>
  <c r="E290" i="2"/>
  <c r="G291" i="2"/>
  <c r="H106" i="3" l="1"/>
  <c r="I106" i="3" s="1"/>
  <c r="G105" i="3"/>
  <c r="G686" i="3"/>
  <c r="H685" i="3"/>
  <c r="I685" i="3" s="1"/>
  <c r="G292" i="2"/>
  <c r="H290" i="2"/>
  <c r="E291" i="2"/>
  <c r="G687" i="3" l="1"/>
  <c r="H686" i="3"/>
  <c r="I686" i="3" s="1"/>
  <c r="G104" i="3"/>
  <c r="H105" i="3"/>
  <c r="I105" i="3" s="1"/>
  <c r="G293" i="2"/>
  <c r="H291" i="2"/>
  <c r="E292" i="2"/>
  <c r="H104" i="3" l="1"/>
  <c r="I104" i="3" s="1"/>
  <c r="G103" i="3"/>
  <c r="H687" i="3"/>
  <c r="I687" i="3" s="1"/>
  <c r="G688" i="3"/>
  <c r="H292" i="2"/>
  <c r="E293" i="2"/>
  <c r="G294" i="2"/>
  <c r="H103" i="3" l="1"/>
  <c r="I103" i="3" s="1"/>
  <c r="G102" i="3"/>
  <c r="H688" i="3"/>
  <c r="I688" i="3" s="1"/>
  <c r="G689" i="3"/>
  <c r="H293" i="2"/>
  <c r="E294" i="2"/>
  <c r="G295" i="2"/>
  <c r="G690" i="3" l="1"/>
  <c r="H689" i="3"/>
  <c r="I689" i="3" s="1"/>
  <c r="H102" i="3"/>
  <c r="I102" i="3" s="1"/>
  <c r="L14" i="3" s="1"/>
  <c r="N14" i="3" s="1"/>
  <c r="G101" i="3"/>
  <c r="H294" i="2"/>
  <c r="E295" i="2"/>
  <c r="G296" i="2"/>
  <c r="H101" i="3" l="1"/>
  <c r="I101" i="3" s="1"/>
  <c r="G100" i="3"/>
  <c r="G691" i="3"/>
  <c r="H690" i="3"/>
  <c r="I690" i="3" s="1"/>
  <c r="H295" i="2"/>
  <c r="E296" i="2"/>
  <c r="G297" i="2"/>
  <c r="H691" i="3" l="1"/>
  <c r="I691" i="3" s="1"/>
  <c r="G692" i="3"/>
  <c r="H100" i="3"/>
  <c r="I100" i="3" s="1"/>
  <c r="G99" i="3"/>
  <c r="G298" i="2"/>
  <c r="H296" i="2"/>
  <c r="E297" i="2"/>
  <c r="H99" i="3" l="1"/>
  <c r="I99" i="3" s="1"/>
  <c r="G98" i="3"/>
  <c r="H692" i="3"/>
  <c r="I692" i="3" s="1"/>
  <c r="G693" i="3"/>
  <c r="G299" i="2"/>
  <c r="H297" i="2"/>
  <c r="E298" i="2"/>
  <c r="G694" i="3" l="1"/>
  <c r="H693" i="3"/>
  <c r="I693" i="3" s="1"/>
  <c r="H98" i="3"/>
  <c r="I98" i="3" s="1"/>
  <c r="G97" i="3"/>
  <c r="G300" i="2"/>
  <c r="H298" i="2"/>
  <c r="E299" i="2"/>
  <c r="H97" i="3" l="1"/>
  <c r="I97" i="3" s="1"/>
  <c r="G96" i="3"/>
  <c r="G695" i="3"/>
  <c r="H694" i="3"/>
  <c r="I694" i="3" s="1"/>
  <c r="G301" i="2"/>
  <c r="H299" i="2"/>
  <c r="E300" i="2"/>
  <c r="H695" i="3" l="1"/>
  <c r="I695" i="3" s="1"/>
  <c r="G696" i="3"/>
  <c r="H96" i="3"/>
  <c r="I96" i="3" s="1"/>
  <c r="G95" i="3"/>
  <c r="H300" i="2"/>
  <c r="E301" i="2"/>
  <c r="G302" i="2"/>
  <c r="H696" i="3" l="1"/>
  <c r="I696" i="3" s="1"/>
  <c r="G697" i="3"/>
  <c r="H95" i="3"/>
  <c r="I95" i="3" s="1"/>
  <c r="G94" i="3"/>
  <c r="H301" i="2"/>
  <c r="E302" i="2"/>
  <c r="G303" i="2"/>
  <c r="H94" i="3" l="1"/>
  <c r="I94" i="3" s="1"/>
  <c r="G93" i="3"/>
  <c r="G698" i="3"/>
  <c r="H697" i="3"/>
  <c r="I697" i="3" s="1"/>
  <c r="H302" i="2"/>
  <c r="E303" i="2"/>
  <c r="G304" i="2"/>
  <c r="G699" i="3" l="1"/>
  <c r="H698" i="3"/>
  <c r="I698" i="3" s="1"/>
  <c r="G92" i="3"/>
  <c r="H93" i="3"/>
  <c r="I93" i="3" s="1"/>
  <c r="H303" i="2"/>
  <c r="E304" i="2"/>
  <c r="G305" i="2"/>
  <c r="H92" i="3" l="1"/>
  <c r="I92" i="3" s="1"/>
  <c r="G91" i="3"/>
  <c r="H699" i="3"/>
  <c r="I699" i="3" s="1"/>
  <c r="G700" i="3"/>
  <c r="G306" i="2"/>
  <c r="H304" i="2"/>
  <c r="E305" i="2"/>
  <c r="H700" i="3" l="1"/>
  <c r="I700" i="3" s="1"/>
  <c r="G701" i="3"/>
  <c r="H91" i="3"/>
  <c r="I91" i="3" s="1"/>
  <c r="G90" i="3"/>
  <c r="G307" i="2"/>
  <c r="H305" i="2"/>
  <c r="E306" i="2"/>
  <c r="H90" i="3" l="1"/>
  <c r="I90" i="3" s="1"/>
  <c r="L13" i="3" s="1"/>
  <c r="N13" i="3" s="1"/>
  <c r="G89" i="3"/>
  <c r="G702" i="3"/>
  <c r="H701" i="3"/>
  <c r="I701" i="3" s="1"/>
  <c r="G308" i="2"/>
  <c r="H306" i="2"/>
  <c r="E307" i="2"/>
  <c r="G703" i="3" l="1"/>
  <c r="H702" i="3"/>
  <c r="I702" i="3" s="1"/>
  <c r="G88" i="3"/>
  <c r="H89" i="3"/>
  <c r="I89" i="3" s="1"/>
  <c r="G309" i="2"/>
  <c r="H307" i="2"/>
  <c r="E308" i="2"/>
  <c r="H88" i="3" l="1"/>
  <c r="I88" i="3" s="1"/>
  <c r="G87" i="3"/>
  <c r="H703" i="3"/>
  <c r="I703" i="3" s="1"/>
  <c r="G704" i="3"/>
  <c r="G310" i="2"/>
  <c r="H308" i="2"/>
  <c r="E309" i="2"/>
  <c r="H704" i="3" l="1"/>
  <c r="I704" i="3" s="1"/>
  <c r="G705" i="3"/>
  <c r="H87" i="3"/>
  <c r="I87" i="3" s="1"/>
  <c r="G86" i="3"/>
  <c r="G311" i="2"/>
  <c r="H309" i="2"/>
  <c r="E310" i="2"/>
  <c r="H86" i="3" l="1"/>
  <c r="I86" i="3" s="1"/>
  <c r="G85" i="3"/>
  <c r="G706" i="3"/>
  <c r="H705" i="3"/>
  <c r="I705" i="3" s="1"/>
  <c r="G312" i="2"/>
  <c r="H310" i="2"/>
  <c r="E311" i="2"/>
  <c r="G707" i="3" l="1"/>
  <c r="H706" i="3"/>
  <c r="I706" i="3" s="1"/>
  <c r="G84" i="3"/>
  <c r="H85" i="3"/>
  <c r="I85" i="3" s="1"/>
  <c r="G313" i="2"/>
  <c r="H311" i="2"/>
  <c r="E312" i="2"/>
  <c r="H84" i="3" l="1"/>
  <c r="I84" i="3" s="1"/>
  <c r="G83" i="3"/>
  <c r="H707" i="3"/>
  <c r="I707" i="3" s="1"/>
  <c r="G708" i="3"/>
  <c r="H312" i="2"/>
  <c r="E313" i="2"/>
  <c r="G314" i="2"/>
  <c r="H708" i="3" l="1"/>
  <c r="I708" i="3" s="1"/>
  <c r="G709" i="3"/>
  <c r="H83" i="3"/>
  <c r="I83" i="3" s="1"/>
  <c r="G82" i="3"/>
  <c r="H313" i="2"/>
  <c r="E314" i="2"/>
  <c r="G315" i="2"/>
  <c r="H82" i="3" l="1"/>
  <c r="I82" i="3" s="1"/>
  <c r="G81" i="3"/>
  <c r="G710" i="3"/>
  <c r="H709" i="3"/>
  <c r="I709" i="3" s="1"/>
  <c r="H314" i="2"/>
  <c r="E315" i="2"/>
  <c r="G316" i="2"/>
  <c r="H81" i="3" l="1"/>
  <c r="I81" i="3" s="1"/>
  <c r="G80" i="3"/>
  <c r="G711" i="3"/>
  <c r="H710" i="3"/>
  <c r="I710" i="3" s="1"/>
  <c r="G317" i="2"/>
  <c r="H315" i="2"/>
  <c r="E316" i="2"/>
  <c r="G712" i="3" l="1"/>
  <c r="H711" i="3"/>
  <c r="I711" i="3" s="1"/>
  <c r="H80" i="3"/>
  <c r="I80" i="3" s="1"/>
  <c r="G79" i="3"/>
  <c r="H316" i="2"/>
  <c r="E317" i="2"/>
  <c r="G318" i="2"/>
  <c r="H79" i="3" l="1"/>
  <c r="I79" i="3" s="1"/>
  <c r="G78" i="3"/>
  <c r="H712" i="3"/>
  <c r="I712" i="3" s="1"/>
  <c r="G713" i="3"/>
  <c r="H713" i="3" s="1"/>
  <c r="I713" i="3" s="1"/>
  <c r="H317" i="2"/>
  <c r="E318" i="2"/>
  <c r="G319" i="2"/>
  <c r="H78" i="3" l="1"/>
  <c r="I78" i="3" s="1"/>
  <c r="L12" i="3" s="1"/>
  <c r="N12" i="3" s="1"/>
  <c r="G77" i="3"/>
  <c r="H318" i="2"/>
  <c r="E319" i="2"/>
  <c r="G320" i="2"/>
  <c r="G76" i="3" l="1"/>
  <c r="H77" i="3"/>
  <c r="I77" i="3" s="1"/>
  <c r="H319" i="2"/>
  <c r="E320" i="2"/>
  <c r="G321" i="2"/>
  <c r="H76" i="3" l="1"/>
  <c r="I76" i="3" s="1"/>
  <c r="G75" i="3"/>
  <c r="H320" i="2"/>
  <c r="E321" i="2"/>
  <c r="G322" i="2"/>
  <c r="H75" i="3" l="1"/>
  <c r="I75" i="3" s="1"/>
  <c r="G74" i="3"/>
  <c r="G323" i="2"/>
  <c r="H321" i="2"/>
  <c r="E322" i="2"/>
  <c r="H74" i="3" l="1"/>
  <c r="I74" i="3" s="1"/>
  <c r="G73" i="3"/>
  <c r="H322" i="2"/>
  <c r="E323" i="2"/>
  <c r="G324" i="2"/>
  <c r="G72" i="3" l="1"/>
  <c r="H73" i="3"/>
  <c r="I73" i="3" s="1"/>
  <c r="H323" i="2"/>
  <c r="E324" i="2"/>
  <c r="G325" i="2"/>
  <c r="H72" i="3" l="1"/>
  <c r="I72" i="3" s="1"/>
  <c r="G71" i="3"/>
  <c r="G326" i="2"/>
  <c r="H324" i="2"/>
  <c r="E325" i="2"/>
  <c r="H71" i="3" l="1"/>
  <c r="I71" i="3" s="1"/>
  <c r="G70" i="3"/>
  <c r="G327" i="2"/>
  <c r="H325" i="2"/>
  <c r="E326" i="2"/>
  <c r="H70" i="3" l="1"/>
  <c r="I70" i="3" s="1"/>
  <c r="G69" i="3"/>
  <c r="G328" i="2"/>
  <c r="H326" i="2"/>
  <c r="E327" i="2"/>
  <c r="G68" i="3" l="1"/>
  <c r="H69" i="3"/>
  <c r="I69" i="3" s="1"/>
  <c r="G329" i="2"/>
  <c r="H327" i="2"/>
  <c r="E328" i="2"/>
  <c r="H68" i="3" l="1"/>
  <c r="I68" i="3" s="1"/>
  <c r="G67" i="3"/>
  <c r="G330" i="2"/>
  <c r="H328" i="2"/>
  <c r="E329" i="2"/>
  <c r="H67" i="3" l="1"/>
  <c r="I67" i="3" s="1"/>
  <c r="G66" i="3"/>
  <c r="G331" i="2"/>
  <c r="H329" i="2"/>
  <c r="E330" i="2"/>
  <c r="H66" i="3" l="1"/>
  <c r="I66" i="3" s="1"/>
  <c r="L11" i="3" s="1"/>
  <c r="N11" i="3" s="1"/>
  <c r="G65" i="3"/>
  <c r="G332" i="2"/>
  <c r="H330" i="2"/>
  <c r="E331" i="2"/>
  <c r="H65" i="3" l="1"/>
  <c r="I65" i="3" s="1"/>
  <c r="G64" i="3"/>
  <c r="G333" i="2"/>
  <c r="H331" i="2"/>
  <c r="E332" i="2"/>
  <c r="H64" i="3" l="1"/>
  <c r="I64" i="3" s="1"/>
  <c r="G63" i="3"/>
  <c r="G334" i="2"/>
  <c r="H332" i="2"/>
  <c r="E333" i="2"/>
  <c r="H63" i="3" l="1"/>
  <c r="I63" i="3" s="1"/>
  <c r="G62" i="3"/>
  <c r="G335" i="2"/>
  <c r="H333" i="2"/>
  <c r="E334" i="2"/>
  <c r="H62" i="3" l="1"/>
  <c r="I62" i="3" s="1"/>
  <c r="G61" i="3"/>
  <c r="G336" i="2"/>
  <c r="H334" i="2"/>
  <c r="E335" i="2"/>
  <c r="G60" i="3" l="1"/>
  <c r="H61" i="3"/>
  <c r="I61" i="3" s="1"/>
  <c r="G337" i="2"/>
  <c r="H335" i="2"/>
  <c r="E336" i="2"/>
  <c r="H60" i="3" l="1"/>
  <c r="I60" i="3" s="1"/>
  <c r="G59" i="3"/>
  <c r="G338" i="2"/>
  <c r="H336" i="2"/>
  <c r="E337" i="2"/>
  <c r="H59" i="3" l="1"/>
  <c r="I59" i="3" s="1"/>
  <c r="G58" i="3"/>
  <c r="G339" i="2"/>
  <c r="H337" i="2"/>
  <c r="E338" i="2"/>
  <c r="H58" i="3" l="1"/>
  <c r="I58" i="3" s="1"/>
  <c r="G57" i="3"/>
  <c r="G340" i="2"/>
  <c r="H338" i="2"/>
  <c r="E339" i="2"/>
  <c r="G56" i="3" l="1"/>
  <c r="H57" i="3"/>
  <c r="I57" i="3" s="1"/>
  <c r="G341" i="2"/>
  <c r="H339" i="2"/>
  <c r="E340" i="2"/>
  <c r="G55" i="3" l="1"/>
  <c r="H56" i="3"/>
  <c r="I56" i="3" s="1"/>
  <c r="G342" i="2"/>
  <c r="H340" i="2"/>
  <c r="E341" i="2"/>
  <c r="G54" i="3" l="1"/>
  <c r="H55" i="3"/>
  <c r="I55" i="3" s="1"/>
  <c r="G343" i="2"/>
  <c r="H341" i="2"/>
  <c r="E342" i="2"/>
  <c r="G53" i="3" l="1"/>
  <c r="H54" i="3"/>
  <c r="I54" i="3" s="1"/>
  <c r="L10" i="3" s="1"/>
  <c r="N10" i="3" s="1"/>
  <c r="G344" i="2"/>
  <c r="H342" i="2"/>
  <c r="E343" i="2"/>
  <c r="G52" i="3" l="1"/>
  <c r="H53" i="3"/>
  <c r="I53" i="3" s="1"/>
  <c r="G345" i="2"/>
  <c r="H343" i="2"/>
  <c r="E344" i="2"/>
  <c r="G51" i="3" l="1"/>
  <c r="H52" i="3"/>
  <c r="I52" i="3" s="1"/>
  <c r="H344" i="2"/>
  <c r="E345" i="2"/>
  <c r="G346" i="2"/>
  <c r="G50" i="3" l="1"/>
  <c r="H51" i="3"/>
  <c r="I51" i="3" s="1"/>
  <c r="H345" i="2"/>
  <c r="E346" i="2"/>
  <c r="G347" i="2"/>
  <c r="G49" i="3" l="1"/>
  <c r="H50" i="3"/>
  <c r="I50" i="3" s="1"/>
  <c r="H346" i="2"/>
  <c r="E347" i="2"/>
  <c r="G348" i="2"/>
  <c r="G48" i="3" l="1"/>
  <c r="H49" i="3"/>
  <c r="I49" i="3" s="1"/>
  <c r="G349" i="2"/>
  <c r="H347" i="2"/>
  <c r="E348" i="2"/>
  <c r="G47" i="3" l="1"/>
  <c r="H48" i="3"/>
  <c r="I48" i="3" s="1"/>
  <c r="H348" i="2"/>
  <c r="E349" i="2"/>
  <c r="G350" i="2"/>
  <c r="G46" i="3" l="1"/>
  <c r="H47" i="3"/>
  <c r="I47" i="3" s="1"/>
  <c r="H349" i="2"/>
  <c r="E350" i="2"/>
  <c r="G351" i="2"/>
  <c r="G45" i="3" l="1"/>
  <c r="H46" i="3"/>
  <c r="I46" i="3" s="1"/>
  <c r="H350" i="2"/>
  <c r="E351" i="2"/>
  <c r="G352" i="2"/>
  <c r="G44" i="3" l="1"/>
  <c r="H45" i="3"/>
  <c r="I45" i="3" s="1"/>
  <c r="G353" i="2"/>
  <c r="H351" i="2"/>
  <c r="E352" i="2"/>
  <c r="G43" i="3" l="1"/>
  <c r="H44" i="3"/>
  <c r="I44" i="3" s="1"/>
  <c r="H352" i="2"/>
  <c r="E353" i="2"/>
  <c r="G354" i="2"/>
  <c r="G42" i="3" l="1"/>
  <c r="H43" i="3"/>
  <c r="I43" i="3" s="1"/>
  <c r="H353" i="2"/>
  <c r="E354" i="2"/>
  <c r="G355" i="2"/>
  <c r="G41" i="3" l="1"/>
  <c r="H42" i="3"/>
  <c r="I42" i="3" s="1"/>
  <c r="L9" i="3" s="1"/>
  <c r="N9" i="3" s="1"/>
  <c r="G356" i="2"/>
  <c r="H354" i="2"/>
  <c r="E355" i="2"/>
  <c r="G40" i="3" l="1"/>
  <c r="H41" i="3"/>
  <c r="I41" i="3" s="1"/>
  <c r="H355" i="2"/>
  <c r="E356" i="2"/>
  <c r="G357" i="2"/>
  <c r="G39" i="3" l="1"/>
  <c r="H40" i="3"/>
  <c r="I40" i="3" s="1"/>
  <c r="H356" i="2"/>
  <c r="E357" i="2"/>
  <c r="G358" i="2"/>
  <c r="G38" i="3" l="1"/>
  <c r="H39" i="3"/>
  <c r="I39" i="3" s="1"/>
  <c r="G359" i="2"/>
  <c r="H357" i="2"/>
  <c r="E358" i="2"/>
  <c r="G37" i="3" l="1"/>
  <c r="H38" i="3"/>
  <c r="I38" i="3" s="1"/>
  <c r="H358" i="2"/>
  <c r="E359" i="2"/>
  <c r="G360" i="2"/>
  <c r="G36" i="3" l="1"/>
  <c r="H37" i="3"/>
  <c r="I37" i="3" s="1"/>
  <c r="H359" i="2"/>
  <c r="E360" i="2"/>
  <c r="G361" i="2"/>
  <c r="G35" i="3" l="1"/>
  <c r="H36" i="3"/>
  <c r="I36" i="3" s="1"/>
  <c r="H360" i="2"/>
  <c r="E361" i="2"/>
  <c r="G362" i="2"/>
  <c r="G34" i="3" l="1"/>
  <c r="H35" i="3"/>
  <c r="I35" i="3" s="1"/>
  <c r="G363" i="2"/>
  <c r="H361" i="2"/>
  <c r="E362" i="2"/>
  <c r="G33" i="3" l="1"/>
  <c r="H34" i="3"/>
  <c r="I34" i="3" s="1"/>
  <c r="H362" i="2"/>
  <c r="E363" i="2"/>
  <c r="G364" i="2"/>
  <c r="G32" i="3" l="1"/>
  <c r="H33" i="3"/>
  <c r="I33" i="3" s="1"/>
  <c r="H363" i="2"/>
  <c r="E364" i="2"/>
  <c r="G365" i="2"/>
  <c r="G31" i="3" l="1"/>
  <c r="H32" i="3"/>
  <c r="I32" i="3" s="1"/>
  <c r="H364" i="2"/>
  <c r="E365" i="2"/>
  <c r="G366" i="2"/>
  <c r="G30" i="3" l="1"/>
  <c r="H31" i="3"/>
  <c r="I31" i="3" s="1"/>
  <c r="G367" i="2"/>
  <c r="H365" i="2"/>
  <c r="E366" i="2"/>
  <c r="G29" i="3" l="1"/>
  <c r="H30" i="3"/>
  <c r="I30" i="3" s="1"/>
  <c r="L8" i="3" s="1"/>
  <c r="N8" i="3" s="1"/>
  <c r="H366" i="2"/>
  <c r="E367" i="2"/>
  <c r="G368" i="2"/>
  <c r="G28" i="3" l="1"/>
  <c r="H29" i="3"/>
  <c r="I29" i="3" s="1"/>
  <c r="G369" i="2"/>
  <c r="H367" i="2"/>
  <c r="E368" i="2"/>
  <c r="G27" i="3" l="1"/>
  <c r="H28" i="3"/>
  <c r="I28" i="3" s="1"/>
  <c r="H368" i="2"/>
  <c r="E369" i="2"/>
  <c r="G370" i="2"/>
  <c r="G26" i="3" l="1"/>
  <c r="H27" i="3"/>
  <c r="I27" i="3" s="1"/>
  <c r="H369" i="2"/>
  <c r="E370" i="2"/>
  <c r="G371" i="2"/>
  <c r="G25" i="3" l="1"/>
  <c r="H26" i="3"/>
  <c r="I26" i="3" s="1"/>
  <c r="H370" i="2"/>
  <c r="E371" i="2"/>
  <c r="G372" i="2"/>
  <c r="G24" i="3" l="1"/>
  <c r="H25" i="3"/>
  <c r="I25" i="3" s="1"/>
  <c r="G373" i="2"/>
  <c r="H371" i="2"/>
  <c r="E372" i="2"/>
  <c r="G23" i="3" l="1"/>
  <c r="H24" i="3"/>
  <c r="I24" i="3" s="1"/>
  <c r="H372" i="2"/>
  <c r="E373" i="2"/>
  <c r="G374" i="2"/>
  <c r="G22" i="3" l="1"/>
  <c r="H23" i="3"/>
  <c r="I23" i="3" s="1"/>
  <c r="H373" i="2"/>
  <c r="E374" i="2"/>
  <c r="G375" i="2"/>
  <c r="G21" i="3" l="1"/>
  <c r="H22" i="3"/>
  <c r="I22" i="3" s="1"/>
  <c r="H374" i="2"/>
  <c r="E375" i="2"/>
  <c r="G376" i="2"/>
  <c r="G20" i="3" l="1"/>
  <c r="H21" i="3"/>
  <c r="I21" i="3" s="1"/>
  <c r="G377" i="2"/>
  <c r="H375" i="2"/>
  <c r="E376" i="2"/>
  <c r="H20" i="3" l="1"/>
  <c r="I20" i="3" s="1"/>
  <c r="G19" i="3"/>
  <c r="H376" i="2"/>
  <c r="E377" i="2"/>
  <c r="G378" i="2"/>
  <c r="H19" i="3" l="1"/>
  <c r="I19" i="3" s="1"/>
  <c r="G18" i="3"/>
  <c r="H377" i="2"/>
  <c r="E378" i="2"/>
  <c r="G379" i="2"/>
  <c r="H18" i="3" l="1"/>
  <c r="I18" i="3" s="1"/>
  <c r="L7" i="3" s="1"/>
  <c r="N7" i="3" s="1"/>
  <c r="G17" i="3"/>
  <c r="G380" i="2"/>
  <c r="H378" i="2"/>
  <c r="E379" i="2"/>
  <c r="H17" i="3" l="1"/>
  <c r="I17" i="3" s="1"/>
  <c r="G16" i="3"/>
  <c r="H379" i="2"/>
  <c r="E380" i="2"/>
  <c r="G381" i="2"/>
  <c r="G15" i="3" l="1"/>
  <c r="H16" i="3"/>
  <c r="I16" i="3" s="1"/>
  <c r="G382" i="2"/>
  <c r="H380" i="2"/>
  <c r="E381" i="2"/>
  <c r="H15" i="3" l="1"/>
  <c r="I15" i="3" s="1"/>
  <c r="G14" i="3"/>
  <c r="H381" i="2"/>
  <c r="E382" i="2"/>
  <c r="G383" i="2"/>
  <c r="G13" i="3" l="1"/>
  <c r="H14" i="3"/>
  <c r="I14" i="3" s="1"/>
  <c r="H382" i="2"/>
  <c r="E383" i="2"/>
  <c r="G384" i="2"/>
  <c r="H13" i="3" l="1"/>
  <c r="I13" i="3" s="1"/>
  <c r="G12" i="3"/>
  <c r="H383" i="2"/>
  <c r="E384" i="2"/>
  <c r="G385" i="2"/>
  <c r="G11" i="3" l="1"/>
  <c r="H12" i="3"/>
  <c r="I12" i="3" s="1"/>
  <c r="H384" i="2"/>
  <c r="E385" i="2"/>
  <c r="G386" i="2"/>
  <c r="H11" i="3" l="1"/>
  <c r="I11" i="3" s="1"/>
  <c r="G10" i="3"/>
  <c r="G387" i="2"/>
  <c r="H385" i="2"/>
  <c r="E386" i="2"/>
  <c r="G9" i="3" l="1"/>
  <c r="H10" i="3"/>
  <c r="I10" i="3" s="1"/>
  <c r="H386" i="2"/>
  <c r="E387" i="2"/>
  <c r="G388" i="2"/>
  <c r="H9" i="3" l="1"/>
  <c r="I9" i="3" s="1"/>
  <c r="G8" i="3"/>
  <c r="G389" i="2"/>
  <c r="I386" i="2" s="1"/>
  <c r="K386" i="2" s="1"/>
  <c r="I383" i="2"/>
  <c r="K383" i="2" s="1"/>
  <c r="I387" i="2"/>
  <c r="K387" i="2" s="1"/>
  <c r="H387" i="2"/>
  <c r="E388" i="2"/>
  <c r="I384" i="2"/>
  <c r="K384" i="2" s="1"/>
  <c r="I388" i="2" l="1"/>
  <c r="K388" i="2" s="1"/>
  <c r="I385" i="2"/>
  <c r="K385" i="2" s="1"/>
  <c r="G7" i="3"/>
  <c r="H8" i="3"/>
  <c r="I8" i="3" s="1"/>
  <c r="H388" i="2"/>
  <c r="E389" i="2"/>
  <c r="I389" i="2"/>
  <c r="K389" i="2" s="1"/>
  <c r="G390" i="2"/>
  <c r="I377" i="2"/>
  <c r="K377" i="2" s="1"/>
  <c r="I6" i="2"/>
  <c r="I129" i="2"/>
  <c r="K129" i="2" s="1"/>
  <c r="I356" i="2"/>
  <c r="K356" i="2" s="1"/>
  <c r="I317" i="2"/>
  <c r="K317" i="2" s="1"/>
  <c r="I222" i="2"/>
  <c r="K222" i="2" s="1"/>
  <c r="I292" i="2"/>
  <c r="K292" i="2" s="1"/>
  <c r="I36" i="2"/>
  <c r="K36" i="2" s="1"/>
  <c r="I267" i="2"/>
  <c r="K267" i="2" s="1"/>
  <c r="I11" i="2"/>
  <c r="K11" i="2" s="1"/>
  <c r="I250" i="2"/>
  <c r="K250" i="2" s="1"/>
  <c r="I261" i="2"/>
  <c r="K261" i="2" s="1"/>
  <c r="I208" i="2"/>
  <c r="K208" i="2" s="1"/>
  <c r="I205" i="2"/>
  <c r="K205" i="2" s="1"/>
  <c r="I183" i="2"/>
  <c r="K183" i="2" s="1"/>
  <c r="I133" i="2"/>
  <c r="K133" i="2" s="1"/>
  <c r="I166" i="2"/>
  <c r="K166" i="2" s="1"/>
  <c r="I57" i="2"/>
  <c r="K57" i="2" s="1"/>
  <c r="I140" i="2"/>
  <c r="K140" i="2" s="1"/>
  <c r="I371" i="2"/>
  <c r="K371" i="2" s="1"/>
  <c r="I115" i="2"/>
  <c r="K115" i="2" s="1"/>
  <c r="I354" i="2"/>
  <c r="K354" i="2" s="1"/>
  <c r="I98" i="2"/>
  <c r="K98" i="2" s="1"/>
  <c r="I163" i="2"/>
  <c r="K163" i="2" s="1"/>
  <c r="I210" i="2"/>
  <c r="K210" i="2" s="1"/>
  <c r="I52" i="2"/>
  <c r="K52" i="2" s="1"/>
  <c r="I330" i="2"/>
  <c r="K330" i="2" s="1"/>
  <c r="I160" i="2"/>
  <c r="K160" i="2" s="1"/>
  <c r="I374" i="2"/>
  <c r="K374" i="2" s="1"/>
  <c r="I37" i="2"/>
  <c r="K37" i="2" s="1"/>
  <c r="I114" i="2"/>
  <c r="K114" i="2" s="1"/>
  <c r="I276" i="2"/>
  <c r="K276" i="2" s="1"/>
  <c r="I20" i="2"/>
  <c r="K20" i="2" s="1"/>
  <c r="I251" i="2"/>
  <c r="K251" i="2" s="1"/>
  <c r="I333" i="2"/>
  <c r="K333" i="2" s="1"/>
  <c r="I234" i="2"/>
  <c r="K234" i="2" s="1"/>
  <c r="I209" i="2"/>
  <c r="K209" i="2" s="1"/>
  <c r="I192" i="2"/>
  <c r="K192" i="2" s="1"/>
  <c r="I153" i="2"/>
  <c r="K153" i="2" s="1"/>
  <c r="I167" i="2"/>
  <c r="K167" i="2" s="1"/>
  <c r="I89" i="2"/>
  <c r="K89" i="2" s="1"/>
  <c r="I150" i="2"/>
  <c r="K150" i="2" s="1"/>
  <c r="I197" i="2"/>
  <c r="K197" i="2" s="1"/>
  <c r="I188" i="2"/>
  <c r="K188" i="2" s="1"/>
  <c r="I355" i="2"/>
  <c r="K355" i="2" s="1"/>
  <c r="I274" i="2"/>
  <c r="K274" i="2" s="1"/>
  <c r="I155" i="2"/>
  <c r="K155" i="2" s="1"/>
  <c r="I117" i="2"/>
  <c r="K117" i="2" s="1"/>
  <c r="I135" i="2"/>
  <c r="K135" i="2" s="1"/>
  <c r="I105" i="2"/>
  <c r="K105" i="2" s="1"/>
  <c r="I131" i="2"/>
  <c r="K131" i="2" s="1"/>
  <c r="I33" i="2"/>
  <c r="K33" i="2" s="1"/>
  <c r="I132" i="2"/>
  <c r="K132" i="2" s="1"/>
  <c r="I363" i="2"/>
  <c r="K363" i="2" s="1"/>
  <c r="I107" i="2"/>
  <c r="K107" i="2" s="1"/>
  <c r="I346" i="2"/>
  <c r="K346" i="2" s="1"/>
  <c r="I90" i="2"/>
  <c r="K90" i="2" s="1"/>
  <c r="I368" i="2"/>
  <c r="K368" i="2" s="1"/>
  <c r="I112" i="2"/>
  <c r="K112" i="2" s="1"/>
  <c r="I343" i="2"/>
  <c r="K343" i="2" s="1"/>
  <c r="I87" i="2"/>
  <c r="K87" i="2" s="1"/>
  <c r="I326" i="2"/>
  <c r="K326" i="2" s="1"/>
  <c r="I70" i="2"/>
  <c r="K70" i="2" s="1"/>
  <c r="I364" i="2"/>
  <c r="K364" i="2" s="1"/>
  <c r="I108" i="2"/>
  <c r="K108" i="2" s="1"/>
  <c r="I339" i="2"/>
  <c r="K339" i="2" s="1"/>
  <c r="I83" i="2"/>
  <c r="K83" i="2" s="1"/>
  <c r="I322" i="2"/>
  <c r="K322" i="2" s="1"/>
  <c r="I66" i="2"/>
  <c r="K66" i="2" s="1"/>
  <c r="I244" i="2"/>
  <c r="K244" i="2" s="1"/>
  <c r="I283" i="2"/>
  <c r="K283" i="2" s="1"/>
  <c r="I10" i="2"/>
  <c r="K10" i="2" s="1"/>
  <c r="I199" i="2"/>
  <c r="K199" i="2" s="1"/>
  <c r="I293" i="2"/>
  <c r="K293" i="2" s="1"/>
  <c r="I259" i="2"/>
  <c r="K259" i="2" s="1"/>
  <c r="I50" i="2"/>
  <c r="K50" i="2" s="1"/>
  <c r="I19" i="2"/>
  <c r="K19" i="2" s="1"/>
  <c r="I91" i="2"/>
  <c r="K91" i="2" s="1"/>
  <c r="I373" i="2"/>
  <c r="K373" i="2" s="1"/>
  <c r="I67" i="2"/>
  <c r="K67" i="2" s="1"/>
  <c r="I314" i="2"/>
  <c r="K314" i="2" s="1"/>
  <c r="I272" i="2"/>
  <c r="K272" i="2" s="1"/>
  <c r="I325" i="2"/>
  <c r="K325" i="2" s="1"/>
  <c r="I204" i="2"/>
  <c r="K204" i="2" s="1"/>
  <c r="I179" i="2"/>
  <c r="K179" i="2" s="1"/>
  <c r="I291" i="2"/>
  <c r="K291" i="2" s="1"/>
  <c r="I27" i="2"/>
  <c r="K27" i="2" s="1"/>
  <c r="I92" i="2"/>
  <c r="K92" i="2" s="1"/>
  <c r="I84" i="2"/>
  <c r="K84" i="2" s="1"/>
  <c r="I298" i="2"/>
  <c r="K298" i="2" s="1"/>
  <c r="I345" i="2"/>
  <c r="K345" i="2" s="1"/>
  <c r="I337" i="2"/>
  <c r="K337" i="2" s="1"/>
  <c r="I74" i="2"/>
  <c r="K74" i="2" s="1"/>
  <c r="I323" i="2"/>
  <c r="K323" i="2" s="1"/>
  <c r="I169" i="2"/>
  <c r="K169" i="2" s="1"/>
  <c r="I154" i="2"/>
  <c r="K154" i="2" s="1"/>
  <c r="I101" i="2"/>
  <c r="K101" i="2" s="1"/>
  <c r="I134" i="2"/>
  <c r="K134" i="2" s="1"/>
  <c r="I85" i="2"/>
  <c r="K85" i="2" s="1"/>
  <c r="I130" i="2"/>
  <c r="K130" i="2" s="1"/>
  <c r="I202" i="2"/>
  <c r="K202" i="2" s="1"/>
  <c r="I242" i="2"/>
  <c r="K242" i="2" s="1"/>
  <c r="I228" i="2"/>
  <c r="K228" i="2" s="1"/>
  <c r="I257" i="2"/>
  <c r="K257" i="2" s="1"/>
  <c r="I203" i="2"/>
  <c r="K203" i="2" s="1"/>
  <c r="I193" i="2"/>
  <c r="K193" i="2" s="1"/>
  <c r="I186" i="2"/>
  <c r="K186" i="2" s="1"/>
  <c r="I69" i="2"/>
  <c r="K69" i="2" s="1"/>
  <c r="I144" i="2"/>
  <c r="K144" i="2" s="1"/>
  <c r="I375" i="2"/>
  <c r="K375" i="2" s="1"/>
  <c r="I119" i="2"/>
  <c r="K119" i="2" s="1"/>
  <c r="I358" i="2"/>
  <c r="K358" i="2" s="1"/>
  <c r="I102" i="2"/>
  <c r="K102" i="2" s="1"/>
  <c r="I332" i="2"/>
  <c r="K332" i="2" s="1"/>
  <c r="I76" i="2"/>
  <c r="K76" i="2" s="1"/>
  <c r="I307" i="2"/>
  <c r="K307" i="2" s="1"/>
  <c r="I51" i="2"/>
  <c r="K51" i="2" s="1"/>
  <c r="I290" i="2"/>
  <c r="K290" i="2" s="1"/>
  <c r="I34" i="2"/>
  <c r="K34" i="2" s="1"/>
  <c r="I35" i="2"/>
  <c r="K35" i="2" s="1"/>
  <c r="I82" i="2"/>
  <c r="K82" i="2" s="1"/>
  <c r="I347" i="2"/>
  <c r="K347" i="2" s="1"/>
  <c r="I138" i="2"/>
  <c r="K138" i="2" s="1"/>
  <c r="I249" i="2"/>
  <c r="K249" i="2" s="1"/>
  <c r="I182" i="2"/>
  <c r="K182" i="2" s="1"/>
  <c r="I195" i="2"/>
  <c r="K195" i="2" s="1"/>
  <c r="I273" i="2"/>
  <c r="K273" i="2" s="1"/>
  <c r="I212" i="2"/>
  <c r="K212" i="2" s="1"/>
  <c r="I217" i="2"/>
  <c r="K217" i="2" s="1"/>
  <c r="I187" i="2"/>
  <c r="K187" i="2" s="1"/>
  <c r="I145" i="2"/>
  <c r="K145" i="2" s="1"/>
  <c r="I170" i="2"/>
  <c r="K170" i="2" s="1"/>
  <c r="I21" i="2"/>
  <c r="K21" i="2" s="1"/>
  <c r="I128" i="2"/>
  <c r="K128" i="2" s="1"/>
  <c r="I359" i="2"/>
  <c r="K359" i="2" s="1"/>
  <c r="I103" i="2"/>
  <c r="K103" i="2" s="1"/>
  <c r="I342" i="2"/>
  <c r="K342" i="2" s="1"/>
  <c r="I86" i="2"/>
  <c r="K86" i="2" s="1"/>
  <c r="I124" i="2"/>
  <c r="K124" i="2" s="1"/>
  <c r="I227" i="2"/>
  <c r="K227" i="2" s="1"/>
  <c r="I146" i="2"/>
  <c r="K146" i="2" s="1"/>
  <c r="I233" i="2"/>
  <c r="K233" i="2" s="1"/>
  <c r="I224" i="2"/>
  <c r="K224" i="2" s="1"/>
  <c r="I173" i="2"/>
  <c r="K173" i="2" s="1"/>
  <c r="I220" i="2"/>
  <c r="K220" i="2" s="1"/>
  <c r="I370" i="2"/>
  <c r="K370" i="2" s="1"/>
  <c r="I324" i="2"/>
  <c r="K324" i="2" s="1"/>
  <c r="I68" i="2"/>
  <c r="K68" i="2" s="1"/>
  <c r="I299" i="2"/>
  <c r="K299" i="2" s="1"/>
  <c r="I43" i="2"/>
  <c r="K43" i="2" s="1"/>
  <c r="I282" i="2"/>
  <c r="K282" i="2" s="1"/>
  <c r="I26" i="2"/>
  <c r="K26" i="2" s="1"/>
  <c r="I304" i="2"/>
  <c r="K304" i="2" s="1"/>
  <c r="I48" i="2"/>
  <c r="K48" i="2" s="1"/>
  <c r="I279" i="2"/>
  <c r="K279" i="2" s="1"/>
  <c r="I23" i="2"/>
  <c r="K23" i="2" s="1"/>
  <c r="I262" i="2"/>
  <c r="K262" i="2" s="1"/>
  <c r="I300" i="2"/>
  <c r="K300" i="2" s="1"/>
  <c r="I44" i="2"/>
  <c r="K44" i="2" s="1"/>
  <c r="I275" i="2"/>
  <c r="K275" i="2" s="1"/>
  <c r="I258" i="2"/>
  <c r="K258" i="2" s="1"/>
  <c r="I180" i="2"/>
  <c r="K180" i="2" s="1"/>
  <c r="I288" i="2"/>
  <c r="K288" i="2" s="1"/>
  <c r="I348" i="2"/>
  <c r="K348" i="2" s="1"/>
  <c r="I100" i="2"/>
  <c r="K100" i="2" s="1"/>
  <c r="I16" i="2"/>
  <c r="K16" i="2" s="1"/>
  <c r="I230" i="2"/>
  <c r="K230" i="2" s="1"/>
  <c r="I189" i="2"/>
  <c r="K189" i="2" s="1"/>
  <c r="I162" i="2"/>
  <c r="K162" i="2" s="1"/>
  <c r="I372" i="2"/>
  <c r="K372" i="2" s="1"/>
  <c r="I71" i="2"/>
  <c r="K71" i="2" s="1"/>
  <c r="I340" i="2"/>
  <c r="K340" i="2" s="1"/>
  <c r="I59" i="2"/>
  <c r="K59" i="2" s="1"/>
  <c r="I256" i="2"/>
  <c r="K256" i="2" s="1"/>
  <c r="I277" i="2"/>
  <c r="K277" i="2" s="1"/>
  <c r="I252" i="2"/>
  <c r="K252" i="2" s="1"/>
  <c r="I113" i="2"/>
  <c r="K113" i="2" s="1"/>
  <c r="I54" i="2"/>
  <c r="K54" i="2" s="1"/>
  <c r="I196" i="2"/>
  <c r="K196" i="2" s="1"/>
  <c r="I97" i="2"/>
  <c r="K97" i="2" s="1"/>
  <c r="I176" i="2"/>
  <c r="K176" i="2" s="1"/>
  <c r="I41" i="2"/>
  <c r="K41" i="2" s="1"/>
  <c r="I172" i="2"/>
  <c r="K172" i="2" s="1"/>
  <c r="I147" i="2"/>
  <c r="K147" i="2" s="1"/>
  <c r="I177" i="2"/>
  <c r="K177" i="2" s="1"/>
  <c r="I49" i="2"/>
  <c r="K49" i="2" s="1"/>
  <c r="I237" i="2"/>
  <c r="K237" i="2" s="1"/>
  <c r="I164" i="2"/>
  <c r="K164" i="2" s="1"/>
  <c r="I61" i="2"/>
  <c r="K61" i="2" s="1"/>
  <c r="I139" i="2"/>
  <c r="K139" i="2" s="1"/>
  <c r="I9" i="2"/>
  <c r="K9" i="2" s="1"/>
  <c r="I122" i="2"/>
  <c r="K122" i="2" s="1"/>
  <c r="I336" i="2"/>
  <c r="K336" i="2" s="1"/>
  <c r="I80" i="2"/>
  <c r="K80" i="2" s="1"/>
  <c r="I311" i="2"/>
  <c r="K311" i="2" s="1"/>
  <c r="I55" i="2"/>
  <c r="K55" i="2" s="1"/>
  <c r="I294" i="2"/>
  <c r="K294" i="2" s="1"/>
  <c r="I38" i="2"/>
  <c r="K38" i="2" s="1"/>
  <c r="I268" i="2"/>
  <c r="K268" i="2" s="1"/>
  <c r="I12" i="2"/>
  <c r="K12" i="2" s="1"/>
  <c r="I243" i="2"/>
  <c r="K243" i="2" s="1"/>
  <c r="I313" i="2"/>
  <c r="K313" i="2" s="1"/>
  <c r="I226" i="2"/>
  <c r="K226" i="2" s="1"/>
  <c r="I137" i="2"/>
  <c r="K137" i="2" s="1"/>
  <c r="I265" i="2"/>
  <c r="K265" i="2" s="1"/>
  <c r="I18" i="2"/>
  <c r="K18" i="2" s="1"/>
  <c r="I219" i="2"/>
  <c r="K219" i="2" s="1"/>
  <c r="I305" i="2"/>
  <c r="K305" i="2" s="1"/>
  <c r="I263" i="2"/>
  <c r="K263" i="2" s="1"/>
  <c r="I284" i="2"/>
  <c r="K284" i="2" s="1"/>
  <c r="I361" i="2"/>
  <c r="K361" i="2" s="1"/>
  <c r="I81" i="2"/>
  <c r="K81" i="2" s="1"/>
  <c r="I148" i="2"/>
  <c r="K148" i="2" s="1"/>
  <c r="I13" i="2"/>
  <c r="K13" i="2" s="1"/>
  <c r="I123" i="2"/>
  <c r="K123" i="2" s="1"/>
  <c r="I362" i="2"/>
  <c r="K362" i="2" s="1"/>
  <c r="I106" i="2"/>
  <c r="K106" i="2" s="1"/>
  <c r="I320" i="2"/>
  <c r="K320" i="2" s="1"/>
  <c r="I64" i="2"/>
  <c r="K64" i="2" s="1"/>
  <c r="I295" i="2"/>
  <c r="K295" i="2" s="1"/>
  <c r="I39" i="2"/>
  <c r="K39" i="2" s="1"/>
  <c r="I278" i="2"/>
  <c r="K278" i="2" s="1"/>
  <c r="I22" i="2"/>
  <c r="K22" i="2" s="1"/>
  <c r="I316" i="2"/>
  <c r="K316" i="2" s="1"/>
  <c r="I60" i="2"/>
  <c r="K60" i="2" s="1"/>
  <c r="I99" i="2"/>
  <c r="K99" i="2" s="1"/>
  <c r="I308" i="2"/>
  <c r="K308" i="2" s="1"/>
  <c r="I266" i="2"/>
  <c r="K266" i="2" s="1"/>
  <c r="I32" i="2"/>
  <c r="K32" i="2" s="1"/>
  <c r="I246" i="2"/>
  <c r="K246" i="2" s="1"/>
  <c r="I28" i="2"/>
  <c r="K28" i="2" s="1"/>
  <c r="I178" i="2"/>
  <c r="K178" i="2" s="1"/>
  <c r="I260" i="2"/>
  <c r="K260" i="2" s="1"/>
  <c r="I357" i="2"/>
  <c r="K357" i="2" s="1"/>
  <c r="I235" i="2"/>
  <c r="K235" i="2" s="1"/>
  <c r="I289" i="2"/>
  <c r="K289" i="2" s="1"/>
  <c r="I218" i="2"/>
  <c r="K218" i="2" s="1"/>
  <c r="I353" i="2"/>
  <c r="K353" i="2" s="1"/>
  <c r="I240" i="2"/>
  <c r="K240" i="2" s="1"/>
  <c r="I297" i="2"/>
  <c r="K297" i="2" s="1"/>
  <c r="I215" i="2"/>
  <c r="K215" i="2" s="1"/>
  <c r="I221" i="2"/>
  <c r="K221" i="2" s="1"/>
  <c r="I198" i="2"/>
  <c r="K198" i="2" s="1"/>
  <c r="I341" i="2"/>
  <c r="K341" i="2" s="1"/>
  <c r="I236" i="2"/>
  <c r="K236" i="2" s="1"/>
  <c r="I285" i="2"/>
  <c r="K285" i="2" s="1"/>
  <c r="I211" i="2"/>
  <c r="K211" i="2" s="1"/>
  <c r="I213" i="2"/>
  <c r="K213" i="2" s="1"/>
  <c r="I194" i="2"/>
  <c r="K194" i="2" s="1"/>
  <c r="I365" i="2"/>
  <c r="K365" i="2" s="1"/>
  <c r="I116" i="2"/>
  <c r="K116" i="2" s="1"/>
  <c r="I53" i="2"/>
  <c r="K53" i="2" s="1"/>
  <c r="I96" i="2"/>
  <c r="K96" i="2" s="1"/>
  <c r="I310" i="2"/>
  <c r="K310" i="2" s="1"/>
  <c r="I156" i="2"/>
  <c r="K156" i="2" s="1"/>
  <c r="I165" i="2"/>
  <c r="K165" i="2" s="1"/>
  <c r="I331" i="2"/>
  <c r="K331" i="2" s="1"/>
  <c r="I75" i="2"/>
  <c r="K75" i="2" s="1"/>
  <c r="I58" i="2"/>
  <c r="K58" i="2" s="1"/>
  <c r="I247" i="2"/>
  <c r="K247" i="2" s="1"/>
  <c r="I253" i="2"/>
  <c r="K253" i="2" s="1"/>
  <c r="I121" i="2"/>
  <c r="K121" i="2" s="1"/>
  <c r="I338" i="2"/>
  <c r="K338" i="2" s="1"/>
  <c r="I352" i="2"/>
  <c r="K352" i="2" s="1"/>
  <c r="I306" i="2"/>
  <c r="K306" i="2" s="1"/>
  <c r="I315" i="2"/>
  <c r="K315" i="2" s="1"/>
  <c r="I42" i="2"/>
  <c r="K42" i="2" s="1"/>
  <c r="I231" i="2"/>
  <c r="K231" i="2" s="1"/>
  <c r="I214" i="2"/>
  <c r="K214" i="2" s="1"/>
  <c r="I77" i="2"/>
  <c r="K77" i="2" s="1"/>
  <c r="I327" i="2"/>
  <c r="K327" i="2" s="1"/>
  <c r="I229" i="2"/>
  <c r="K229" i="2" s="1"/>
  <c r="I171" i="2"/>
  <c r="K171" i="2" s="1"/>
  <c r="I161" i="2"/>
  <c r="K161" i="2" s="1"/>
  <c r="I151" i="2"/>
  <c r="K151" i="2" s="1"/>
  <c r="I149" i="2"/>
  <c r="K149" i="2" s="1"/>
  <c r="I29" i="2"/>
  <c r="K29" i="2" s="1"/>
  <c r="I309" i="2"/>
  <c r="K309" i="2" s="1"/>
  <c r="I118" i="2"/>
  <c r="K118" i="2" s="1"/>
  <c r="I7" i="2"/>
  <c r="K7" i="2" s="1"/>
  <c r="I8" i="2"/>
  <c r="K8" i="2" s="1"/>
  <c r="I319" i="2"/>
  <c r="K319" i="2" s="1"/>
  <c r="I31" i="2"/>
  <c r="K31" i="2" s="1"/>
  <c r="I312" i="2"/>
  <c r="K312" i="2" s="1"/>
  <c r="I254" i="2"/>
  <c r="K254" i="2" s="1"/>
  <c r="I225" i="2"/>
  <c r="K225" i="2" s="1"/>
  <c r="I270" i="2"/>
  <c r="K270" i="2" s="1"/>
  <c r="I241" i="2"/>
  <c r="K241" i="2" s="1"/>
  <c r="I296" i="2"/>
  <c r="K296" i="2" s="1"/>
  <c r="I191" i="2"/>
  <c r="K191" i="2" s="1"/>
  <c r="I78" i="2"/>
  <c r="K78" i="2" s="1"/>
  <c r="I168" i="2"/>
  <c r="K168" i="2" s="1"/>
  <c r="I190" i="2"/>
  <c r="K190" i="2" s="1"/>
  <c r="I303" i="2"/>
  <c r="K303" i="2" s="1"/>
  <c r="I378" i="2"/>
  <c r="K378" i="2" s="1"/>
  <c r="I47" i="2"/>
  <c r="K47" i="2" s="1"/>
  <c r="I344" i="2"/>
  <c r="K344" i="2" s="1"/>
  <c r="I40" i="2"/>
  <c r="K40" i="2" s="1"/>
  <c r="I142" i="2"/>
  <c r="K142" i="2" s="1"/>
  <c r="I159" i="2"/>
  <c r="K159" i="2" s="1"/>
  <c r="I141" i="2"/>
  <c r="K141" i="2" s="1"/>
  <c r="I95" i="2"/>
  <c r="K95" i="2" s="1"/>
  <c r="I25" i="2"/>
  <c r="K25" i="2" s="1"/>
  <c r="I15" i="2"/>
  <c r="K15" i="2" s="1"/>
  <c r="I271" i="2"/>
  <c r="K271" i="2" s="1"/>
  <c r="I17" i="2"/>
  <c r="K17" i="2" s="1"/>
  <c r="I206" i="2"/>
  <c r="K206" i="2" s="1"/>
  <c r="I264" i="2"/>
  <c r="K264" i="2" s="1"/>
  <c r="I143" i="2"/>
  <c r="K143" i="2" s="1"/>
  <c r="I174" i="2"/>
  <c r="K174" i="2" s="1"/>
  <c r="I88" i="2"/>
  <c r="K88" i="2" s="1"/>
  <c r="I280" i="2"/>
  <c r="K280" i="2" s="1"/>
  <c r="I111" i="2"/>
  <c r="K111" i="2" s="1"/>
  <c r="I136" i="2"/>
  <c r="K136" i="2" s="1"/>
  <c r="I301" i="2"/>
  <c r="K301" i="2" s="1"/>
  <c r="I245" i="2"/>
  <c r="K245" i="2" s="1"/>
  <c r="I302" i="2"/>
  <c r="K302" i="2" s="1"/>
  <c r="I24" i="2"/>
  <c r="K24" i="2" s="1"/>
  <c r="I239" i="2"/>
  <c r="K239" i="2" s="1"/>
  <c r="I14" i="2"/>
  <c r="K14" i="2" s="1"/>
  <c r="I65" i="2"/>
  <c r="K65" i="2" s="1"/>
  <c r="I152" i="2"/>
  <c r="K152" i="2" s="1"/>
  <c r="I45" i="2"/>
  <c r="K45" i="2" s="1"/>
  <c r="I158" i="2"/>
  <c r="K158" i="2" s="1"/>
  <c r="I62" i="2"/>
  <c r="K62" i="2" s="1"/>
  <c r="I367" i="2"/>
  <c r="K367" i="2" s="1"/>
  <c r="I79" i="2"/>
  <c r="K79" i="2" s="1"/>
  <c r="I360" i="2"/>
  <c r="K360" i="2" s="1"/>
  <c r="I286" i="2"/>
  <c r="K286" i="2" s="1"/>
  <c r="I369" i="2"/>
  <c r="K369" i="2" s="1"/>
  <c r="I223" i="2"/>
  <c r="K223" i="2" s="1"/>
  <c r="I216" i="2"/>
  <c r="K216" i="2" s="1"/>
  <c r="I351" i="2"/>
  <c r="K351" i="2" s="1"/>
  <c r="I269" i="2"/>
  <c r="K269" i="2" s="1"/>
  <c r="I104" i="2"/>
  <c r="K104" i="2" s="1"/>
  <c r="I120" i="2"/>
  <c r="K120" i="2" s="1"/>
  <c r="I329" i="2"/>
  <c r="K329" i="2" s="1"/>
  <c r="I349" i="2"/>
  <c r="K349" i="2" s="1"/>
  <c r="I126" i="2"/>
  <c r="K126" i="2" s="1"/>
  <c r="I366" i="2"/>
  <c r="K366" i="2" s="1"/>
  <c r="I46" i="2"/>
  <c r="K46" i="2" s="1"/>
  <c r="I109" i="2"/>
  <c r="K109" i="2" s="1"/>
  <c r="I201" i="2"/>
  <c r="K201" i="2" s="1"/>
  <c r="I232" i="2"/>
  <c r="K232" i="2" s="1"/>
  <c r="I181" i="2"/>
  <c r="K181" i="2" s="1"/>
  <c r="I110" i="2"/>
  <c r="K110" i="2" s="1"/>
  <c r="I63" i="2"/>
  <c r="K63" i="2" s="1"/>
  <c r="I328" i="2"/>
  <c r="K328" i="2" s="1"/>
  <c r="I175" i="2"/>
  <c r="K175" i="2" s="1"/>
  <c r="I350" i="2"/>
  <c r="K350" i="2" s="1"/>
  <c r="I334" i="2"/>
  <c r="K334" i="2" s="1"/>
  <c r="I72" i="2"/>
  <c r="K72" i="2" s="1"/>
  <c r="I287" i="2"/>
  <c r="K287" i="2" s="1"/>
  <c r="I30" i="2"/>
  <c r="K30" i="2" s="1"/>
  <c r="I157" i="2"/>
  <c r="K157" i="2" s="1"/>
  <c r="I200" i="2"/>
  <c r="K200" i="2" s="1"/>
  <c r="I73" i="2"/>
  <c r="K73" i="2" s="1"/>
  <c r="I125" i="2"/>
  <c r="K125" i="2" s="1"/>
  <c r="I127" i="2"/>
  <c r="K127" i="2" s="1"/>
  <c r="I93" i="2"/>
  <c r="K93" i="2" s="1"/>
  <c r="I318" i="2"/>
  <c r="K318" i="2" s="1"/>
  <c r="I56" i="2"/>
  <c r="K56" i="2" s="1"/>
  <c r="I184" i="2"/>
  <c r="K184" i="2" s="1"/>
  <c r="I94" i="2"/>
  <c r="K94" i="2" s="1"/>
  <c r="I185" i="2"/>
  <c r="K185" i="2" s="1"/>
  <c r="I281" i="2"/>
  <c r="K281" i="2" s="1"/>
  <c r="I255" i="2"/>
  <c r="K255" i="2" s="1"/>
  <c r="I207" i="2"/>
  <c r="K207" i="2" s="1"/>
  <c r="I321" i="2"/>
  <c r="K321" i="2" s="1"/>
  <c r="I376" i="2"/>
  <c r="K376" i="2" s="1"/>
  <c r="I335" i="2"/>
  <c r="K335" i="2" s="1"/>
  <c r="I248" i="2"/>
  <c r="K248" i="2" s="1"/>
  <c r="I238" i="2"/>
  <c r="K238" i="2" s="1"/>
  <c r="I379" i="2"/>
  <c r="K379" i="2" s="1"/>
  <c r="I382" i="2"/>
  <c r="K382" i="2" s="1"/>
  <c r="I380" i="2"/>
  <c r="K380" i="2" s="1"/>
  <c r="I381" i="2"/>
  <c r="K381" i="2" s="1"/>
  <c r="H7" i="3" l="1"/>
  <c r="I7" i="3" s="1"/>
  <c r="G6" i="3"/>
  <c r="H6" i="3" s="1"/>
  <c r="I6" i="3" s="1"/>
  <c r="I390" i="2"/>
  <c r="K390" i="2" s="1"/>
  <c r="G391" i="2"/>
  <c r="K6" i="2"/>
  <c r="W9" i="2"/>
  <c r="H389" i="2"/>
  <c r="J386" i="2" s="1"/>
  <c r="L386" i="2" s="1"/>
  <c r="E390" i="2"/>
  <c r="J387" i="2" l="1"/>
  <c r="L387" i="2" s="1"/>
  <c r="J383" i="2"/>
  <c r="L383" i="2" s="1"/>
  <c r="J381" i="2"/>
  <c r="L381" i="2" s="1"/>
  <c r="L6" i="3"/>
  <c r="N6" i="3" s="1"/>
  <c r="I391" i="2"/>
  <c r="K391" i="2" s="1"/>
  <c r="G392" i="2"/>
  <c r="J384" i="2"/>
  <c r="L384" i="2" s="1"/>
  <c r="H390" i="2"/>
  <c r="J390" i="2" s="1"/>
  <c r="L390" i="2" s="1"/>
  <c r="E391" i="2"/>
  <c r="J389" i="2"/>
  <c r="L389" i="2" s="1"/>
  <c r="J42" i="2"/>
  <c r="L42" i="2" s="1"/>
  <c r="J106" i="2"/>
  <c r="L106" i="2" s="1"/>
  <c r="J170" i="2"/>
  <c r="L170" i="2" s="1"/>
  <c r="J234" i="2"/>
  <c r="L234" i="2" s="1"/>
  <c r="J298" i="2"/>
  <c r="L298" i="2" s="1"/>
  <c r="J362" i="2"/>
  <c r="L362" i="2" s="1"/>
  <c r="J359" i="2"/>
  <c r="L359" i="2" s="1"/>
  <c r="J169" i="2"/>
  <c r="L169" i="2" s="1"/>
  <c r="J349" i="2"/>
  <c r="L349" i="2" s="1"/>
  <c r="J59" i="2"/>
  <c r="L59" i="2" s="1"/>
  <c r="J123" i="2"/>
  <c r="L123" i="2" s="1"/>
  <c r="J187" i="2"/>
  <c r="L187" i="2" s="1"/>
  <c r="J251" i="2"/>
  <c r="L251" i="2" s="1"/>
  <c r="J371" i="2"/>
  <c r="L371" i="2" s="1"/>
  <c r="J185" i="2"/>
  <c r="L185" i="2" s="1"/>
  <c r="J8" i="2"/>
  <c r="L8" i="2" s="1"/>
  <c r="J72" i="2"/>
  <c r="L72" i="2" s="1"/>
  <c r="J136" i="2"/>
  <c r="L136" i="2" s="1"/>
  <c r="J200" i="2"/>
  <c r="L200" i="2" s="1"/>
  <c r="J264" i="2"/>
  <c r="L264" i="2" s="1"/>
  <c r="J328" i="2"/>
  <c r="L328" i="2" s="1"/>
  <c r="J49" i="2"/>
  <c r="L49" i="2" s="1"/>
  <c r="J229" i="2"/>
  <c r="L229" i="2" s="1"/>
  <c r="J13" i="2"/>
  <c r="L13" i="2" s="1"/>
  <c r="J345" i="2"/>
  <c r="L345" i="2" s="1"/>
  <c r="J134" i="2"/>
  <c r="L134" i="2" s="1"/>
  <c r="J310" i="2"/>
  <c r="L310" i="2" s="1"/>
  <c r="J253" i="2"/>
  <c r="L253" i="2" s="1"/>
  <c r="J151" i="2"/>
  <c r="L151" i="2" s="1"/>
  <c r="J363" i="2"/>
  <c r="L363" i="2" s="1"/>
  <c r="J52" i="2"/>
  <c r="L52" i="2" s="1"/>
  <c r="J228" i="2"/>
  <c r="L228" i="2" s="1"/>
  <c r="J129" i="2"/>
  <c r="L129" i="2" s="1"/>
  <c r="J46" i="2"/>
  <c r="L46" i="2" s="1"/>
  <c r="J110" i="2"/>
  <c r="L110" i="2" s="1"/>
  <c r="J174" i="2"/>
  <c r="L174" i="2" s="1"/>
  <c r="J238" i="2"/>
  <c r="L238" i="2" s="1"/>
  <c r="J302" i="2"/>
  <c r="L302" i="2" s="1"/>
  <c r="J366" i="2"/>
  <c r="L366" i="2" s="1"/>
  <c r="J367" i="2"/>
  <c r="L367" i="2" s="1"/>
  <c r="J181" i="2"/>
  <c r="L181" i="2" s="1"/>
  <c r="J361" i="2"/>
  <c r="L361" i="2" s="1"/>
  <c r="J63" i="2"/>
  <c r="L63" i="2" s="1"/>
  <c r="J127" i="2"/>
  <c r="L127" i="2" s="1"/>
  <c r="J191" i="2"/>
  <c r="L191" i="2" s="1"/>
  <c r="J255" i="2"/>
  <c r="L255" i="2" s="1"/>
  <c r="J201" i="2"/>
  <c r="L201" i="2" s="1"/>
  <c r="J12" i="2"/>
  <c r="L12" i="2" s="1"/>
  <c r="J76" i="2"/>
  <c r="L76" i="2" s="1"/>
  <c r="J140" i="2"/>
  <c r="L140" i="2" s="1"/>
  <c r="J204" i="2"/>
  <c r="L204" i="2" s="1"/>
  <c r="J268" i="2"/>
  <c r="L268" i="2" s="1"/>
  <c r="J348" i="2"/>
  <c r="L348" i="2" s="1"/>
  <c r="J245" i="2"/>
  <c r="L245" i="2" s="1"/>
  <c r="J166" i="2"/>
  <c r="L166" i="2" s="1"/>
  <c r="J374" i="2"/>
  <c r="L374" i="2" s="1"/>
  <c r="J333" i="2"/>
  <c r="L333" i="2" s="1"/>
  <c r="J167" i="2"/>
  <c r="L167" i="2" s="1"/>
  <c r="J225" i="2"/>
  <c r="L225" i="2" s="1"/>
  <c r="J164" i="2"/>
  <c r="L164" i="2" s="1"/>
  <c r="J356" i="2"/>
  <c r="L356" i="2" s="1"/>
  <c r="J18" i="2"/>
  <c r="L18" i="2" s="1"/>
  <c r="J82" i="2"/>
  <c r="L82" i="2" s="1"/>
  <c r="J146" i="2"/>
  <c r="L146" i="2" s="1"/>
  <c r="J210" i="2"/>
  <c r="L210" i="2" s="1"/>
  <c r="J274" i="2"/>
  <c r="L274" i="2" s="1"/>
  <c r="J338" i="2"/>
  <c r="L338" i="2" s="1"/>
  <c r="J315" i="2"/>
  <c r="L315" i="2" s="1"/>
  <c r="J101" i="2"/>
  <c r="L101" i="2" s="1"/>
  <c r="J277" i="2"/>
  <c r="L277" i="2" s="1"/>
  <c r="J35" i="2"/>
  <c r="L35" i="2" s="1"/>
  <c r="J99" i="2"/>
  <c r="L99" i="2" s="1"/>
  <c r="J163" i="2"/>
  <c r="L163" i="2" s="1"/>
  <c r="J227" i="2"/>
  <c r="L227" i="2" s="1"/>
  <c r="J319" i="2"/>
  <c r="L319" i="2" s="1"/>
  <c r="J109" i="2"/>
  <c r="L109" i="2" s="1"/>
  <c r="J317" i="2"/>
  <c r="L317" i="2" s="1"/>
  <c r="J48" i="2"/>
  <c r="L48" i="2" s="1"/>
  <c r="J112" i="2"/>
  <c r="L112" i="2" s="1"/>
  <c r="J176" i="2"/>
  <c r="L176" i="2" s="1"/>
  <c r="J240" i="2"/>
  <c r="L240" i="2" s="1"/>
  <c r="J304" i="2"/>
  <c r="L304" i="2" s="1"/>
  <c r="J368" i="2"/>
  <c r="L368" i="2" s="1"/>
  <c r="J161" i="2"/>
  <c r="L161" i="2" s="1"/>
  <c r="J365" i="2"/>
  <c r="L365" i="2" s="1"/>
  <c r="J198" i="2"/>
  <c r="L198" i="2" s="1"/>
  <c r="J291" i="2"/>
  <c r="L291" i="2" s="1"/>
  <c r="J23" i="2"/>
  <c r="L23" i="2" s="1"/>
  <c r="J247" i="2"/>
  <c r="L247" i="2" s="1"/>
  <c r="J329" i="2"/>
  <c r="L329" i="2" s="1"/>
  <c r="J180" i="2"/>
  <c r="L180" i="2" s="1"/>
  <c r="J37" i="2"/>
  <c r="L37" i="2" s="1"/>
  <c r="J377" i="2"/>
  <c r="L377" i="2" s="1"/>
  <c r="J26" i="2"/>
  <c r="L26" i="2" s="1"/>
  <c r="J218" i="2"/>
  <c r="L218" i="2" s="1"/>
  <c r="J282" i="2"/>
  <c r="L282" i="2" s="1"/>
  <c r="J327" i="2"/>
  <c r="L327" i="2" s="1"/>
  <c r="J301" i="2"/>
  <c r="L301" i="2" s="1"/>
  <c r="J107" i="2"/>
  <c r="L107" i="2" s="1"/>
  <c r="J339" i="2"/>
  <c r="L339" i="2" s="1"/>
  <c r="J341" i="2"/>
  <c r="L341" i="2" s="1"/>
  <c r="J248" i="2"/>
  <c r="L248" i="2" s="1"/>
  <c r="J189" i="2"/>
  <c r="L189" i="2" s="1"/>
  <c r="J86" i="2"/>
  <c r="L86" i="2" s="1"/>
  <c r="J103" i="2"/>
  <c r="L103" i="2" s="1"/>
  <c r="J196" i="2"/>
  <c r="L196" i="2" s="1"/>
  <c r="J158" i="2"/>
  <c r="L158" i="2" s="1"/>
  <c r="J350" i="2"/>
  <c r="L350" i="2" s="1"/>
  <c r="J309" i="2"/>
  <c r="L309" i="2" s="1"/>
  <c r="J175" i="2"/>
  <c r="L175" i="2" s="1"/>
  <c r="J353" i="2"/>
  <c r="L353" i="2" s="1"/>
  <c r="J188" i="2"/>
  <c r="L188" i="2" s="1"/>
  <c r="J149" i="2"/>
  <c r="L149" i="2" s="1"/>
  <c r="J209" i="2"/>
  <c r="L209" i="2" s="1"/>
  <c r="J116" i="2"/>
  <c r="L116" i="2" s="1"/>
  <c r="J66" i="2"/>
  <c r="L66" i="2" s="1"/>
  <c r="J258" i="2"/>
  <c r="L258" i="2" s="1"/>
  <c r="J45" i="2"/>
  <c r="L45" i="2" s="1"/>
  <c r="J83" i="2"/>
  <c r="L83" i="2" s="1"/>
  <c r="J65" i="2"/>
  <c r="L65" i="2" s="1"/>
  <c r="J96" i="2"/>
  <c r="L96" i="2" s="1"/>
  <c r="J288" i="2"/>
  <c r="L288" i="2" s="1"/>
  <c r="J313" i="2"/>
  <c r="L313" i="2" s="1"/>
  <c r="J289" i="2"/>
  <c r="L289" i="2" s="1"/>
  <c r="J132" i="2"/>
  <c r="L132" i="2" s="1"/>
  <c r="J58" i="2"/>
  <c r="L58" i="2" s="1"/>
  <c r="J122" i="2"/>
  <c r="L122" i="2" s="1"/>
  <c r="J186" i="2"/>
  <c r="L186" i="2" s="1"/>
  <c r="J250" i="2"/>
  <c r="L250" i="2" s="1"/>
  <c r="J314" i="2"/>
  <c r="L314" i="2" s="1"/>
  <c r="J263" i="2"/>
  <c r="L263" i="2" s="1"/>
  <c r="J21" i="2"/>
  <c r="L21" i="2" s="1"/>
  <c r="J221" i="2"/>
  <c r="L221" i="2" s="1"/>
  <c r="J11" i="2"/>
  <c r="L11" i="2" s="1"/>
  <c r="J75" i="2"/>
  <c r="L75" i="2" s="1"/>
  <c r="J139" i="2"/>
  <c r="L139" i="2" s="1"/>
  <c r="J203" i="2"/>
  <c r="L203" i="2" s="1"/>
  <c r="J271" i="2"/>
  <c r="L271" i="2" s="1"/>
  <c r="J41" i="2"/>
  <c r="L41" i="2" s="1"/>
  <c r="J237" i="2"/>
  <c r="L237" i="2" s="1"/>
  <c r="J24" i="2"/>
  <c r="L24" i="2" s="1"/>
  <c r="J88" i="2"/>
  <c r="L88" i="2" s="1"/>
  <c r="J152" i="2"/>
  <c r="L152" i="2" s="1"/>
  <c r="J216" i="2"/>
  <c r="L216" i="2" s="1"/>
  <c r="J280" i="2"/>
  <c r="L280" i="2" s="1"/>
  <c r="J344" i="2"/>
  <c r="L344" i="2" s="1"/>
  <c r="J93" i="2"/>
  <c r="L93" i="2" s="1"/>
  <c r="J285" i="2"/>
  <c r="L285" i="2" s="1"/>
  <c r="J105" i="2"/>
  <c r="L105" i="2" s="1"/>
  <c r="J6" i="2"/>
  <c r="J182" i="2"/>
  <c r="L182" i="2" s="1"/>
  <c r="J358" i="2"/>
  <c r="L358" i="2" s="1"/>
  <c r="J7" i="2"/>
  <c r="L7" i="2" s="1"/>
  <c r="J183" i="2"/>
  <c r="L183" i="2" s="1"/>
  <c r="J125" i="2"/>
  <c r="L125" i="2" s="1"/>
  <c r="J100" i="2"/>
  <c r="L100" i="2" s="1"/>
  <c r="J276" i="2"/>
  <c r="L276" i="2" s="1"/>
  <c r="J273" i="2"/>
  <c r="L273" i="2" s="1"/>
  <c r="J62" i="2"/>
  <c r="L62" i="2" s="1"/>
  <c r="J126" i="2"/>
  <c r="L126" i="2" s="1"/>
  <c r="J190" i="2"/>
  <c r="L190" i="2" s="1"/>
  <c r="J254" i="2"/>
  <c r="L254" i="2" s="1"/>
  <c r="J318" i="2"/>
  <c r="L318" i="2" s="1"/>
  <c r="J275" i="2"/>
  <c r="L275" i="2" s="1"/>
  <c r="J33" i="2"/>
  <c r="L33" i="2" s="1"/>
  <c r="J233" i="2"/>
  <c r="L233" i="2" s="1"/>
  <c r="J15" i="2"/>
  <c r="L15" i="2" s="1"/>
  <c r="J79" i="2"/>
  <c r="L79" i="2" s="1"/>
  <c r="J143" i="2"/>
  <c r="L143" i="2" s="1"/>
  <c r="J207" i="2"/>
  <c r="L207" i="2" s="1"/>
  <c r="J279" i="2"/>
  <c r="L279" i="2" s="1"/>
  <c r="J53" i="2"/>
  <c r="L53" i="2" s="1"/>
  <c r="J249" i="2"/>
  <c r="L249" i="2" s="1"/>
  <c r="J28" i="2"/>
  <c r="L28" i="2" s="1"/>
  <c r="J92" i="2"/>
  <c r="L92" i="2" s="1"/>
  <c r="J156" i="2"/>
  <c r="L156" i="2" s="1"/>
  <c r="J220" i="2"/>
  <c r="L220" i="2" s="1"/>
  <c r="J284" i="2"/>
  <c r="L284" i="2" s="1"/>
  <c r="J364" i="2"/>
  <c r="L364" i="2" s="1"/>
  <c r="J22" i="2"/>
  <c r="L22" i="2" s="1"/>
  <c r="J214" i="2"/>
  <c r="L214" i="2" s="1"/>
  <c r="J351" i="2"/>
  <c r="L351" i="2" s="1"/>
  <c r="J39" i="2"/>
  <c r="L39" i="2" s="1"/>
  <c r="J231" i="2"/>
  <c r="L231" i="2" s="1"/>
  <c r="J369" i="2"/>
  <c r="L369" i="2" s="1"/>
  <c r="J212" i="2"/>
  <c r="L212" i="2" s="1"/>
  <c r="J81" i="2"/>
  <c r="L81" i="2" s="1"/>
  <c r="J34" i="2"/>
  <c r="L34" i="2" s="1"/>
  <c r="J98" i="2"/>
  <c r="L98" i="2" s="1"/>
  <c r="J162" i="2"/>
  <c r="L162" i="2" s="1"/>
  <c r="J226" i="2"/>
  <c r="L226" i="2" s="1"/>
  <c r="J290" i="2"/>
  <c r="L290" i="2" s="1"/>
  <c r="J354" i="2"/>
  <c r="L354" i="2" s="1"/>
  <c r="J343" i="2"/>
  <c r="L343" i="2" s="1"/>
  <c r="J153" i="2"/>
  <c r="L153" i="2" s="1"/>
  <c r="J321" i="2"/>
  <c r="L321" i="2" s="1"/>
  <c r="J51" i="2"/>
  <c r="L51" i="2" s="1"/>
  <c r="J115" i="2"/>
  <c r="L115" i="2" s="1"/>
  <c r="J179" i="2"/>
  <c r="L179" i="2" s="1"/>
  <c r="J243" i="2"/>
  <c r="L243" i="2" s="1"/>
  <c r="J355" i="2"/>
  <c r="L355" i="2" s="1"/>
  <c r="J157" i="2"/>
  <c r="L157" i="2" s="1"/>
  <c r="J357" i="2"/>
  <c r="L357" i="2" s="1"/>
  <c r="J64" i="2"/>
  <c r="L64" i="2" s="1"/>
  <c r="J128" i="2"/>
  <c r="L128" i="2" s="1"/>
  <c r="J192" i="2"/>
  <c r="L192" i="2" s="1"/>
  <c r="J256" i="2"/>
  <c r="L256" i="2" s="1"/>
  <c r="J320" i="2"/>
  <c r="L320" i="2" s="1"/>
  <c r="J25" i="2"/>
  <c r="L25" i="2" s="1"/>
  <c r="J205" i="2"/>
  <c r="L205" i="2" s="1"/>
  <c r="J38" i="2"/>
  <c r="L38" i="2" s="1"/>
  <c r="J246" i="2"/>
  <c r="L246" i="2" s="1"/>
  <c r="J9" i="2"/>
  <c r="L9" i="2" s="1"/>
  <c r="J87" i="2"/>
  <c r="L87" i="2" s="1"/>
  <c r="J331" i="2"/>
  <c r="L331" i="2" s="1"/>
  <c r="J36" i="2"/>
  <c r="L36" i="2" s="1"/>
  <c r="J244" i="2"/>
  <c r="L244" i="2" s="1"/>
  <c r="J177" i="2"/>
  <c r="L177" i="2" s="1"/>
  <c r="J90" i="2"/>
  <c r="L90" i="2" s="1"/>
  <c r="J235" i="2"/>
  <c r="L235" i="2" s="1"/>
  <c r="J120" i="2"/>
  <c r="L120" i="2" s="1"/>
  <c r="J312" i="2"/>
  <c r="L312" i="2" s="1"/>
  <c r="J332" i="2"/>
  <c r="L332" i="2" s="1"/>
  <c r="J278" i="2"/>
  <c r="L278" i="2" s="1"/>
  <c r="J267" i="2"/>
  <c r="L267" i="2" s="1"/>
  <c r="J372" i="2"/>
  <c r="L372" i="2" s="1"/>
  <c r="J94" i="2"/>
  <c r="L94" i="2" s="1"/>
  <c r="J286" i="2"/>
  <c r="L286" i="2" s="1"/>
  <c r="J335" i="2"/>
  <c r="L335" i="2" s="1"/>
  <c r="J47" i="2"/>
  <c r="L47" i="2" s="1"/>
  <c r="J239" i="2"/>
  <c r="L239" i="2" s="1"/>
  <c r="J145" i="2"/>
  <c r="L145" i="2" s="1"/>
  <c r="J124" i="2"/>
  <c r="L124" i="2" s="1"/>
  <c r="J316" i="2"/>
  <c r="L316" i="2" s="1"/>
  <c r="J326" i="2"/>
  <c r="L326" i="2" s="1"/>
  <c r="J77" i="2"/>
  <c r="L77" i="2" s="1"/>
  <c r="J130" i="2"/>
  <c r="L130" i="2" s="1"/>
  <c r="J322" i="2"/>
  <c r="L322" i="2" s="1"/>
  <c r="J241" i="2"/>
  <c r="L241" i="2" s="1"/>
  <c r="J147" i="2"/>
  <c r="L147" i="2" s="1"/>
  <c r="J287" i="2"/>
  <c r="L287" i="2" s="1"/>
  <c r="J32" i="2"/>
  <c r="L32" i="2" s="1"/>
  <c r="J224" i="2"/>
  <c r="L224" i="2" s="1"/>
  <c r="J117" i="2"/>
  <c r="L117" i="2" s="1"/>
  <c r="J342" i="2"/>
  <c r="L342" i="2" s="1"/>
  <c r="J173" i="2"/>
  <c r="L173" i="2" s="1"/>
  <c r="J10" i="2"/>
  <c r="L10" i="2" s="1"/>
  <c r="J74" i="2"/>
  <c r="L74" i="2" s="1"/>
  <c r="J138" i="2"/>
  <c r="L138" i="2" s="1"/>
  <c r="J202" i="2"/>
  <c r="L202" i="2" s="1"/>
  <c r="J266" i="2"/>
  <c r="L266" i="2" s="1"/>
  <c r="J330" i="2"/>
  <c r="L330" i="2" s="1"/>
  <c r="J299" i="2"/>
  <c r="L299" i="2" s="1"/>
  <c r="J69" i="2"/>
  <c r="L69" i="2" s="1"/>
  <c r="J257" i="2"/>
  <c r="L257" i="2" s="1"/>
  <c r="J27" i="2"/>
  <c r="L27" i="2" s="1"/>
  <c r="J91" i="2"/>
  <c r="L91" i="2" s="1"/>
  <c r="J155" i="2"/>
  <c r="L155" i="2" s="1"/>
  <c r="J219" i="2"/>
  <c r="L219" i="2" s="1"/>
  <c r="J303" i="2"/>
  <c r="L303" i="2" s="1"/>
  <c r="J85" i="2"/>
  <c r="L85" i="2" s="1"/>
  <c r="J293" i="2"/>
  <c r="L293" i="2" s="1"/>
  <c r="J40" i="2"/>
  <c r="L40" i="2" s="1"/>
  <c r="J104" i="2"/>
  <c r="L104" i="2" s="1"/>
  <c r="J168" i="2"/>
  <c r="L168" i="2" s="1"/>
  <c r="J232" i="2"/>
  <c r="L232" i="2" s="1"/>
  <c r="J296" i="2"/>
  <c r="L296" i="2" s="1"/>
  <c r="J360" i="2"/>
  <c r="L360" i="2" s="1"/>
  <c r="J141" i="2"/>
  <c r="L141" i="2" s="1"/>
  <c r="J337" i="2"/>
  <c r="L337" i="2" s="1"/>
  <c r="J197" i="2"/>
  <c r="L197" i="2" s="1"/>
  <c r="J54" i="2"/>
  <c r="L54" i="2" s="1"/>
  <c r="J230" i="2"/>
  <c r="L230" i="2" s="1"/>
  <c r="J323" i="2"/>
  <c r="L323" i="2" s="1"/>
  <c r="J55" i="2"/>
  <c r="L55" i="2" s="1"/>
  <c r="J215" i="2"/>
  <c r="L215" i="2" s="1"/>
  <c r="J281" i="2"/>
  <c r="L281" i="2" s="1"/>
  <c r="J148" i="2"/>
  <c r="L148" i="2" s="1"/>
  <c r="J324" i="2"/>
  <c r="L324" i="2" s="1"/>
  <c r="J14" i="2"/>
  <c r="L14" i="2" s="1"/>
  <c r="J78" i="2"/>
  <c r="L78" i="2" s="1"/>
  <c r="J142" i="2"/>
  <c r="L142" i="2" s="1"/>
  <c r="J206" i="2"/>
  <c r="L206" i="2" s="1"/>
  <c r="J270" i="2"/>
  <c r="L270" i="2" s="1"/>
  <c r="J334" i="2"/>
  <c r="L334" i="2" s="1"/>
  <c r="J307" i="2"/>
  <c r="L307" i="2" s="1"/>
  <c r="J89" i="2"/>
  <c r="L89" i="2" s="1"/>
  <c r="J261" i="2"/>
  <c r="L261" i="2" s="1"/>
  <c r="J31" i="2"/>
  <c r="L31" i="2" s="1"/>
  <c r="J95" i="2"/>
  <c r="L95" i="2" s="1"/>
  <c r="J159" i="2"/>
  <c r="L159" i="2" s="1"/>
  <c r="J223" i="2"/>
  <c r="L223" i="2" s="1"/>
  <c r="J311" i="2"/>
  <c r="L311" i="2" s="1"/>
  <c r="J97" i="2"/>
  <c r="L97" i="2" s="1"/>
  <c r="J305" i="2"/>
  <c r="L305" i="2" s="1"/>
  <c r="J44" i="2"/>
  <c r="L44" i="2" s="1"/>
  <c r="J108" i="2"/>
  <c r="L108" i="2" s="1"/>
  <c r="J172" i="2"/>
  <c r="L172" i="2" s="1"/>
  <c r="J236" i="2"/>
  <c r="L236" i="2" s="1"/>
  <c r="J300" i="2"/>
  <c r="L300" i="2" s="1"/>
  <c r="J61" i="2"/>
  <c r="L61" i="2" s="1"/>
  <c r="J70" i="2"/>
  <c r="L70" i="2" s="1"/>
  <c r="J262" i="2"/>
  <c r="L262" i="2" s="1"/>
  <c r="J113" i="2"/>
  <c r="L113" i="2" s="1"/>
  <c r="J71" i="2"/>
  <c r="L71" i="2" s="1"/>
  <c r="J295" i="2"/>
  <c r="L295" i="2" s="1"/>
  <c r="J68" i="2"/>
  <c r="L68" i="2" s="1"/>
  <c r="J260" i="2"/>
  <c r="L260" i="2" s="1"/>
  <c r="J217" i="2"/>
  <c r="L217" i="2" s="1"/>
  <c r="J50" i="2"/>
  <c r="L50" i="2" s="1"/>
  <c r="J114" i="2"/>
  <c r="L114" i="2" s="1"/>
  <c r="J178" i="2"/>
  <c r="L178" i="2" s="1"/>
  <c r="J242" i="2"/>
  <c r="L242" i="2" s="1"/>
  <c r="J306" i="2"/>
  <c r="L306" i="2" s="1"/>
  <c r="J370" i="2"/>
  <c r="L370" i="2" s="1"/>
  <c r="J375" i="2"/>
  <c r="L375" i="2" s="1"/>
  <c r="J193" i="2"/>
  <c r="L193" i="2" s="1"/>
  <c r="J373" i="2"/>
  <c r="L373" i="2" s="1"/>
  <c r="J67" i="2"/>
  <c r="L67" i="2" s="1"/>
  <c r="J131" i="2"/>
  <c r="L131" i="2" s="1"/>
  <c r="J195" i="2"/>
  <c r="L195" i="2" s="1"/>
  <c r="J259" i="2"/>
  <c r="L259" i="2" s="1"/>
  <c r="J17" i="2"/>
  <c r="L17" i="2" s="1"/>
  <c r="J213" i="2"/>
  <c r="L213" i="2" s="1"/>
  <c r="J16" i="2"/>
  <c r="L16" i="2" s="1"/>
  <c r="J80" i="2"/>
  <c r="L80" i="2" s="1"/>
  <c r="J144" i="2"/>
  <c r="L144" i="2" s="1"/>
  <c r="J208" i="2"/>
  <c r="L208" i="2" s="1"/>
  <c r="J272" i="2"/>
  <c r="L272" i="2" s="1"/>
  <c r="J336" i="2"/>
  <c r="L336" i="2" s="1"/>
  <c r="J73" i="2"/>
  <c r="L73" i="2" s="1"/>
  <c r="J269" i="2"/>
  <c r="L269" i="2" s="1"/>
  <c r="J102" i="2"/>
  <c r="L102" i="2" s="1"/>
  <c r="J294" i="2"/>
  <c r="L294" i="2" s="1"/>
  <c r="J165" i="2"/>
  <c r="L165" i="2" s="1"/>
  <c r="J135" i="2"/>
  <c r="L135" i="2" s="1"/>
  <c r="J29" i="2"/>
  <c r="L29" i="2" s="1"/>
  <c r="J84" i="2"/>
  <c r="L84" i="2" s="1"/>
  <c r="J292" i="2"/>
  <c r="L292" i="2" s="1"/>
  <c r="J325" i="2"/>
  <c r="L325" i="2" s="1"/>
  <c r="J154" i="2"/>
  <c r="L154" i="2" s="1"/>
  <c r="J346" i="2"/>
  <c r="L346" i="2" s="1"/>
  <c r="J121" i="2"/>
  <c r="L121" i="2" s="1"/>
  <c r="J43" i="2"/>
  <c r="L43" i="2" s="1"/>
  <c r="J171" i="2"/>
  <c r="L171" i="2" s="1"/>
  <c r="J137" i="2"/>
  <c r="L137" i="2" s="1"/>
  <c r="J56" i="2"/>
  <c r="L56" i="2" s="1"/>
  <c r="J184" i="2"/>
  <c r="L184" i="2" s="1"/>
  <c r="J376" i="2"/>
  <c r="L376" i="2" s="1"/>
  <c r="J297" i="2"/>
  <c r="L297" i="2" s="1"/>
  <c r="J57" i="2"/>
  <c r="L57" i="2" s="1"/>
  <c r="J20" i="2"/>
  <c r="L20" i="2" s="1"/>
  <c r="J30" i="2"/>
  <c r="L30" i="2" s="1"/>
  <c r="J222" i="2"/>
  <c r="L222" i="2" s="1"/>
  <c r="J133" i="2"/>
  <c r="L133" i="2" s="1"/>
  <c r="J111" i="2"/>
  <c r="L111" i="2" s="1"/>
  <c r="J347" i="2"/>
  <c r="L347" i="2" s="1"/>
  <c r="J60" i="2"/>
  <c r="L60" i="2" s="1"/>
  <c r="J252" i="2"/>
  <c r="L252" i="2" s="1"/>
  <c r="J118" i="2"/>
  <c r="L118" i="2" s="1"/>
  <c r="J119" i="2"/>
  <c r="L119" i="2" s="1"/>
  <c r="J308" i="2"/>
  <c r="L308" i="2" s="1"/>
  <c r="J194" i="2"/>
  <c r="L194" i="2" s="1"/>
  <c r="J283" i="2"/>
  <c r="L283" i="2" s="1"/>
  <c r="J19" i="2"/>
  <c r="L19" i="2" s="1"/>
  <c r="J211" i="2"/>
  <c r="L211" i="2" s="1"/>
  <c r="J265" i="2"/>
  <c r="L265" i="2" s="1"/>
  <c r="J160" i="2"/>
  <c r="L160" i="2" s="1"/>
  <c r="J352" i="2"/>
  <c r="L352" i="2" s="1"/>
  <c r="J150" i="2"/>
  <c r="L150" i="2" s="1"/>
  <c r="J199" i="2"/>
  <c r="L199" i="2" s="1"/>
  <c r="J340" i="2"/>
  <c r="L340" i="2" s="1"/>
  <c r="J380" i="2"/>
  <c r="L380" i="2" s="1"/>
  <c r="J378" i="2"/>
  <c r="L378" i="2" s="1"/>
  <c r="J379" i="2"/>
  <c r="L379" i="2" s="1"/>
  <c r="J385" i="2"/>
  <c r="L385" i="2" s="1"/>
  <c r="J382" i="2"/>
  <c r="L382" i="2" s="1"/>
  <c r="J388" i="2"/>
  <c r="L388" i="2" s="1"/>
  <c r="G393" i="2" l="1"/>
  <c r="I392" i="2"/>
  <c r="K392" i="2" s="1"/>
  <c r="H391" i="2"/>
  <c r="J391" i="2" s="1"/>
  <c r="L391" i="2" s="1"/>
  <c r="E392" i="2"/>
  <c r="W10" i="2"/>
  <c r="L6" i="2"/>
  <c r="H392" i="2" l="1"/>
  <c r="J392" i="2" s="1"/>
  <c r="E393" i="2"/>
  <c r="I393" i="2"/>
  <c r="K393" i="2" s="1"/>
  <c r="G394" i="2"/>
  <c r="H393" i="2" l="1"/>
  <c r="J393" i="2" s="1"/>
  <c r="L393" i="2" s="1"/>
  <c r="E394" i="2"/>
  <c r="I394" i="2"/>
  <c r="K394" i="2" s="1"/>
  <c r="G395" i="2"/>
  <c r="L392" i="2"/>
  <c r="I395" i="2" l="1"/>
  <c r="K395" i="2" s="1"/>
  <c r="G396" i="2"/>
  <c r="H394" i="2"/>
  <c r="J394" i="2" s="1"/>
  <c r="E395" i="2"/>
  <c r="H395" i="2" l="1"/>
  <c r="J395" i="2" s="1"/>
  <c r="L395" i="2" s="1"/>
  <c r="E396" i="2"/>
  <c r="L394" i="2"/>
  <c r="G397" i="2"/>
  <c r="I396" i="2"/>
  <c r="K396" i="2" s="1"/>
  <c r="H396" i="2" l="1"/>
  <c r="J396" i="2" s="1"/>
  <c r="E397" i="2"/>
  <c r="I397" i="2"/>
  <c r="K397" i="2" s="1"/>
  <c r="G398" i="2"/>
  <c r="H397" i="2" l="1"/>
  <c r="J397" i="2" s="1"/>
  <c r="L397" i="2" s="1"/>
  <c r="E398" i="2"/>
  <c r="I398" i="2"/>
  <c r="K398" i="2" s="1"/>
  <c r="G399" i="2"/>
  <c r="L396" i="2"/>
  <c r="I399" i="2" l="1"/>
  <c r="K399" i="2" s="1"/>
  <c r="G400" i="2"/>
  <c r="H398" i="2"/>
  <c r="J398" i="2" s="1"/>
  <c r="L398" i="2" s="1"/>
  <c r="E399" i="2"/>
  <c r="G401" i="2" l="1"/>
  <c r="I400" i="2"/>
  <c r="K400" i="2" s="1"/>
  <c r="H399" i="2"/>
  <c r="J399" i="2" s="1"/>
  <c r="L399" i="2" s="1"/>
  <c r="E400" i="2"/>
  <c r="H400" i="2" l="1"/>
  <c r="J400" i="2" s="1"/>
  <c r="L400" i="2" s="1"/>
  <c r="E401" i="2"/>
  <c r="I401" i="2"/>
  <c r="K401" i="2" s="1"/>
  <c r="G402" i="2"/>
  <c r="I402" i="2" l="1"/>
  <c r="K402" i="2" s="1"/>
  <c r="G403" i="2"/>
  <c r="H401" i="2"/>
  <c r="J401" i="2" s="1"/>
  <c r="L401" i="2" s="1"/>
  <c r="E402" i="2"/>
  <c r="H402" i="2" l="1"/>
  <c r="J402" i="2" s="1"/>
  <c r="L402" i="2" s="1"/>
  <c r="E403" i="2"/>
  <c r="I403" i="2"/>
  <c r="K403" i="2" s="1"/>
  <c r="G404" i="2"/>
  <c r="G405" i="2" l="1"/>
  <c r="I404" i="2"/>
  <c r="K404" i="2" s="1"/>
  <c r="H403" i="2"/>
  <c r="J403" i="2" s="1"/>
  <c r="L403" i="2" s="1"/>
  <c r="E404" i="2"/>
  <c r="H404" i="2" l="1"/>
  <c r="J404" i="2" s="1"/>
  <c r="L404" i="2" s="1"/>
  <c r="E405" i="2"/>
  <c r="I405" i="2"/>
  <c r="K405" i="2" s="1"/>
  <c r="G406" i="2"/>
  <c r="I406" i="2" l="1"/>
  <c r="K406" i="2" s="1"/>
  <c r="G407" i="2"/>
  <c r="H405" i="2"/>
  <c r="J405" i="2" s="1"/>
  <c r="L405" i="2" s="1"/>
  <c r="E406" i="2"/>
  <c r="H406" i="2" l="1"/>
  <c r="J406" i="2" s="1"/>
  <c r="L406" i="2" s="1"/>
  <c r="E407" i="2"/>
  <c r="I407" i="2"/>
  <c r="K407" i="2" s="1"/>
  <c r="G408" i="2"/>
  <c r="G409" i="2" l="1"/>
  <c r="I408" i="2"/>
  <c r="K408" i="2" s="1"/>
  <c r="H407" i="2"/>
  <c r="J407" i="2" s="1"/>
  <c r="L407" i="2" s="1"/>
  <c r="E408" i="2"/>
  <c r="H408" i="2" l="1"/>
  <c r="J408" i="2" s="1"/>
  <c r="L408" i="2" s="1"/>
  <c r="E409" i="2"/>
  <c r="I409" i="2"/>
  <c r="K409" i="2" s="1"/>
  <c r="G410" i="2"/>
  <c r="I410" i="2" l="1"/>
  <c r="K410" i="2" s="1"/>
  <c r="G411" i="2"/>
  <c r="H409" i="2"/>
  <c r="J409" i="2" s="1"/>
  <c r="L409" i="2" s="1"/>
  <c r="E410" i="2"/>
  <c r="I411" i="2" l="1"/>
  <c r="K411" i="2" s="1"/>
  <c r="G412" i="2"/>
  <c r="H410" i="2"/>
  <c r="J410" i="2" s="1"/>
  <c r="L410" i="2" s="1"/>
  <c r="E411" i="2"/>
  <c r="H411" i="2" l="1"/>
  <c r="J411" i="2" s="1"/>
  <c r="L411" i="2" s="1"/>
  <c r="E412" i="2"/>
  <c r="G413" i="2"/>
  <c r="I412" i="2"/>
  <c r="K412" i="2" s="1"/>
  <c r="I413" i="2" l="1"/>
  <c r="K413" i="2" s="1"/>
  <c r="G414" i="2"/>
  <c r="H412" i="2"/>
  <c r="J412" i="2" s="1"/>
  <c r="L412" i="2" s="1"/>
  <c r="E413" i="2"/>
  <c r="I414" i="2" l="1"/>
  <c r="K414" i="2" s="1"/>
  <c r="G415" i="2"/>
  <c r="H413" i="2"/>
  <c r="J413" i="2" s="1"/>
  <c r="L413" i="2" s="1"/>
  <c r="E414" i="2"/>
  <c r="H414" i="2" l="1"/>
  <c r="J414" i="2" s="1"/>
  <c r="L414" i="2" s="1"/>
  <c r="E415" i="2"/>
  <c r="I415" i="2"/>
  <c r="K415" i="2" s="1"/>
  <c r="G416" i="2"/>
  <c r="G417" i="2" l="1"/>
  <c r="I416" i="2"/>
  <c r="K416" i="2" s="1"/>
  <c r="H415" i="2"/>
  <c r="J415" i="2" s="1"/>
  <c r="L415" i="2" s="1"/>
  <c r="E416" i="2"/>
  <c r="H416" i="2" l="1"/>
  <c r="J416" i="2" s="1"/>
  <c r="L416" i="2" s="1"/>
  <c r="E417" i="2"/>
  <c r="I417" i="2"/>
  <c r="K417" i="2" s="1"/>
  <c r="G418" i="2"/>
  <c r="I418" i="2" l="1"/>
  <c r="K418" i="2" s="1"/>
  <c r="G419" i="2"/>
  <c r="H417" i="2"/>
  <c r="J417" i="2" s="1"/>
  <c r="L417" i="2" s="1"/>
  <c r="E418" i="2"/>
  <c r="I419" i="2" l="1"/>
  <c r="K419" i="2" s="1"/>
  <c r="G420" i="2"/>
  <c r="H418" i="2"/>
  <c r="J418" i="2" s="1"/>
  <c r="L418" i="2" s="1"/>
  <c r="E419" i="2"/>
  <c r="H419" i="2" l="1"/>
  <c r="J419" i="2" s="1"/>
  <c r="L419" i="2" s="1"/>
  <c r="E420" i="2"/>
  <c r="G421" i="2"/>
  <c r="I420" i="2"/>
  <c r="K420" i="2" s="1"/>
  <c r="I421" i="2" l="1"/>
  <c r="K421" i="2" s="1"/>
  <c r="G422" i="2"/>
  <c r="H420" i="2"/>
  <c r="J420" i="2" s="1"/>
  <c r="L420" i="2" s="1"/>
  <c r="E421" i="2"/>
  <c r="F7" i="1"/>
  <c r="E7" i="1"/>
  <c r="D7" i="1"/>
  <c r="C7" i="1"/>
  <c r="H421" i="2" l="1"/>
  <c r="J421" i="2" s="1"/>
  <c r="L421" i="2" s="1"/>
  <c r="E422" i="2"/>
  <c r="I422" i="2"/>
  <c r="K422" i="2" s="1"/>
  <c r="G423" i="2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2" i="1"/>
  <c r="D510" i="1"/>
  <c r="D508" i="1"/>
  <c r="D506" i="1"/>
  <c r="D504" i="1"/>
  <c r="D502" i="1"/>
  <c r="D500" i="1"/>
  <c r="D498" i="1"/>
  <c r="D496" i="1"/>
  <c r="D494" i="1"/>
  <c r="D492" i="1"/>
  <c r="D490" i="1"/>
  <c r="D488" i="1"/>
  <c r="D486" i="1"/>
  <c r="D484" i="1"/>
  <c r="D482" i="1"/>
  <c r="D480" i="1"/>
  <c r="D478" i="1"/>
  <c r="D476" i="1"/>
  <c r="D474" i="1"/>
  <c r="D472" i="1"/>
  <c r="D470" i="1"/>
  <c r="D468" i="1"/>
  <c r="D466" i="1"/>
  <c r="D464" i="1"/>
  <c r="D462" i="1"/>
  <c r="D460" i="1"/>
  <c r="D458" i="1"/>
  <c r="D456" i="1"/>
  <c r="D454" i="1"/>
  <c r="D452" i="1"/>
  <c r="D450" i="1"/>
  <c r="D448" i="1"/>
  <c r="D446" i="1"/>
  <c r="D444" i="1"/>
  <c r="D442" i="1"/>
  <c r="D440" i="1"/>
  <c r="D438" i="1"/>
  <c r="D436" i="1"/>
  <c r="D434" i="1"/>
  <c r="D432" i="1"/>
  <c r="D430" i="1"/>
  <c r="D428" i="1"/>
  <c r="D426" i="1"/>
  <c r="D424" i="1"/>
  <c r="D422" i="1"/>
  <c r="D420" i="1"/>
  <c r="D418" i="1"/>
  <c r="D416" i="1"/>
  <c r="D414" i="1"/>
  <c r="D412" i="1"/>
  <c r="D410" i="1"/>
  <c r="D408" i="1"/>
  <c r="D406" i="1"/>
  <c r="D404" i="1"/>
  <c r="D402" i="1"/>
  <c r="D400" i="1"/>
  <c r="D398" i="1"/>
  <c r="D396" i="1"/>
  <c r="D394" i="1"/>
  <c r="D392" i="1"/>
  <c r="D390" i="1"/>
  <c r="D388" i="1"/>
  <c r="D386" i="1"/>
  <c r="D384" i="1"/>
  <c r="D382" i="1"/>
  <c r="D380" i="1"/>
  <c r="D378" i="1"/>
  <c r="D376" i="1"/>
  <c r="D374" i="1"/>
  <c r="D372" i="1"/>
  <c r="D370" i="1"/>
  <c r="D368" i="1"/>
  <c r="D366" i="1"/>
  <c r="D364" i="1"/>
  <c r="D363" i="1"/>
  <c r="D362" i="1"/>
  <c r="D361" i="1"/>
  <c r="D360" i="1"/>
  <c r="D359" i="1"/>
  <c r="D358" i="1"/>
  <c r="D357" i="1"/>
  <c r="D356" i="1"/>
  <c r="D355" i="1"/>
  <c r="D514" i="1"/>
  <c r="D513" i="1"/>
  <c r="D511" i="1"/>
  <c r="D509" i="1"/>
  <c r="D507" i="1"/>
  <c r="D505" i="1"/>
  <c r="D503" i="1"/>
  <c r="D501" i="1"/>
  <c r="D499" i="1"/>
  <c r="D497" i="1"/>
  <c r="D495" i="1"/>
  <c r="D493" i="1"/>
  <c r="D491" i="1"/>
  <c r="D489" i="1"/>
  <c r="D487" i="1"/>
  <c r="D485" i="1"/>
  <c r="D483" i="1"/>
  <c r="D481" i="1"/>
  <c r="D479" i="1"/>
  <c r="D477" i="1"/>
  <c r="D475" i="1"/>
  <c r="D473" i="1"/>
  <c r="D471" i="1"/>
  <c r="D469" i="1"/>
  <c r="D467" i="1"/>
  <c r="D465" i="1"/>
  <c r="D463" i="1"/>
  <c r="D461" i="1"/>
  <c r="D459" i="1"/>
  <c r="D457" i="1"/>
  <c r="D455" i="1"/>
  <c r="D453" i="1"/>
  <c r="D451" i="1"/>
  <c r="D449" i="1"/>
  <c r="D447" i="1"/>
  <c r="D445" i="1"/>
  <c r="D443" i="1"/>
  <c r="D441" i="1"/>
  <c r="D439" i="1"/>
  <c r="D437" i="1"/>
  <c r="D435" i="1"/>
  <c r="D433" i="1"/>
  <c r="D431" i="1"/>
  <c r="D429" i="1"/>
  <c r="D427" i="1"/>
  <c r="D425" i="1"/>
  <c r="D423" i="1"/>
  <c r="D421" i="1"/>
  <c r="D419" i="1"/>
  <c r="D417" i="1"/>
  <c r="D415" i="1"/>
  <c r="D413" i="1"/>
  <c r="D411" i="1"/>
  <c r="D409" i="1"/>
  <c r="D407" i="1"/>
  <c r="D405" i="1"/>
  <c r="D403" i="1"/>
  <c r="D401" i="1"/>
  <c r="D399" i="1"/>
  <c r="D397" i="1"/>
  <c r="D395" i="1"/>
  <c r="D393" i="1"/>
  <c r="D391" i="1"/>
  <c r="D389" i="1"/>
  <c r="D387" i="1"/>
  <c r="D385" i="1"/>
  <c r="D383" i="1"/>
  <c r="D381" i="1"/>
  <c r="D379" i="1"/>
  <c r="D377" i="1"/>
  <c r="D375" i="1"/>
  <c r="D373" i="1"/>
  <c r="D371" i="1"/>
  <c r="D369" i="1"/>
  <c r="D367" i="1"/>
  <c r="D36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8" i="1"/>
  <c r="D9" i="1"/>
  <c r="D10" i="1"/>
  <c r="D11" i="1"/>
  <c r="D12" i="1"/>
  <c r="D13" i="1"/>
  <c r="D14" i="1"/>
  <c r="D15" i="1"/>
  <c r="D16" i="1"/>
  <c r="D17" i="1"/>
  <c r="D18" i="1"/>
  <c r="D19" i="1"/>
  <c r="D20" i="1"/>
  <c r="D21" i="1"/>
  <c r="D22" i="1"/>
  <c r="D23" i="1"/>
  <c r="D24" i="1"/>
  <c r="D25" i="1"/>
  <c r="D26" i="1"/>
  <c r="D27" i="1"/>
  <c r="D28" i="1"/>
  <c r="D29" i="1"/>
  <c r="D30" i="1"/>
  <c r="D31" i="1"/>
  <c r="D32" i="1"/>
  <c r="D33" i="1"/>
  <c r="D34" i="1"/>
  <c r="D35" i="1"/>
  <c r="D36" i="1"/>
  <c r="D37" i="1"/>
  <c r="D38" i="1"/>
  <c r="D39" i="1"/>
  <c r="D40" i="1"/>
  <c r="D41" i="1"/>
  <c r="D42" i="1"/>
  <c r="D43" i="1"/>
  <c r="D44" i="1"/>
  <c r="D45" i="1"/>
  <c r="D46" i="1"/>
  <c r="D47" i="1"/>
  <c r="D48" i="1"/>
  <c r="D49" i="1"/>
  <c r="D50" i="1"/>
  <c r="D51" i="1"/>
  <c r="D52" i="1"/>
  <c r="D53" i="1"/>
  <c r="D54" i="1"/>
  <c r="D55" i="1"/>
  <c r="D56" i="1"/>
  <c r="D57" i="1"/>
  <c r="D58" i="1"/>
  <c r="D59" i="1"/>
  <c r="D60" i="1"/>
  <c r="D61" i="1"/>
  <c r="D62" i="1"/>
  <c r="D63" i="1"/>
  <c r="D64" i="1"/>
  <c r="D65" i="1"/>
  <c r="D66" i="1"/>
  <c r="D67" i="1"/>
  <c r="D68" i="1"/>
  <c r="D69" i="1"/>
  <c r="D70" i="1"/>
  <c r="D71" i="1"/>
  <c r="D72" i="1"/>
  <c r="D73" i="1"/>
  <c r="D74" i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  <c r="D94" i="1"/>
  <c r="D95" i="1"/>
  <c r="D96" i="1"/>
  <c r="D97" i="1"/>
  <c r="D98" i="1"/>
  <c r="D99" i="1"/>
  <c r="D100" i="1"/>
  <c r="E607" i="1"/>
  <c r="E606" i="1"/>
  <c r="E605" i="1"/>
  <c r="E604" i="1"/>
  <c r="E603" i="1"/>
  <c r="E602" i="1"/>
  <c r="E601" i="1"/>
  <c r="E600" i="1"/>
  <c r="E599" i="1"/>
  <c r="E598" i="1"/>
  <c r="E597" i="1"/>
  <c r="E596" i="1"/>
  <c r="E595" i="1"/>
  <c r="E594" i="1"/>
  <c r="E593" i="1"/>
  <c r="E592" i="1"/>
  <c r="E591" i="1"/>
  <c r="E590" i="1"/>
  <c r="E589" i="1"/>
  <c r="E588" i="1"/>
  <c r="E587" i="1"/>
  <c r="E586" i="1"/>
  <c r="E585" i="1"/>
  <c r="E584" i="1"/>
  <c r="E583" i="1"/>
  <c r="E582" i="1"/>
  <c r="E581" i="1"/>
  <c r="E580" i="1"/>
  <c r="E579" i="1"/>
  <c r="E578" i="1"/>
  <c r="E577" i="1"/>
  <c r="E576" i="1"/>
  <c r="E575" i="1"/>
  <c r="E574" i="1"/>
  <c r="E573" i="1"/>
  <c r="E572" i="1"/>
  <c r="E571" i="1"/>
  <c r="E570" i="1"/>
  <c r="E569" i="1"/>
  <c r="E568" i="1"/>
  <c r="E567" i="1"/>
  <c r="E566" i="1"/>
  <c r="E565" i="1"/>
  <c r="E564" i="1"/>
  <c r="E563" i="1"/>
  <c r="E562" i="1"/>
  <c r="E561" i="1"/>
  <c r="E560" i="1"/>
  <c r="E559" i="1"/>
  <c r="E558" i="1"/>
  <c r="E557" i="1"/>
  <c r="E556" i="1"/>
  <c r="E555" i="1"/>
  <c r="E554" i="1"/>
  <c r="E553" i="1"/>
  <c r="E552" i="1"/>
  <c r="E551" i="1"/>
  <c r="E550" i="1"/>
  <c r="E549" i="1"/>
  <c r="E548" i="1"/>
  <c r="E547" i="1"/>
  <c r="E546" i="1"/>
  <c r="E545" i="1"/>
  <c r="E544" i="1"/>
  <c r="E543" i="1"/>
  <c r="E542" i="1"/>
  <c r="E541" i="1"/>
  <c r="E540" i="1"/>
  <c r="E539" i="1"/>
  <c r="E538" i="1"/>
  <c r="E537" i="1"/>
  <c r="E536" i="1"/>
  <c r="E535" i="1"/>
  <c r="E534" i="1"/>
  <c r="E533" i="1"/>
  <c r="E532" i="1"/>
  <c r="E531" i="1"/>
  <c r="E530" i="1"/>
  <c r="E529" i="1"/>
  <c r="E528" i="1"/>
  <c r="E527" i="1"/>
  <c r="E526" i="1"/>
  <c r="E525" i="1"/>
  <c r="E523" i="1"/>
  <c r="E524" i="1"/>
  <c r="E522" i="1"/>
  <c r="E521" i="1"/>
  <c r="E520" i="1"/>
  <c r="E519" i="1"/>
  <c r="E518" i="1"/>
  <c r="E517" i="1"/>
  <c r="E516" i="1"/>
  <c r="E515" i="1"/>
  <c r="E514" i="1"/>
  <c r="E513" i="1"/>
  <c r="E512" i="1"/>
  <c r="E511" i="1"/>
  <c r="E510" i="1"/>
  <c r="E509" i="1"/>
  <c r="E508" i="1"/>
  <c r="E507" i="1"/>
  <c r="E506" i="1"/>
  <c r="E505" i="1"/>
  <c r="E504" i="1"/>
  <c r="E503" i="1"/>
  <c r="E502" i="1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9" i="1"/>
  <c r="F588" i="1"/>
  <c r="F587" i="1"/>
  <c r="F586" i="1"/>
  <c r="F585" i="1"/>
  <c r="F584" i="1"/>
  <c r="F583" i="1"/>
  <c r="F582" i="1"/>
  <c r="F581" i="1"/>
  <c r="F580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2" i="1"/>
  <c r="F558" i="1"/>
  <c r="F554" i="1"/>
  <c r="F550" i="1"/>
  <c r="F546" i="1"/>
  <c r="F542" i="1"/>
  <c r="F538" i="1"/>
  <c r="F534" i="1"/>
  <c r="F530" i="1"/>
  <c r="F526" i="1"/>
  <c r="F523" i="1"/>
  <c r="F565" i="1"/>
  <c r="F561" i="1"/>
  <c r="F557" i="1"/>
  <c r="F553" i="1"/>
  <c r="F549" i="1"/>
  <c r="F545" i="1"/>
  <c r="F541" i="1"/>
  <c r="F537" i="1"/>
  <c r="F533" i="1"/>
  <c r="F529" i="1"/>
  <c r="F525" i="1"/>
  <c r="F564" i="1"/>
  <c r="F560" i="1"/>
  <c r="F556" i="1"/>
  <c r="F552" i="1"/>
  <c r="F548" i="1"/>
  <c r="F544" i="1"/>
  <c r="F540" i="1"/>
  <c r="F536" i="1"/>
  <c r="F532" i="1"/>
  <c r="F528" i="1"/>
  <c r="F524" i="1"/>
  <c r="F522" i="1"/>
  <c r="F521" i="1"/>
  <c r="F520" i="1"/>
  <c r="F519" i="1"/>
  <c r="F518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8" i="1"/>
  <c r="F497" i="1"/>
  <c r="F496" i="1"/>
  <c r="F495" i="1"/>
  <c r="F494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7" i="1"/>
  <c r="F476" i="1"/>
  <c r="F475" i="1"/>
  <c r="F474" i="1"/>
  <c r="F473" i="1"/>
  <c r="F472" i="1"/>
  <c r="F471" i="1"/>
  <c r="F470" i="1"/>
  <c r="F469" i="1"/>
  <c r="F468" i="1"/>
  <c r="F467" i="1"/>
  <c r="F466" i="1"/>
  <c r="F465" i="1"/>
  <c r="F464" i="1"/>
  <c r="F463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4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8" i="1"/>
  <c r="F417" i="1"/>
  <c r="F416" i="1"/>
  <c r="F415" i="1"/>
  <c r="F414" i="1"/>
  <c r="F413" i="1"/>
  <c r="F412" i="1"/>
  <c r="F411" i="1"/>
  <c r="F410" i="1"/>
  <c r="F409" i="1"/>
  <c r="F408" i="1"/>
  <c r="F407" i="1"/>
  <c r="F406" i="1"/>
  <c r="F405" i="1"/>
  <c r="F404" i="1"/>
  <c r="F403" i="1"/>
  <c r="F402" i="1"/>
  <c r="F401" i="1"/>
  <c r="F400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6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563" i="1"/>
  <c r="F559" i="1"/>
  <c r="F555" i="1"/>
  <c r="F551" i="1"/>
  <c r="F547" i="1"/>
  <c r="F543" i="1"/>
  <c r="F539" i="1"/>
  <c r="F535" i="1"/>
  <c r="F531" i="1"/>
  <c r="F527" i="1"/>
  <c r="F363" i="1"/>
  <c r="F362" i="1"/>
  <c r="F361" i="1"/>
  <c r="F360" i="1"/>
  <c r="F359" i="1"/>
  <c r="F358" i="1"/>
  <c r="F357" i="1"/>
  <c r="F355" i="1"/>
  <c r="F356" i="1"/>
  <c r="F354" i="1"/>
  <c r="F353" i="1"/>
  <c r="F352" i="1"/>
  <c r="F351" i="1"/>
  <c r="F350" i="1"/>
  <c r="F349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4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5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91" i="1"/>
  <c r="F190" i="1"/>
  <c r="F189" i="1"/>
  <c r="F188" i="1"/>
  <c r="F187" i="1"/>
  <c r="F186" i="1"/>
  <c r="F185" i="1"/>
  <c r="F184" i="1"/>
  <c r="F183" i="1"/>
  <c r="F182" i="1"/>
  <c r="F181" i="1"/>
  <c r="F180" i="1"/>
  <c r="F179" i="1"/>
  <c r="F178" i="1"/>
  <c r="F177" i="1"/>
  <c r="F176" i="1"/>
  <c r="F175" i="1"/>
  <c r="F174" i="1"/>
  <c r="F173" i="1"/>
  <c r="F172" i="1"/>
  <c r="F171" i="1"/>
  <c r="F170" i="1"/>
  <c r="F169" i="1"/>
  <c r="F168" i="1"/>
  <c r="F167" i="1"/>
  <c r="F166" i="1"/>
  <c r="F165" i="1"/>
  <c r="F164" i="1"/>
  <c r="F163" i="1"/>
  <c r="F162" i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C607" i="1"/>
  <c r="C606" i="1"/>
  <c r="C605" i="1"/>
  <c r="C604" i="1"/>
  <c r="C603" i="1"/>
  <c r="C602" i="1"/>
  <c r="C601" i="1"/>
  <c r="C600" i="1"/>
  <c r="C599" i="1"/>
  <c r="C598" i="1"/>
  <c r="C597" i="1"/>
  <c r="C596" i="1"/>
  <c r="C595" i="1"/>
  <c r="C594" i="1"/>
  <c r="C593" i="1"/>
  <c r="C592" i="1"/>
  <c r="C591" i="1"/>
  <c r="C590" i="1"/>
  <c r="C589" i="1"/>
  <c r="C588" i="1"/>
  <c r="C587" i="1"/>
  <c r="C586" i="1"/>
  <c r="C585" i="1"/>
  <c r="C584" i="1"/>
  <c r="C583" i="1"/>
  <c r="C582" i="1"/>
  <c r="C581" i="1"/>
  <c r="C580" i="1"/>
  <c r="C579" i="1"/>
  <c r="C578" i="1"/>
  <c r="C577" i="1"/>
  <c r="C576" i="1"/>
  <c r="C575" i="1"/>
  <c r="C574" i="1"/>
  <c r="C573" i="1"/>
  <c r="C572" i="1"/>
  <c r="C571" i="1"/>
  <c r="C570" i="1"/>
  <c r="C569" i="1"/>
  <c r="C568" i="1"/>
  <c r="C567" i="1"/>
  <c r="C566" i="1"/>
  <c r="C565" i="1"/>
  <c r="C564" i="1"/>
  <c r="C563" i="1"/>
  <c r="C562" i="1"/>
  <c r="C561" i="1"/>
  <c r="C560" i="1"/>
  <c r="C559" i="1"/>
  <c r="C558" i="1"/>
  <c r="C557" i="1"/>
  <c r="C556" i="1"/>
  <c r="C555" i="1"/>
  <c r="C554" i="1"/>
  <c r="C553" i="1"/>
  <c r="C552" i="1"/>
  <c r="C551" i="1"/>
  <c r="C550" i="1"/>
  <c r="C549" i="1"/>
  <c r="C548" i="1"/>
  <c r="C547" i="1"/>
  <c r="C546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1" i="1"/>
  <c r="C509" i="1"/>
  <c r="C507" i="1"/>
  <c r="C505" i="1"/>
  <c r="C503" i="1"/>
  <c r="C501" i="1"/>
  <c r="C499" i="1"/>
  <c r="C497" i="1"/>
  <c r="C495" i="1"/>
  <c r="C493" i="1"/>
  <c r="C491" i="1"/>
  <c r="C489" i="1"/>
  <c r="C487" i="1"/>
  <c r="C485" i="1"/>
  <c r="C483" i="1"/>
  <c r="C481" i="1"/>
  <c r="C479" i="1"/>
  <c r="C477" i="1"/>
  <c r="C475" i="1"/>
  <c r="C473" i="1"/>
  <c r="C471" i="1"/>
  <c r="C469" i="1"/>
  <c r="C467" i="1"/>
  <c r="C465" i="1"/>
  <c r="C463" i="1"/>
  <c r="C461" i="1"/>
  <c r="C459" i="1"/>
  <c r="C457" i="1"/>
  <c r="C455" i="1"/>
  <c r="C453" i="1"/>
  <c r="C451" i="1"/>
  <c r="C449" i="1"/>
  <c r="C447" i="1"/>
  <c r="C445" i="1"/>
  <c r="C443" i="1"/>
  <c r="C441" i="1"/>
  <c r="C439" i="1"/>
  <c r="C437" i="1"/>
  <c r="C435" i="1"/>
  <c r="C433" i="1"/>
  <c r="C431" i="1"/>
  <c r="C429" i="1"/>
  <c r="C427" i="1"/>
  <c r="C425" i="1"/>
  <c r="C423" i="1"/>
  <c r="C421" i="1"/>
  <c r="C419" i="1"/>
  <c r="C417" i="1"/>
  <c r="C415" i="1"/>
  <c r="C413" i="1"/>
  <c r="C411" i="1"/>
  <c r="C409" i="1"/>
  <c r="C407" i="1"/>
  <c r="C405" i="1"/>
  <c r="C403" i="1"/>
  <c r="C401" i="1"/>
  <c r="C399" i="1"/>
  <c r="C397" i="1"/>
  <c r="C395" i="1"/>
  <c r="C393" i="1"/>
  <c r="C391" i="1"/>
  <c r="C389" i="1"/>
  <c r="C387" i="1"/>
  <c r="C385" i="1"/>
  <c r="C383" i="1"/>
  <c r="C381" i="1"/>
  <c r="C379" i="1"/>
  <c r="C377" i="1"/>
  <c r="C375" i="1"/>
  <c r="C373" i="1"/>
  <c r="C371" i="1"/>
  <c r="C369" i="1"/>
  <c r="C367" i="1"/>
  <c r="C365" i="1"/>
  <c r="C512" i="1"/>
  <c r="C510" i="1"/>
  <c r="C508" i="1"/>
  <c r="C506" i="1"/>
  <c r="C504" i="1"/>
  <c r="C502" i="1"/>
  <c r="C500" i="1"/>
  <c r="C498" i="1"/>
  <c r="C496" i="1"/>
  <c r="C494" i="1"/>
  <c r="C492" i="1"/>
  <c r="C490" i="1"/>
  <c r="C488" i="1"/>
  <c r="C486" i="1"/>
  <c r="C484" i="1"/>
  <c r="C482" i="1"/>
  <c r="C480" i="1"/>
  <c r="C478" i="1"/>
  <c r="C476" i="1"/>
  <c r="C474" i="1"/>
  <c r="C472" i="1"/>
  <c r="C470" i="1"/>
  <c r="C468" i="1"/>
  <c r="C466" i="1"/>
  <c r="C464" i="1"/>
  <c r="C462" i="1"/>
  <c r="C460" i="1"/>
  <c r="C458" i="1"/>
  <c r="C456" i="1"/>
  <c r="C454" i="1"/>
  <c r="C452" i="1"/>
  <c r="C450" i="1"/>
  <c r="C448" i="1"/>
  <c r="C446" i="1"/>
  <c r="C444" i="1"/>
  <c r="C442" i="1"/>
  <c r="C440" i="1"/>
  <c r="C438" i="1"/>
  <c r="C436" i="1"/>
  <c r="C434" i="1"/>
  <c r="C432" i="1"/>
  <c r="C430" i="1"/>
  <c r="C428" i="1"/>
  <c r="C426" i="1"/>
  <c r="C424" i="1"/>
  <c r="C422" i="1"/>
  <c r="C420" i="1"/>
  <c r="C418" i="1"/>
  <c r="C416" i="1"/>
  <c r="C414" i="1"/>
  <c r="C412" i="1"/>
  <c r="C410" i="1"/>
  <c r="C408" i="1"/>
  <c r="C406" i="1"/>
  <c r="C404" i="1"/>
  <c r="C402" i="1"/>
  <c r="C400" i="1"/>
  <c r="C398" i="1"/>
  <c r="C396" i="1"/>
  <c r="C394" i="1"/>
  <c r="C392" i="1"/>
  <c r="C390" i="1"/>
  <c r="C388" i="1"/>
  <c r="C386" i="1"/>
  <c r="C384" i="1"/>
  <c r="C382" i="1"/>
  <c r="C380" i="1"/>
  <c r="C378" i="1"/>
  <c r="C376" i="1"/>
  <c r="C374" i="1"/>
  <c r="C372" i="1"/>
  <c r="C370" i="1"/>
  <c r="C368" i="1"/>
  <c r="C366" i="1"/>
  <c r="C364" i="1"/>
  <c r="C363" i="1"/>
  <c r="C362" i="1"/>
  <c r="C361" i="1"/>
  <c r="C360" i="1"/>
  <c r="C359" i="1"/>
  <c r="C358" i="1"/>
  <c r="C357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2" i="1"/>
  <c r="C301" i="1"/>
  <c r="C300" i="1"/>
  <c r="C299" i="1"/>
  <c r="C298" i="1"/>
  <c r="C297" i="1"/>
  <c r="C296" i="1"/>
  <c r="C295" i="1"/>
  <c r="C294" i="1"/>
  <c r="C293" i="1"/>
  <c r="C292" i="1"/>
  <c r="C291" i="1"/>
  <c r="C290" i="1"/>
  <c r="C289" i="1"/>
  <c r="C288" i="1"/>
  <c r="C287" i="1"/>
  <c r="C286" i="1"/>
  <c r="C285" i="1"/>
  <c r="C284" i="1"/>
  <c r="C283" i="1"/>
  <c r="C282" i="1"/>
  <c r="C281" i="1"/>
  <c r="C280" i="1"/>
  <c r="C279" i="1"/>
  <c r="C278" i="1"/>
  <c r="C277" i="1"/>
  <c r="C276" i="1"/>
  <c r="C275" i="1"/>
  <c r="C274" i="1"/>
  <c r="C273" i="1"/>
  <c r="C272" i="1"/>
  <c r="C356" i="1"/>
  <c r="C271" i="1"/>
  <c r="C270" i="1"/>
  <c r="C269" i="1"/>
  <c r="C268" i="1"/>
  <c r="C267" i="1"/>
  <c r="C266" i="1"/>
  <c r="C265" i="1"/>
  <c r="C264" i="1"/>
  <c r="C263" i="1"/>
  <c r="C262" i="1"/>
  <c r="C261" i="1"/>
  <c r="C260" i="1"/>
  <c r="C259" i="1"/>
  <c r="C258" i="1"/>
  <c r="C257" i="1"/>
  <c r="C256" i="1"/>
  <c r="C255" i="1"/>
  <c r="C254" i="1"/>
  <c r="C253" i="1"/>
  <c r="C252" i="1"/>
  <c r="C251" i="1"/>
  <c r="C250" i="1"/>
  <c r="C249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38" i="1"/>
  <c r="C137" i="1"/>
  <c r="C136" i="1"/>
  <c r="C135" i="1"/>
  <c r="C134" i="1"/>
  <c r="C133" i="1"/>
  <c r="C132" i="1"/>
  <c r="C131" i="1"/>
  <c r="C130" i="1"/>
  <c r="C129" i="1"/>
  <c r="C128" i="1"/>
  <c r="C127" i="1"/>
  <c r="C126" i="1"/>
  <c r="C125" i="1"/>
  <c r="C124" i="1"/>
  <c r="C123" i="1"/>
  <c r="C122" i="1"/>
  <c r="C121" i="1"/>
  <c r="C120" i="1"/>
  <c r="C119" i="1"/>
  <c r="C118" i="1"/>
  <c r="C117" i="1"/>
  <c r="C116" i="1"/>
  <c r="C115" i="1"/>
  <c r="C114" i="1"/>
  <c r="C113" i="1"/>
  <c r="C112" i="1"/>
  <c r="C111" i="1"/>
  <c r="C110" i="1"/>
  <c r="C109" i="1"/>
  <c r="C108" i="1"/>
  <c r="C107" i="1"/>
  <c r="C106" i="1"/>
  <c r="C105" i="1"/>
  <c r="C104" i="1"/>
  <c r="C103" i="1"/>
  <c r="C102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I423" i="2" l="1"/>
  <c r="K423" i="2" s="1"/>
  <c r="G424" i="2"/>
  <c r="H422" i="2"/>
  <c r="J422" i="2" s="1"/>
  <c r="L422" i="2" s="1"/>
  <c r="E423" i="2"/>
  <c r="H423" i="2" l="1"/>
  <c r="J423" i="2" s="1"/>
  <c r="L423" i="2" s="1"/>
  <c r="E424" i="2"/>
  <c r="G425" i="2"/>
  <c r="I424" i="2"/>
  <c r="K424" i="2" s="1"/>
  <c r="I425" i="2" l="1"/>
  <c r="K425" i="2" s="1"/>
  <c r="G426" i="2"/>
  <c r="H424" i="2"/>
  <c r="J424" i="2" s="1"/>
  <c r="L424" i="2" s="1"/>
  <c r="E425" i="2"/>
  <c r="H425" i="2" l="1"/>
  <c r="J425" i="2" s="1"/>
  <c r="L425" i="2" s="1"/>
  <c r="E426" i="2"/>
  <c r="I426" i="2"/>
  <c r="K426" i="2" s="1"/>
  <c r="G427" i="2"/>
  <c r="I427" i="2" l="1"/>
  <c r="K427" i="2" s="1"/>
  <c r="G428" i="2"/>
  <c r="H426" i="2"/>
  <c r="J426" i="2" s="1"/>
  <c r="L426" i="2" s="1"/>
  <c r="E427" i="2"/>
  <c r="H427" i="2" l="1"/>
  <c r="J427" i="2" s="1"/>
  <c r="L427" i="2" s="1"/>
  <c r="E428" i="2"/>
  <c r="G429" i="2"/>
  <c r="I428" i="2"/>
  <c r="K428" i="2" s="1"/>
  <c r="I429" i="2" l="1"/>
  <c r="K429" i="2" s="1"/>
  <c r="G430" i="2"/>
  <c r="H428" i="2"/>
  <c r="J428" i="2" s="1"/>
  <c r="L428" i="2" s="1"/>
  <c r="E429" i="2"/>
  <c r="H429" i="2" l="1"/>
  <c r="J429" i="2" s="1"/>
  <c r="L429" i="2" s="1"/>
  <c r="E430" i="2"/>
  <c r="I430" i="2"/>
  <c r="K430" i="2" s="1"/>
  <c r="G431" i="2"/>
  <c r="I431" i="2" l="1"/>
  <c r="K431" i="2" s="1"/>
  <c r="G432" i="2"/>
  <c r="H430" i="2"/>
  <c r="J430" i="2" s="1"/>
  <c r="L430" i="2" s="1"/>
  <c r="E431" i="2"/>
  <c r="H431" i="2" l="1"/>
  <c r="J431" i="2" s="1"/>
  <c r="L431" i="2" s="1"/>
  <c r="E432" i="2"/>
  <c r="G433" i="2"/>
  <c r="I432" i="2"/>
  <c r="K432" i="2" s="1"/>
  <c r="I433" i="2" l="1"/>
  <c r="K433" i="2" s="1"/>
  <c r="G434" i="2"/>
  <c r="H432" i="2"/>
  <c r="J432" i="2" s="1"/>
  <c r="L432" i="2" s="1"/>
  <c r="E433" i="2"/>
  <c r="I434" i="2" l="1"/>
  <c r="K434" i="2" s="1"/>
  <c r="G435" i="2"/>
  <c r="H433" i="2"/>
  <c r="J433" i="2" s="1"/>
  <c r="L433" i="2" s="1"/>
  <c r="E434" i="2"/>
  <c r="I435" i="2" l="1"/>
  <c r="K435" i="2" s="1"/>
  <c r="G436" i="2"/>
  <c r="H434" i="2"/>
  <c r="J434" i="2" s="1"/>
  <c r="L434" i="2" s="1"/>
  <c r="E435" i="2"/>
  <c r="H435" i="2" l="1"/>
  <c r="J435" i="2" s="1"/>
  <c r="L435" i="2" s="1"/>
  <c r="E436" i="2"/>
  <c r="G437" i="2"/>
  <c r="I436" i="2"/>
  <c r="K436" i="2" s="1"/>
  <c r="I437" i="2" l="1"/>
  <c r="K437" i="2" s="1"/>
  <c r="G438" i="2"/>
  <c r="H436" i="2"/>
  <c r="J436" i="2" s="1"/>
  <c r="L436" i="2" s="1"/>
  <c r="E437" i="2"/>
  <c r="H437" i="2" l="1"/>
  <c r="J437" i="2" s="1"/>
  <c r="L437" i="2" s="1"/>
  <c r="E438" i="2"/>
  <c r="I438" i="2"/>
  <c r="K438" i="2" s="1"/>
  <c r="G439" i="2"/>
  <c r="I439" i="2" l="1"/>
  <c r="K439" i="2" s="1"/>
  <c r="G440" i="2"/>
  <c r="H438" i="2"/>
  <c r="J438" i="2" s="1"/>
  <c r="L438" i="2" s="1"/>
  <c r="E439" i="2"/>
  <c r="H439" i="2" l="1"/>
  <c r="J439" i="2" s="1"/>
  <c r="L439" i="2" s="1"/>
  <c r="E440" i="2"/>
  <c r="G441" i="2"/>
  <c r="I440" i="2"/>
  <c r="K440" i="2" s="1"/>
  <c r="I441" i="2" l="1"/>
  <c r="K441" i="2" s="1"/>
  <c r="G442" i="2"/>
  <c r="H440" i="2"/>
  <c r="J440" i="2" s="1"/>
  <c r="L440" i="2" s="1"/>
  <c r="E441" i="2"/>
  <c r="H441" i="2" l="1"/>
  <c r="J441" i="2" s="1"/>
  <c r="L441" i="2" s="1"/>
  <c r="E442" i="2"/>
  <c r="I442" i="2"/>
  <c r="K442" i="2" s="1"/>
  <c r="G443" i="2"/>
  <c r="I443" i="2" l="1"/>
  <c r="K443" i="2" s="1"/>
  <c r="G444" i="2"/>
  <c r="H442" i="2"/>
  <c r="J442" i="2" s="1"/>
  <c r="L442" i="2" s="1"/>
  <c r="E443" i="2"/>
  <c r="H443" i="2" l="1"/>
  <c r="J443" i="2" s="1"/>
  <c r="L443" i="2" s="1"/>
  <c r="E444" i="2"/>
  <c r="G445" i="2"/>
  <c r="I444" i="2"/>
  <c r="K444" i="2" s="1"/>
  <c r="I445" i="2" l="1"/>
  <c r="K445" i="2" s="1"/>
  <c r="G446" i="2"/>
  <c r="H444" i="2"/>
  <c r="J444" i="2" s="1"/>
  <c r="L444" i="2" s="1"/>
  <c r="E445" i="2"/>
  <c r="H445" i="2" l="1"/>
  <c r="J445" i="2" s="1"/>
  <c r="L445" i="2" s="1"/>
  <c r="E446" i="2"/>
  <c r="I446" i="2"/>
  <c r="K446" i="2" s="1"/>
  <c r="G447" i="2"/>
  <c r="I447" i="2" l="1"/>
  <c r="K447" i="2" s="1"/>
  <c r="G448" i="2"/>
  <c r="H446" i="2"/>
  <c r="J446" i="2" s="1"/>
  <c r="L446" i="2" s="1"/>
  <c r="E447" i="2"/>
  <c r="H447" i="2" l="1"/>
  <c r="J447" i="2" s="1"/>
  <c r="L447" i="2" s="1"/>
  <c r="E448" i="2"/>
  <c r="G449" i="2"/>
  <c r="I448" i="2"/>
  <c r="K448" i="2" s="1"/>
  <c r="I449" i="2" l="1"/>
  <c r="K449" i="2" s="1"/>
  <c r="G450" i="2"/>
  <c r="H448" i="2"/>
  <c r="J448" i="2" s="1"/>
  <c r="L448" i="2" s="1"/>
  <c r="E449" i="2"/>
  <c r="H449" i="2" l="1"/>
  <c r="J449" i="2" s="1"/>
  <c r="L449" i="2" s="1"/>
  <c r="E450" i="2"/>
  <c r="I450" i="2"/>
  <c r="K450" i="2" s="1"/>
  <c r="G451" i="2"/>
  <c r="I451" i="2" l="1"/>
  <c r="K451" i="2" s="1"/>
  <c r="G452" i="2"/>
  <c r="H450" i="2"/>
  <c r="J450" i="2" s="1"/>
  <c r="L450" i="2" s="1"/>
  <c r="E451" i="2"/>
  <c r="H451" i="2" l="1"/>
  <c r="J451" i="2" s="1"/>
  <c r="L451" i="2" s="1"/>
  <c r="E452" i="2"/>
  <c r="G453" i="2"/>
  <c r="I452" i="2"/>
  <c r="K452" i="2" s="1"/>
  <c r="I453" i="2" l="1"/>
  <c r="K453" i="2" s="1"/>
  <c r="G454" i="2"/>
  <c r="H452" i="2"/>
  <c r="J452" i="2" s="1"/>
  <c r="L452" i="2" s="1"/>
  <c r="E453" i="2"/>
  <c r="H453" i="2" l="1"/>
  <c r="J453" i="2" s="1"/>
  <c r="L453" i="2" s="1"/>
  <c r="E454" i="2"/>
  <c r="I454" i="2"/>
  <c r="K454" i="2" s="1"/>
  <c r="G455" i="2"/>
  <c r="I455" i="2" l="1"/>
  <c r="K455" i="2" s="1"/>
  <c r="G456" i="2"/>
  <c r="H454" i="2"/>
  <c r="J454" i="2" s="1"/>
  <c r="L454" i="2" s="1"/>
  <c r="E455" i="2"/>
  <c r="H455" i="2" l="1"/>
  <c r="J455" i="2" s="1"/>
  <c r="L455" i="2" s="1"/>
  <c r="E456" i="2"/>
  <c r="G457" i="2"/>
  <c r="I456" i="2"/>
  <c r="K456" i="2" s="1"/>
  <c r="I457" i="2" l="1"/>
  <c r="K457" i="2" s="1"/>
  <c r="G458" i="2"/>
  <c r="H456" i="2"/>
  <c r="J456" i="2" s="1"/>
  <c r="L456" i="2" s="1"/>
  <c r="E457" i="2"/>
  <c r="H457" i="2" l="1"/>
  <c r="J457" i="2" s="1"/>
  <c r="L457" i="2" s="1"/>
  <c r="E458" i="2"/>
  <c r="I458" i="2"/>
  <c r="K458" i="2" s="1"/>
  <c r="G459" i="2"/>
  <c r="I459" i="2" l="1"/>
  <c r="K459" i="2" s="1"/>
  <c r="G460" i="2"/>
  <c r="H458" i="2"/>
  <c r="J458" i="2" s="1"/>
  <c r="L458" i="2" s="1"/>
  <c r="E459" i="2"/>
  <c r="H459" i="2" l="1"/>
  <c r="J459" i="2" s="1"/>
  <c r="L459" i="2" s="1"/>
  <c r="E460" i="2"/>
  <c r="G461" i="2"/>
  <c r="I460" i="2"/>
  <c r="K460" i="2" s="1"/>
  <c r="G462" i="2" l="1"/>
  <c r="I461" i="2"/>
  <c r="K461" i="2" s="1"/>
  <c r="H460" i="2"/>
  <c r="J460" i="2" s="1"/>
  <c r="L460" i="2" s="1"/>
  <c r="E461" i="2"/>
  <c r="H461" i="2" l="1"/>
  <c r="J461" i="2" s="1"/>
  <c r="L461" i="2" s="1"/>
  <c r="E462" i="2"/>
  <c r="I462" i="2"/>
  <c r="K462" i="2" s="1"/>
  <c r="G463" i="2"/>
  <c r="I463" i="2" l="1"/>
  <c r="K463" i="2" s="1"/>
  <c r="G464" i="2"/>
  <c r="H462" i="2"/>
  <c r="J462" i="2" s="1"/>
  <c r="L462" i="2" s="1"/>
  <c r="E463" i="2"/>
  <c r="I464" i="2" l="1"/>
  <c r="K464" i="2" s="1"/>
  <c r="G465" i="2"/>
  <c r="H463" i="2"/>
  <c r="J463" i="2" s="1"/>
  <c r="L463" i="2" s="1"/>
  <c r="E464" i="2"/>
  <c r="E465" i="2" l="1"/>
  <c r="H464" i="2"/>
  <c r="J464" i="2" s="1"/>
  <c r="L464" i="2" s="1"/>
  <c r="G466" i="2"/>
  <c r="I465" i="2"/>
  <c r="K465" i="2" s="1"/>
  <c r="I466" i="2" l="1"/>
  <c r="K466" i="2" s="1"/>
  <c r="G467" i="2"/>
  <c r="H465" i="2"/>
  <c r="J465" i="2" s="1"/>
  <c r="L465" i="2" s="1"/>
  <c r="E466" i="2"/>
  <c r="H466" i="2" l="1"/>
  <c r="J466" i="2" s="1"/>
  <c r="L466" i="2" s="1"/>
  <c r="E467" i="2"/>
  <c r="I467" i="2"/>
  <c r="K467" i="2" s="1"/>
  <c r="G468" i="2"/>
  <c r="I468" i="2" l="1"/>
  <c r="K468" i="2" s="1"/>
  <c r="G469" i="2"/>
  <c r="H467" i="2"/>
  <c r="J467" i="2" s="1"/>
  <c r="L467" i="2" s="1"/>
  <c r="E468" i="2"/>
  <c r="E469" i="2" l="1"/>
  <c r="H468" i="2"/>
  <c r="J468" i="2" s="1"/>
  <c r="L468" i="2" s="1"/>
  <c r="G470" i="2"/>
  <c r="I469" i="2"/>
  <c r="K469" i="2" s="1"/>
  <c r="I470" i="2" l="1"/>
  <c r="K470" i="2" s="1"/>
  <c r="G471" i="2"/>
  <c r="H469" i="2"/>
  <c r="J469" i="2" s="1"/>
  <c r="L469" i="2" s="1"/>
  <c r="E470" i="2"/>
  <c r="I471" i="2" l="1"/>
  <c r="K471" i="2" s="1"/>
  <c r="G472" i="2"/>
  <c r="H470" i="2"/>
  <c r="J470" i="2" s="1"/>
  <c r="L470" i="2" s="1"/>
  <c r="E471" i="2"/>
  <c r="H471" i="2" l="1"/>
  <c r="J471" i="2" s="1"/>
  <c r="L471" i="2" s="1"/>
  <c r="E472" i="2"/>
  <c r="I472" i="2"/>
  <c r="K472" i="2" s="1"/>
  <c r="G473" i="2"/>
  <c r="G474" i="2" l="1"/>
  <c r="I473" i="2"/>
  <c r="K473" i="2" s="1"/>
  <c r="E473" i="2"/>
  <c r="H472" i="2"/>
  <c r="J472" i="2" s="1"/>
  <c r="L472" i="2" s="1"/>
  <c r="H473" i="2" l="1"/>
  <c r="J473" i="2" s="1"/>
  <c r="L473" i="2" s="1"/>
  <c r="E474" i="2"/>
  <c r="I474" i="2"/>
  <c r="K474" i="2" s="1"/>
  <c r="G475" i="2"/>
  <c r="I475" i="2" l="1"/>
  <c r="K475" i="2" s="1"/>
  <c r="G476" i="2"/>
  <c r="H474" i="2"/>
  <c r="J474" i="2" s="1"/>
  <c r="L474" i="2" s="1"/>
  <c r="E475" i="2"/>
  <c r="I476" i="2" l="1"/>
  <c r="K476" i="2" s="1"/>
  <c r="G477" i="2"/>
  <c r="H475" i="2"/>
  <c r="J475" i="2" s="1"/>
  <c r="L475" i="2" s="1"/>
  <c r="E476" i="2"/>
  <c r="G478" i="2" l="1"/>
  <c r="I477" i="2"/>
  <c r="K477" i="2" s="1"/>
  <c r="E477" i="2"/>
  <c r="H476" i="2"/>
  <c r="J476" i="2" s="1"/>
  <c r="L476" i="2" s="1"/>
  <c r="H477" i="2" l="1"/>
  <c r="J477" i="2" s="1"/>
  <c r="L477" i="2" s="1"/>
  <c r="E478" i="2"/>
  <c r="I478" i="2"/>
  <c r="K478" i="2" s="1"/>
  <c r="G479" i="2"/>
  <c r="I479" i="2" l="1"/>
  <c r="K479" i="2" s="1"/>
  <c r="G480" i="2"/>
  <c r="H478" i="2"/>
  <c r="J478" i="2" s="1"/>
  <c r="L478" i="2" s="1"/>
  <c r="E479" i="2"/>
  <c r="I480" i="2" l="1"/>
  <c r="K480" i="2" s="1"/>
  <c r="G481" i="2"/>
  <c r="H479" i="2"/>
  <c r="J479" i="2" s="1"/>
  <c r="L479" i="2" s="1"/>
  <c r="E480" i="2"/>
  <c r="E481" i="2" l="1"/>
  <c r="H480" i="2"/>
  <c r="J480" i="2" s="1"/>
  <c r="L480" i="2" s="1"/>
  <c r="G482" i="2"/>
  <c r="I481" i="2"/>
  <c r="K481" i="2" s="1"/>
  <c r="I482" i="2" l="1"/>
  <c r="K482" i="2" s="1"/>
  <c r="G483" i="2"/>
  <c r="H481" i="2"/>
  <c r="J481" i="2" s="1"/>
  <c r="L481" i="2" s="1"/>
  <c r="E482" i="2"/>
  <c r="I483" i="2" l="1"/>
  <c r="K483" i="2" s="1"/>
  <c r="G484" i="2"/>
  <c r="H482" i="2"/>
  <c r="J482" i="2" s="1"/>
  <c r="L482" i="2" s="1"/>
  <c r="E483" i="2"/>
  <c r="H483" i="2" l="1"/>
  <c r="J483" i="2" s="1"/>
  <c r="L483" i="2" s="1"/>
  <c r="E484" i="2"/>
  <c r="I484" i="2"/>
  <c r="K484" i="2" s="1"/>
  <c r="G485" i="2"/>
  <c r="E485" i="2" l="1"/>
  <c r="H484" i="2"/>
  <c r="J484" i="2" s="1"/>
  <c r="L484" i="2" s="1"/>
  <c r="G486" i="2"/>
  <c r="I485" i="2"/>
  <c r="K485" i="2" s="1"/>
  <c r="I486" i="2" l="1"/>
  <c r="K486" i="2" s="1"/>
  <c r="G487" i="2"/>
  <c r="H485" i="2"/>
  <c r="J485" i="2" s="1"/>
  <c r="L485" i="2" s="1"/>
  <c r="E486" i="2"/>
  <c r="H486" i="2" l="1"/>
  <c r="J486" i="2" s="1"/>
  <c r="L486" i="2" s="1"/>
  <c r="E487" i="2"/>
  <c r="I487" i="2"/>
  <c r="K487" i="2" s="1"/>
  <c r="G488" i="2"/>
  <c r="I488" i="2" l="1"/>
  <c r="K488" i="2" s="1"/>
  <c r="G489" i="2"/>
  <c r="H487" i="2"/>
  <c r="J487" i="2" s="1"/>
  <c r="L487" i="2" s="1"/>
  <c r="E488" i="2"/>
  <c r="E489" i="2" l="1"/>
  <c r="H488" i="2"/>
  <c r="J488" i="2" s="1"/>
  <c r="L488" i="2" s="1"/>
  <c r="G490" i="2"/>
  <c r="I489" i="2"/>
  <c r="K489" i="2" s="1"/>
  <c r="I490" i="2" l="1"/>
  <c r="K490" i="2" s="1"/>
  <c r="G491" i="2"/>
  <c r="H489" i="2"/>
  <c r="J489" i="2" s="1"/>
  <c r="L489" i="2" s="1"/>
  <c r="E490" i="2"/>
  <c r="I491" i="2" l="1"/>
  <c r="K491" i="2" s="1"/>
  <c r="G492" i="2"/>
  <c r="H490" i="2"/>
  <c r="J490" i="2" s="1"/>
  <c r="L490" i="2" s="1"/>
  <c r="E491" i="2"/>
  <c r="H491" i="2" l="1"/>
  <c r="J491" i="2" s="1"/>
  <c r="L491" i="2" s="1"/>
  <c r="E492" i="2"/>
  <c r="I492" i="2"/>
  <c r="K492" i="2" s="1"/>
  <c r="G493" i="2"/>
  <c r="G494" i="2" l="1"/>
  <c r="I493" i="2"/>
  <c r="K493" i="2" s="1"/>
  <c r="E493" i="2"/>
  <c r="H492" i="2"/>
  <c r="J492" i="2" s="1"/>
  <c r="L492" i="2" s="1"/>
  <c r="I494" i="2" l="1"/>
  <c r="K494" i="2" s="1"/>
  <c r="G495" i="2"/>
  <c r="H493" i="2"/>
  <c r="J493" i="2" s="1"/>
  <c r="L493" i="2" s="1"/>
  <c r="E494" i="2"/>
  <c r="I495" i="2" l="1"/>
  <c r="K495" i="2" s="1"/>
  <c r="G496" i="2"/>
  <c r="H494" i="2"/>
  <c r="J494" i="2" s="1"/>
  <c r="L494" i="2" s="1"/>
  <c r="E495" i="2"/>
  <c r="H495" i="2" l="1"/>
  <c r="J495" i="2" s="1"/>
  <c r="L495" i="2" s="1"/>
  <c r="E496" i="2"/>
  <c r="I496" i="2"/>
  <c r="K496" i="2" s="1"/>
  <c r="G497" i="2"/>
  <c r="G498" i="2" l="1"/>
  <c r="I497" i="2"/>
  <c r="K497" i="2" s="1"/>
  <c r="E497" i="2"/>
  <c r="H496" i="2"/>
  <c r="J496" i="2" s="1"/>
  <c r="L496" i="2" s="1"/>
  <c r="H497" i="2" l="1"/>
  <c r="J497" i="2" s="1"/>
  <c r="L497" i="2" s="1"/>
  <c r="E498" i="2"/>
  <c r="I498" i="2"/>
  <c r="K498" i="2" s="1"/>
  <c r="G499" i="2"/>
  <c r="H498" i="2" l="1"/>
  <c r="J498" i="2" s="1"/>
  <c r="L498" i="2" s="1"/>
  <c r="E499" i="2"/>
  <c r="I499" i="2"/>
  <c r="K499" i="2" s="1"/>
  <c r="G500" i="2"/>
  <c r="H499" i="2" l="1"/>
  <c r="J499" i="2" s="1"/>
  <c r="L499" i="2" s="1"/>
  <c r="E500" i="2"/>
  <c r="I500" i="2"/>
  <c r="K500" i="2" s="1"/>
  <c r="G501" i="2"/>
  <c r="G502" i="2" l="1"/>
  <c r="I501" i="2"/>
  <c r="K501" i="2" s="1"/>
  <c r="E501" i="2"/>
  <c r="H500" i="2"/>
  <c r="J500" i="2" s="1"/>
  <c r="L500" i="2" s="1"/>
  <c r="H501" i="2" l="1"/>
  <c r="J501" i="2" s="1"/>
  <c r="L501" i="2" s="1"/>
  <c r="E502" i="2"/>
  <c r="I502" i="2"/>
  <c r="K502" i="2" s="1"/>
  <c r="G503" i="2"/>
  <c r="I503" i="2" l="1"/>
  <c r="K503" i="2" s="1"/>
  <c r="G504" i="2"/>
  <c r="H502" i="2"/>
  <c r="J502" i="2" s="1"/>
  <c r="L502" i="2" s="1"/>
  <c r="E503" i="2"/>
  <c r="I504" i="2" l="1"/>
  <c r="K504" i="2" s="1"/>
  <c r="G505" i="2"/>
  <c r="H503" i="2"/>
  <c r="J503" i="2" s="1"/>
  <c r="L503" i="2" s="1"/>
  <c r="E504" i="2"/>
  <c r="G506" i="2" l="1"/>
  <c r="I505" i="2"/>
  <c r="K505" i="2" s="1"/>
  <c r="E505" i="2"/>
  <c r="H504" i="2"/>
  <c r="J504" i="2" s="1"/>
  <c r="L504" i="2" s="1"/>
  <c r="H505" i="2" l="1"/>
  <c r="J505" i="2" s="1"/>
  <c r="L505" i="2" s="1"/>
  <c r="E506" i="2"/>
  <c r="I506" i="2"/>
  <c r="K506" i="2" s="1"/>
  <c r="G507" i="2"/>
  <c r="I507" i="2" l="1"/>
  <c r="K507" i="2" s="1"/>
  <c r="G508" i="2"/>
  <c r="H506" i="2"/>
  <c r="J506" i="2" s="1"/>
  <c r="L506" i="2" s="1"/>
  <c r="E507" i="2"/>
  <c r="H507" i="2" l="1"/>
  <c r="J507" i="2" s="1"/>
  <c r="L507" i="2" s="1"/>
  <c r="E508" i="2"/>
  <c r="I508" i="2"/>
  <c r="K508" i="2" s="1"/>
  <c r="G509" i="2"/>
  <c r="G510" i="2" l="1"/>
  <c r="I509" i="2"/>
  <c r="K509" i="2" s="1"/>
  <c r="E509" i="2"/>
  <c r="H508" i="2"/>
  <c r="J508" i="2" s="1"/>
  <c r="L508" i="2" s="1"/>
  <c r="H509" i="2" l="1"/>
  <c r="J509" i="2" s="1"/>
  <c r="L509" i="2" s="1"/>
  <c r="E510" i="2"/>
  <c r="I510" i="2"/>
  <c r="K510" i="2" s="1"/>
  <c r="G511" i="2"/>
  <c r="I511" i="2" l="1"/>
  <c r="K511" i="2" s="1"/>
  <c r="G512" i="2"/>
  <c r="H510" i="2"/>
  <c r="J510" i="2" s="1"/>
  <c r="L510" i="2" s="1"/>
  <c r="E511" i="2"/>
  <c r="H511" i="2" l="1"/>
  <c r="J511" i="2" s="1"/>
  <c r="L511" i="2" s="1"/>
  <c r="E512" i="2"/>
  <c r="I512" i="2"/>
  <c r="K512" i="2" s="1"/>
  <c r="G513" i="2"/>
  <c r="G514" i="2" l="1"/>
  <c r="I513" i="2"/>
  <c r="K513" i="2" s="1"/>
  <c r="E513" i="2"/>
  <c r="H512" i="2"/>
  <c r="J512" i="2" s="1"/>
  <c r="L512" i="2" s="1"/>
  <c r="H513" i="2" l="1"/>
  <c r="J513" i="2" s="1"/>
  <c r="L513" i="2" s="1"/>
  <c r="E514" i="2"/>
  <c r="I514" i="2"/>
  <c r="K514" i="2" s="1"/>
  <c r="G515" i="2"/>
  <c r="H514" i="2" l="1"/>
  <c r="J514" i="2" s="1"/>
  <c r="L514" i="2" s="1"/>
  <c r="E515" i="2"/>
  <c r="I515" i="2"/>
  <c r="K515" i="2" s="1"/>
  <c r="G516" i="2"/>
  <c r="I516" i="2" l="1"/>
  <c r="K516" i="2" s="1"/>
  <c r="G517" i="2"/>
  <c r="H515" i="2"/>
  <c r="J515" i="2" s="1"/>
  <c r="L515" i="2" s="1"/>
  <c r="E516" i="2"/>
  <c r="E517" i="2" l="1"/>
  <c r="H516" i="2"/>
  <c r="J516" i="2" s="1"/>
  <c r="L516" i="2" s="1"/>
  <c r="G518" i="2"/>
  <c r="I517" i="2"/>
  <c r="K517" i="2" s="1"/>
  <c r="I518" i="2" l="1"/>
  <c r="K518" i="2" s="1"/>
  <c r="G519" i="2"/>
  <c r="H517" i="2"/>
  <c r="J517" i="2" s="1"/>
  <c r="L517" i="2" s="1"/>
  <c r="E518" i="2"/>
  <c r="H518" i="2" l="1"/>
  <c r="J518" i="2" s="1"/>
  <c r="L518" i="2" s="1"/>
  <c r="E519" i="2"/>
  <c r="I519" i="2"/>
  <c r="K519" i="2" s="1"/>
  <c r="G520" i="2"/>
  <c r="H519" i="2" l="1"/>
  <c r="J519" i="2" s="1"/>
  <c r="L519" i="2" s="1"/>
  <c r="E520" i="2"/>
  <c r="I520" i="2"/>
  <c r="K520" i="2" s="1"/>
  <c r="G521" i="2"/>
  <c r="G522" i="2" l="1"/>
  <c r="I521" i="2"/>
  <c r="K521" i="2" s="1"/>
  <c r="E521" i="2"/>
  <c r="H520" i="2"/>
  <c r="J520" i="2" s="1"/>
  <c r="L520" i="2" s="1"/>
  <c r="H521" i="2" l="1"/>
  <c r="J521" i="2" s="1"/>
  <c r="L521" i="2" s="1"/>
  <c r="E522" i="2"/>
  <c r="I522" i="2"/>
  <c r="K522" i="2" s="1"/>
  <c r="G523" i="2"/>
  <c r="I523" i="2" l="1"/>
  <c r="K523" i="2" s="1"/>
  <c r="G524" i="2"/>
  <c r="H522" i="2"/>
  <c r="J522" i="2" s="1"/>
  <c r="L522" i="2" s="1"/>
  <c r="E523" i="2"/>
  <c r="H523" i="2" l="1"/>
  <c r="J523" i="2" s="1"/>
  <c r="L523" i="2" s="1"/>
  <c r="E524" i="2"/>
  <c r="I524" i="2"/>
  <c r="K524" i="2" s="1"/>
  <c r="G525" i="2"/>
  <c r="E525" i="2" l="1"/>
  <c r="H524" i="2"/>
  <c r="J524" i="2" s="1"/>
  <c r="L524" i="2" s="1"/>
  <c r="G526" i="2"/>
  <c r="I525" i="2"/>
  <c r="K525" i="2" s="1"/>
  <c r="I526" i="2" l="1"/>
  <c r="K526" i="2" s="1"/>
  <c r="G527" i="2"/>
  <c r="H525" i="2"/>
  <c r="J525" i="2" s="1"/>
  <c r="L525" i="2" s="1"/>
  <c r="E526" i="2"/>
  <c r="H526" i="2" l="1"/>
  <c r="J526" i="2" s="1"/>
  <c r="L526" i="2" s="1"/>
  <c r="E527" i="2"/>
  <c r="I527" i="2"/>
  <c r="K527" i="2" s="1"/>
  <c r="G528" i="2"/>
  <c r="I528" i="2" l="1"/>
  <c r="K528" i="2" s="1"/>
  <c r="G529" i="2"/>
  <c r="H527" i="2"/>
  <c r="J527" i="2" s="1"/>
  <c r="L527" i="2" s="1"/>
  <c r="E528" i="2"/>
  <c r="E529" i="2" l="1"/>
  <c r="H528" i="2"/>
  <c r="J528" i="2" s="1"/>
  <c r="L528" i="2" s="1"/>
  <c r="G530" i="2"/>
  <c r="I529" i="2"/>
  <c r="K529" i="2" s="1"/>
  <c r="I530" i="2" l="1"/>
  <c r="K530" i="2" s="1"/>
  <c r="G531" i="2"/>
  <c r="H529" i="2"/>
  <c r="J529" i="2" s="1"/>
  <c r="L529" i="2" s="1"/>
  <c r="E530" i="2"/>
  <c r="I531" i="2" l="1"/>
  <c r="K531" i="2" s="1"/>
  <c r="G532" i="2"/>
  <c r="H530" i="2"/>
  <c r="J530" i="2" s="1"/>
  <c r="L530" i="2" s="1"/>
  <c r="E531" i="2"/>
  <c r="H531" i="2" l="1"/>
  <c r="J531" i="2" s="1"/>
  <c r="L531" i="2" s="1"/>
  <c r="E532" i="2"/>
  <c r="I532" i="2"/>
  <c r="K532" i="2" s="1"/>
  <c r="G533" i="2"/>
  <c r="G534" i="2" l="1"/>
  <c r="I533" i="2"/>
  <c r="K533" i="2" s="1"/>
  <c r="E533" i="2"/>
  <c r="H532" i="2"/>
  <c r="J532" i="2" s="1"/>
  <c r="L532" i="2" s="1"/>
  <c r="H533" i="2" l="1"/>
  <c r="J533" i="2" s="1"/>
  <c r="L533" i="2" s="1"/>
  <c r="E534" i="2"/>
  <c r="I534" i="2"/>
  <c r="K534" i="2" s="1"/>
  <c r="G535" i="2"/>
  <c r="H534" i="2" l="1"/>
  <c r="J534" i="2" s="1"/>
  <c r="L534" i="2" s="1"/>
  <c r="E535" i="2"/>
  <c r="I535" i="2"/>
  <c r="K535" i="2" s="1"/>
  <c r="G536" i="2"/>
  <c r="I536" i="2" l="1"/>
  <c r="K536" i="2" s="1"/>
  <c r="G537" i="2"/>
  <c r="H535" i="2"/>
  <c r="J535" i="2" s="1"/>
  <c r="L535" i="2" s="1"/>
  <c r="E536" i="2"/>
  <c r="E537" i="2" l="1"/>
  <c r="H536" i="2"/>
  <c r="J536" i="2" s="1"/>
  <c r="L536" i="2" s="1"/>
  <c r="G538" i="2"/>
  <c r="I537" i="2"/>
  <c r="K537" i="2" s="1"/>
  <c r="I538" i="2" l="1"/>
  <c r="K538" i="2" s="1"/>
  <c r="G539" i="2"/>
  <c r="H537" i="2"/>
  <c r="J537" i="2" s="1"/>
  <c r="L537" i="2" s="1"/>
  <c r="E538" i="2"/>
  <c r="H538" i="2" l="1"/>
  <c r="J538" i="2" s="1"/>
  <c r="L538" i="2" s="1"/>
  <c r="E539" i="2"/>
  <c r="I539" i="2"/>
  <c r="K539" i="2" s="1"/>
  <c r="G540" i="2"/>
  <c r="H539" i="2" l="1"/>
  <c r="J539" i="2" s="1"/>
  <c r="L539" i="2" s="1"/>
  <c r="E540" i="2"/>
  <c r="I540" i="2"/>
  <c r="K540" i="2" s="1"/>
  <c r="G541" i="2"/>
  <c r="G542" i="2" l="1"/>
  <c r="I541" i="2"/>
  <c r="K541" i="2" s="1"/>
  <c r="E541" i="2"/>
  <c r="H540" i="2"/>
  <c r="J540" i="2" s="1"/>
  <c r="L540" i="2" s="1"/>
  <c r="H541" i="2" l="1"/>
  <c r="J541" i="2" s="1"/>
  <c r="L541" i="2" s="1"/>
  <c r="E542" i="2"/>
  <c r="I542" i="2"/>
  <c r="K542" i="2" s="1"/>
  <c r="G543" i="2"/>
  <c r="H542" i="2" l="1"/>
  <c r="J542" i="2" s="1"/>
  <c r="L542" i="2" s="1"/>
  <c r="E543" i="2"/>
  <c r="I543" i="2"/>
  <c r="K543" i="2" s="1"/>
  <c r="G544" i="2"/>
  <c r="I544" i="2" l="1"/>
  <c r="K544" i="2" s="1"/>
  <c r="G545" i="2"/>
  <c r="H543" i="2"/>
  <c r="J543" i="2" s="1"/>
  <c r="L543" i="2" s="1"/>
  <c r="E544" i="2"/>
  <c r="E545" i="2" l="1"/>
  <c r="H544" i="2"/>
  <c r="J544" i="2" s="1"/>
  <c r="L544" i="2" s="1"/>
  <c r="G546" i="2"/>
  <c r="I545" i="2"/>
  <c r="K545" i="2" s="1"/>
  <c r="I546" i="2" l="1"/>
  <c r="K546" i="2" s="1"/>
  <c r="G547" i="2"/>
  <c r="H545" i="2"/>
  <c r="J545" i="2" s="1"/>
  <c r="L545" i="2" s="1"/>
  <c r="E546" i="2"/>
  <c r="H546" i="2" l="1"/>
  <c r="J546" i="2" s="1"/>
  <c r="L546" i="2" s="1"/>
  <c r="E547" i="2"/>
  <c r="I547" i="2"/>
  <c r="K547" i="2" s="1"/>
  <c r="G548" i="2"/>
  <c r="I548" i="2" l="1"/>
  <c r="K548" i="2" s="1"/>
  <c r="G549" i="2"/>
  <c r="H547" i="2"/>
  <c r="J547" i="2" s="1"/>
  <c r="L547" i="2" s="1"/>
  <c r="E548" i="2"/>
  <c r="G550" i="2" l="1"/>
  <c r="I549" i="2"/>
  <c r="K549" i="2" s="1"/>
  <c r="E549" i="2"/>
  <c r="H548" i="2"/>
  <c r="J548" i="2" s="1"/>
  <c r="L548" i="2" s="1"/>
  <c r="H549" i="2" l="1"/>
  <c r="J549" i="2" s="1"/>
  <c r="L549" i="2" s="1"/>
  <c r="E550" i="2"/>
  <c r="I550" i="2"/>
  <c r="K550" i="2" s="1"/>
  <c r="G551" i="2"/>
  <c r="I551" i="2" l="1"/>
  <c r="K551" i="2" s="1"/>
  <c r="G552" i="2"/>
  <c r="H550" i="2"/>
  <c r="J550" i="2" s="1"/>
  <c r="L550" i="2" s="1"/>
  <c r="E551" i="2"/>
  <c r="H551" i="2" l="1"/>
  <c r="J551" i="2" s="1"/>
  <c r="L551" i="2" s="1"/>
  <c r="E552" i="2"/>
  <c r="I552" i="2"/>
  <c r="K552" i="2" s="1"/>
  <c r="G553" i="2"/>
  <c r="G554" i="2" l="1"/>
  <c r="I553" i="2"/>
  <c r="K553" i="2" s="1"/>
  <c r="E553" i="2"/>
  <c r="H552" i="2"/>
  <c r="J552" i="2" s="1"/>
  <c r="L552" i="2" s="1"/>
  <c r="H553" i="2" l="1"/>
  <c r="J553" i="2" s="1"/>
  <c r="L553" i="2" s="1"/>
  <c r="E554" i="2"/>
  <c r="I554" i="2"/>
  <c r="K554" i="2" s="1"/>
  <c r="G555" i="2"/>
  <c r="I555" i="2" l="1"/>
  <c r="K555" i="2" s="1"/>
  <c r="G556" i="2"/>
  <c r="H554" i="2"/>
  <c r="J554" i="2" s="1"/>
  <c r="L554" i="2" s="1"/>
  <c r="E555" i="2"/>
  <c r="H555" i="2" l="1"/>
  <c r="J555" i="2" s="1"/>
  <c r="L555" i="2" s="1"/>
  <c r="E556" i="2"/>
  <c r="I556" i="2"/>
  <c r="K556" i="2" s="1"/>
  <c r="G557" i="2"/>
  <c r="G558" i="2" l="1"/>
  <c r="I557" i="2"/>
  <c r="K557" i="2" s="1"/>
  <c r="E557" i="2"/>
  <c r="H556" i="2"/>
  <c r="J556" i="2" s="1"/>
  <c r="L556" i="2" s="1"/>
  <c r="H557" i="2" l="1"/>
  <c r="J557" i="2" s="1"/>
  <c r="L557" i="2" s="1"/>
  <c r="E558" i="2"/>
  <c r="I558" i="2"/>
  <c r="K558" i="2" s="1"/>
  <c r="G559" i="2"/>
  <c r="I559" i="2" l="1"/>
  <c r="K559" i="2" s="1"/>
  <c r="G560" i="2"/>
  <c r="H558" i="2"/>
  <c r="J558" i="2" s="1"/>
  <c r="L558" i="2" s="1"/>
  <c r="E559" i="2"/>
  <c r="I560" i="2" l="1"/>
  <c r="K560" i="2" s="1"/>
  <c r="G561" i="2"/>
  <c r="H559" i="2"/>
  <c r="J559" i="2" s="1"/>
  <c r="L559" i="2" s="1"/>
  <c r="E560" i="2"/>
  <c r="E561" i="2" l="1"/>
  <c r="H560" i="2"/>
  <c r="J560" i="2" s="1"/>
  <c r="L560" i="2" s="1"/>
  <c r="G562" i="2"/>
  <c r="I561" i="2"/>
  <c r="K561" i="2" s="1"/>
  <c r="I562" i="2" l="1"/>
  <c r="K562" i="2" s="1"/>
  <c r="G563" i="2"/>
  <c r="H561" i="2"/>
  <c r="J561" i="2" s="1"/>
  <c r="L561" i="2" s="1"/>
  <c r="E562" i="2"/>
  <c r="I563" i="2" l="1"/>
  <c r="K563" i="2" s="1"/>
  <c r="G564" i="2"/>
  <c r="H562" i="2"/>
  <c r="J562" i="2" s="1"/>
  <c r="L562" i="2" s="1"/>
  <c r="E563" i="2"/>
  <c r="H563" i="2" l="1"/>
  <c r="J563" i="2" s="1"/>
  <c r="L563" i="2" s="1"/>
  <c r="E564" i="2"/>
  <c r="I564" i="2"/>
  <c r="K564" i="2" s="1"/>
  <c r="G565" i="2"/>
  <c r="G566" i="2" l="1"/>
  <c r="I565" i="2"/>
  <c r="K565" i="2" s="1"/>
  <c r="E565" i="2"/>
  <c r="H564" i="2"/>
  <c r="J564" i="2" s="1"/>
  <c r="L564" i="2" s="1"/>
  <c r="H565" i="2" l="1"/>
  <c r="J565" i="2" s="1"/>
  <c r="L565" i="2" s="1"/>
  <c r="E566" i="2"/>
  <c r="I566" i="2"/>
  <c r="K566" i="2" s="1"/>
  <c r="G567" i="2"/>
  <c r="I567" i="2" l="1"/>
  <c r="K567" i="2" s="1"/>
  <c r="G568" i="2"/>
  <c r="H566" i="2"/>
  <c r="J566" i="2" s="1"/>
  <c r="L566" i="2" s="1"/>
  <c r="E567" i="2"/>
  <c r="H567" i="2" l="1"/>
  <c r="J567" i="2" s="1"/>
  <c r="L567" i="2" s="1"/>
  <c r="E568" i="2"/>
  <c r="I568" i="2"/>
  <c r="K568" i="2" s="1"/>
  <c r="G569" i="2"/>
  <c r="G570" i="2" l="1"/>
  <c r="I569" i="2"/>
  <c r="K569" i="2" s="1"/>
  <c r="E569" i="2"/>
  <c r="H568" i="2"/>
  <c r="J568" i="2" s="1"/>
  <c r="L568" i="2" s="1"/>
  <c r="H569" i="2" l="1"/>
  <c r="J569" i="2" s="1"/>
  <c r="L569" i="2" s="1"/>
  <c r="E570" i="2"/>
  <c r="I570" i="2"/>
  <c r="K570" i="2" s="1"/>
  <c r="G571" i="2"/>
  <c r="I571" i="2" l="1"/>
  <c r="K571" i="2" s="1"/>
  <c r="G572" i="2"/>
  <c r="H570" i="2"/>
  <c r="J570" i="2" s="1"/>
  <c r="L570" i="2" s="1"/>
  <c r="E571" i="2"/>
  <c r="H571" i="2" l="1"/>
  <c r="J571" i="2" s="1"/>
  <c r="L571" i="2" s="1"/>
  <c r="E572" i="2"/>
  <c r="I572" i="2"/>
  <c r="K572" i="2" s="1"/>
  <c r="G573" i="2"/>
  <c r="E573" i="2" l="1"/>
  <c r="H572" i="2"/>
  <c r="J572" i="2" s="1"/>
  <c r="L572" i="2" s="1"/>
  <c r="G574" i="2"/>
  <c r="I573" i="2"/>
  <c r="K573" i="2" s="1"/>
  <c r="I574" i="2" l="1"/>
  <c r="K574" i="2" s="1"/>
  <c r="G575" i="2"/>
  <c r="H573" i="2"/>
  <c r="J573" i="2" s="1"/>
  <c r="L573" i="2" s="1"/>
  <c r="E574" i="2"/>
  <c r="H574" i="2" l="1"/>
  <c r="J574" i="2" s="1"/>
  <c r="L574" i="2" s="1"/>
  <c r="E575" i="2"/>
  <c r="I575" i="2"/>
  <c r="K575" i="2" s="1"/>
  <c r="G576" i="2"/>
  <c r="I576" i="2" l="1"/>
  <c r="K576" i="2" s="1"/>
  <c r="G577" i="2"/>
  <c r="H575" i="2"/>
  <c r="J575" i="2" s="1"/>
  <c r="L575" i="2" s="1"/>
  <c r="E576" i="2"/>
  <c r="E577" i="2" l="1"/>
  <c r="H576" i="2"/>
  <c r="J576" i="2" s="1"/>
  <c r="L576" i="2" s="1"/>
  <c r="G578" i="2"/>
  <c r="I577" i="2"/>
  <c r="K577" i="2" s="1"/>
  <c r="I578" i="2" l="1"/>
  <c r="K578" i="2" s="1"/>
  <c r="G579" i="2"/>
  <c r="H577" i="2"/>
  <c r="J577" i="2" s="1"/>
  <c r="L577" i="2" s="1"/>
  <c r="E578" i="2"/>
  <c r="H578" i="2" l="1"/>
  <c r="J578" i="2" s="1"/>
  <c r="L578" i="2" s="1"/>
  <c r="E579" i="2"/>
  <c r="I579" i="2"/>
  <c r="K579" i="2" s="1"/>
  <c r="G580" i="2"/>
  <c r="H579" i="2" l="1"/>
  <c r="J579" i="2" s="1"/>
  <c r="L579" i="2" s="1"/>
  <c r="E580" i="2"/>
  <c r="I580" i="2"/>
  <c r="K580" i="2" s="1"/>
  <c r="G581" i="2"/>
  <c r="E581" i="2" l="1"/>
  <c r="H580" i="2"/>
  <c r="J580" i="2" s="1"/>
  <c r="L580" i="2" s="1"/>
  <c r="G582" i="2"/>
  <c r="I581" i="2"/>
  <c r="K581" i="2" s="1"/>
  <c r="I582" i="2" l="1"/>
  <c r="G583" i="2"/>
  <c r="H581" i="2"/>
  <c r="J581" i="2" s="1"/>
  <c r="L581" i="2" s="1"/>
  <c r="E582" i="2"/>
  <c r="H582" i="2" l="1"/>
  <c r="J582" i="2" s="1"/>
  <c r="E583" i="2"/>
  <c r="I583" i="2"/>
  <c r="K583" i="2" s="1"/>
  <c r="G584" i="2"/>
  <c r="K582" i="2"/>
  <c r="I584" i="2" l="1"/>
  <c r="K584" i="2" s="1"/>
  <c r="G585" i="2"/>
  <c r="H583" i="2"/>
  <c r="J583" i="2" s="1"/>
  <c r="L583" i="2" s="1"/>
  <c r="E584" i="2"/>
  <c r="L582" i="2"/>
  <c r="E585" i="2" l="1"/>
  <c r="H584" i="2"/>
  <c r="J584" i="2" s="1"/>
  <c r="L584" i="2" s="1"/>
  <c r="G586" i="2"/>
  <c r="I585" i="2"/>
  <c r="K585" i="2" l="1"/>
  <c r="I586" i="2"/>
  <c r="K586" i="2" s="1"/>
  <c r="G587" i="2"/>
  <c r="H585" i="2"/>
  <c r="J585" i="2" s="1"/>
  <c r="L585" i="2" s="1"/>
  <c r="E586" i="2"/>
  <c r="I587" i="2" l="1"/>
  <c r="K587" i="2" s="1"/>
  <c r="G588" i="2"/>
  <c r="H586" i="2"/>
  <c r="J586" i="2" s="1"/>
  <c r="L586" i="2" s="1"/>
  <c r="E587" i="2"/>
  <c r="H587" i="2" l="1"/>
  <c r="J587" i="2" s="1"/>
  <c r="L587" i="2" s="1"/>
  <c r="E588" i="2"/>
  <c r="I588" i="2"/>
  <c r="G589" i="2"/>
  <c r="H588" i="2" l="1"/>
  <c r="J588" i="2" s="1"/>
  <c r="L588" i="2" s="1"/>
  <c r="E589" i="2"/>
  <c r="K588" i="2"/>
  <c r="I589" i="2"/>
  <c r="K589" i="2" s="1"/>
  <c r="G590" i="2"/>
  <c r="I590" i="2" l="1"/>
  <c r="K590" i="2" s="1"/>
  <c r="G591" i="2"/>
  <c r="H589" i="2"/>
  <c r="J589" i="2" s="1"/>
  <c r="L589" i="2" s="1"/>
  <c r="E590" i="2"/>
  <c r="G592" i="2" l="1"/>
  <c r="I591" i="2"/>
  <c r="K591" i="2" s="1"/>
  <c r="E591" i="2"/>
  <c r="H590" i="2"/>
  <c r="J590" i="2" s="1"/>
  <c r="L590" i="2" s="1"/>
  <c r="H591" i="2" l="1"/>
  <c r="J591" i="2" s="1"/>
  <c r="L591" i="2" s="1"/>
  <c r="E592" i="2"/>
  <c r="G593" i="2"/>
  <c r="I592" i="2"/>
  <c r="K592" i="2" s="1"/>
  <c r="I593" i="2" l="1"/>
  <c r="G594" i="2"/>
  <c r="H592" i="2"/>
  <c r="J592" i="2" s="1"/>
  <c r="L592" i="2" s="1"/>
  <c r="E593" i="2"/>
  <c r="H593" i="2" l="1"/>
  <c r="J593" i="2" s="1"/>
  <c r="E594" i="2"/>
  <c r="I594" i="2"/>
  <c r="K594" i="2" s="1"/>
  <c r="G595" i="2"/>
  <c r="K593" i="2"/>
  <c r="V9" i="2"/>
  <c r="X9" i="2" s="1"/>
  <c r="G596" i="2" l="1"/>
  <c r="I595" i="2"/>
  <c r="K595" i="2" s="1"/>
  <c r="H594" i="2"/>
  <c r="J594" i="2" s="1"/>
  <c r="L594" i="2" s="1"/>
  <c r="E595" i="2"/>
  <c r="L593" i="2"/>
  <c r="K1" i="2" s="1"/>
  <c r="V10" i="2"/>
  <c r="X10" i="2" s="1"/>
  <c r="X11" i="2" s="1"/>
  <c r="X12" i="2" s="1"/>
  <c r="H595" i="2" l="1"/>
  <c r="J595" i="2" s="1"/>
  <c r="L595" i="2" s="1"/>
  <c r="E596" i="2"/>
  <c r="G597" i="2"/>
  <c r="I596" i="2"/>
  <c r="K596" i="2" s="1"/>
  <c r="I597" i="2" l="1"/>
  <c r="K597" i="2" s="1"/>
  <c r="G598" i="2"/>
  <c r="H596" i="2"/>
  <c r="J596" i="2" s="1"/>
  <c r="L596" i="2" s="1"/>
  <c r="E597" i="2"/>
  <c r="I598" i="2" l="1"/>
  <c r="K598" i="2" s="1"/>
  <c r="G599" i="2"/>
  <c r="H597" i="2"/>
  <c r="J597" i="2" s="1"/>
  <c r="L597" i="2" s="1"/>
  <c r="E598" i="2"/>
  <c r="H598" i="2" l="1"/>
  <c r="J598" i="2" s="1"/>
  <c r="L598" i="2" s="1"/>
  <c r="E599" i="2"/>
  <c r="G600" i="2"/>
  <c r="I599" i="2"/>
  <c r="K599" i="2" s="1"/>
  <c r="I600" i="2" l="1"/>
  <c r="K600" i="2" s="1"/>
  <c r="G601" i="2"/>
  <c r="H599" i="2"/>
  <c r="J599" i="2" s="1"/>
  <c r="L599" i="2" s="1"/>
  <c r="E600" i="2"/>
  <c r="H600" i="2" l="1"/>
  <c r="J600" i="2" s="1"/>
  <c r="L600" i="2" s="1"/>
  <c r="E601" i="2"/>
  <c r="I601" i="2"/>
  <c r="K601" i="2" s="1"/>
  <c r="G602" i="2"/>
  <c r="I602" i="2" l="1"/>
  <c r="K602" i="2" s="1"/>
  <c r="G603" i="2"/>
  <c r="H601" i="2"/>
  <c r="J601" i="2" s="1"/>
  <c r="L601" i="2" s="1"/>
  <c r="E602" i="2"/>
  <c r="G604" i="2" l="1"/>
  <c r="I603" i="2"/>
  <c r="K603" i="2" s="1"/>
  <c r="H602" i="2"/>
  <c r="J602" i="2" s="1"/>
  <c r="L602" i="2" s="1"/>
  <c r="E603" i="2"/>
  <c r="H603" i="2" l="1"/>
  <c r="J603" i="2" s="1"/>
  <c r="L603" i="2" s="1"/>
  <c r="E604" i="2"/>
  <c r="G605" i="2"/>
  <c r="I605" i="2" s="1"/>
  <c r="K605" i="2" s="1"/>
  <c r="I604" i="2"/>
  <c r="K604" i="2" s="1"/>
  <c r="H604" i="2" l="1"/>
  <c r="J604" i="2" s="1"/>
  <c r="L604" i="2" s="1"/>
  <c r="E605" i="2"/>
  <c r="H605" i="2" s="1"/>
  <c r="J605" i="2" s="1"/>
  <c r="L605" i="2" l="1"/>
  <c r="I1" i="2"/>
</calcChain>
</file>

<file path=xl/comments1.xml><?xml version="1.0" encoding="utf-8"?>
<comments xmlns="http://schemas.openxmlformats.org/spreadsheetml/2006/main">
  <authors>
    <author>Sergio</author>
  </authors>
  <commentList>
    <comment ref="D2" authorId="0" shapeId="0">
      <text>
        <r>
          <rPr>
            <b/>
            <sz val="9"/>
            <color indexed="81"/>
            <rFont val="Tahoma"/>
            <family val="2"/>
          </rPr>
          <t>Sergio: Se refiere al ídice de precios mayoreo de 1932 a 1969 y precios consumidor de 1969 en adelante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<sst xmlns="http://schemas.openxmlformats.org/spreadsheetml/2006/main" count="73" uniqueCount="68">
  <si>
    <t>Ejercicio con varias bases para mostrar las diferencias</t>
  </si>
  <si>
    <t>Datos para gráficas</t>
  </si>
  <si>
    <t>Fecha</t>
  </si>
  <si>
    <t>Índice de valuación 1964=100</t>
  </si>
  <si>
    <t>Índice de valuación 1949=100</t>
  </si>
  <si>
    <t>Índice de valuación Ago 1982=100</t>
  </si>
  <si>
    <t>Índice de valuación 1956=100</t>
  </si>
  <si>
    <t>Índice de valuación Mayo 1946=100</t>
  </si>
  <si>
    <t>**** Resultado 0.89 menos uno y multiplicado por cien.</t>
  </si>
  <si>
    <t>** Inflación acumulada al dividir la observación final del índice de precios por la inicial.</t>
  </si>
  <si>
    <t>* Promedio de observaciones mensuales del índice de precios en 1933 y 1981.</t>
  </si>
  <si>
    <t>Inflación externa menos interna en porcentaje****</t>
  </si>
  <si>
    <t>Inflación externa menos interna***</t>
  </si>
  <si>
    <t>México</t>
  </si>
  <si>
    <t>Estados Unidos</t>
  </si>
  <si>
    <t>Inflación 1933-1981 **</t>
  </si>
  <si>
    <t>Observación inicial 1933*</t>
  </si>
  <si>
    <t>Observación final 1981*</t>
  </si>
  <si>
    <t>Mex</t>
  </si>
  <si>
    <t>EU</t>
  </si>
  <si>
    <t>Mx</t>
  </si>
  <si>
    <t>US</t>
  </si>
  <si>
    <t>IPC/TC Log Natural</t>
  </si>
  <si>
    <t>IPC US Log Natural</t>
  </si>
  <si>
    <t>IPC/TC base 1964=100</t>
  </si>
  <si>
    <t>IPC US base 1964=100</t>
  </si>
  <si>
    <t>IPC/TC 1933=100</t>
  </si>
  <si>
    <t>IPC US 1933=100</t>
  </si>
  <si>
    <t>Índice TC 1933=100</t>
  </si>
  <si>
    <t>Índice IPC Mex  1933=100</t>
  </si>
  <si>
    <t>IPC US %</t>
  </si>
  <si>
    <t>TC %</t>
  </si>
  <si>
    <t>IPC MX %</t>
  </si>
  <si>
    <t>Periodo</t>
  </si>
  <si>
    <t>Ejercicio Inflación EU VS Inflación Mx (Ajustada por el TC)</t>
  </si>
  <si>
    <t>Cálculo del Índice de Valuación, datos mensuales y base 1964=100</t>
  </si>
  <si>
    <t xml:space="preserve">Diferencia entre los datos promedio calculados anuales y mensuales </t>
  </si>
  <si>
    <t>Tipo de Cambio Promedio en Pesos corrientes viejos</t>
  </si>
  <si>
    <t>Tipo de Cambio Promedio en %</t>
  </si>
  <si>
    <t>Índice IPMC EU % Mensual</t>
  </si>
  <si>
    <t>IPMC EU 1964=100             (2)</t>
  </si>
  <si>
    <t>IPC Mex %</t>
  </si>
  <si>
    <t>IPMC Mex 1964=100 (3)</t>
  </si>
  <si>
    <t>TC de equilibrio (MX/US)*12.5 =(7)</t>
  </si>
  <si>
    <t>Índice de valuación mensual 1964=100</t>
  </si>
  <si>
    <t>Índice de valuación anual 1964=100</t>
  </si>
  <si>
    <t>Diferencia mensual-anual</t>
  </si>
  <si>
    <r>
      <rPr>
        <b/>
        <sz val="12"/>
        <rFont val="Times New Roman"/>
        <family val="1"/>
      </rPr>
      <t>Fuente:</t>
    </r>
    <r>
      <rPr>
        <sz val="12"/>
        <rFont val="Times New Roman"/>
        <family val="1"/>
      </rPr>
      <t xml:space="preserve"> Elaboración Propia con Datos del Sistema de Información Económica, Banxico: Serie histórica del tipo de cambio (1);  Índices de precios al consumidor y UDIS  (3). </t>
    </r>
  </si>
  <si>
    <t>Cuadro Apéndice A.B.1. Inflación acumulada EU VS México, 1933-1981</t>
  </si>
  <si>
    <t>*** Cálculo: [1+(Inf EU/100)]/[1+(Inf Mex/100)].</t>
  </si>
  <si>
    <t>Cuadro Apéndice A.C.1 Pruebas de raíz unitaria para el caso estándar</t>
  </si>
  <si>
    <t>Pruebas de raíz unitaria robustas a quiebres</t>
  </si>
  <si>
    <t>Kapetanios</t>
  </si>
  <si>
    <t xml:space="preserve">Perron </t>
  </si>
  <si>
    <t>Zivot-Andrews</t>
  </si>
  <si>
    <t>Ho: serie con raíz unitaria</t>
  </si>
  <si>
    <t>P-value</t>
  </si>
  <si>
    <t>Fechas de quiebre</t>
  </si>
  <si>
    <t>Mayo 1948</t>
  </si>
  <si>
    <t>Agosto 1940</t>
  </si>
  <si>
    <t>Abril 1949</t>
  </si>
  <si>
    <t>Julio 1948</t>
  </si>
  <si>
    <t>Marzo 1960</t>
  </si>
  <si>
    <t>Septiembre 1972</t>
  </si>
  <si>
    <t>Mayo 1981</t>
  </si>
  <si>
    <t xml:space="preserve">Cuadro Apéndice A.C.2 Pruebas de raíz unitaria para el caso que considera quiebres estructurales </t>
  </si>
  <si>
    <t>Aumented Dickey Fuller</t>
  </si>
  <si>
    <t>Phillips-Perron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</si>
</sst>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2">
    <numFmt numFmtId="164" formatCode="0.0"/>
    <numFmt numFmtId="165" formatCode="mm\-yy;@"/>
    <numFmt numFmtId="166" formatCode="#,##0.0"/>
    <numFmt numFmtId="167" formatCode="_-* #,##0.00_-;\-* #,##0.00_-;_-* &quot;-&quot;??_-;_-@_-"/>
    <numFmt numFmtId="168" formatCode="_-* #,##0.0_-;\-* #,##0.0_-;_-* &quot;-&quot;??_-;_-@_-"/>
    <numFmt numFmtId="169" formatCode="0.0000000000"/>
    <numFmt numFmtId="170" formatCode="0.0000"/>
    <numFmt numFmtId="171" formatCode="_-* #,##0.0000_-;\-* #,##0.0000_-;_-* &quot;-&quot;??_-;_-@_-"/>
    <numFmt numFmtId="172" formatCode="_-* #,##0.000_-;\-* #,##0.000_-;_-* &quot;-&quot;??_-;_-@_-"/>
    <numFmt numFmtId="173" formatCode="0.000"/>
    <numFmt numFmtId="174" formatCode="_-* #,##0_-;\-* #,##0_-;_-* &quot;-&quot;??_-;_-@_-"/>
    <numFmt numFmtId="175" formatCode="dd\-mm\-yy;@"/>
  </numFmts>
  <fonts count="1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2"/>
      <color rgb="FFFF0000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2"/>
      <color theme="1"/>
      <name val="Calibri Light"/>
      <family val="2"/>
      <scheme val="major"/>
    </font>
    <font>
      <i/>
      <sz val="12"/>
      <color theme="1"/>
      <name val="Times New Roman"/>
      <family val="1"/>
    </font>
    <font>
      <b/>
      <sz val="11"/>
      <color theme="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E7E6E6"/>
        <bgColor rgb="FF000000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167" fontId="2" fillId="0" borderId="0" applyFont="0" applyFill="0" applyBorder="0" applyAlignment="0" applyProtection="0"/>
    <xf numFmtId="0" fontId="11" fillId="0" borderId="0"/>
    <xf numFmtId="0" fontId="1" fillId="0" borderId="0"/>
  </cellStyleXfs>
  <cellXfs count="144">
    <xf numFmtId="0" fontId="0" fillId="0" borderId="0" xfId="0"/>
    <xf numFmtId="0" fontId="3" fillId="0" borderId="1" xfId="0" applyFont="1" applyFill="1" applyBorder="1" applyAlignment="1"/>
    <xf numFmtId="0" fontId="3" fillId="3" borderId="1" xfId="0" applyFont="1" applyFill="1" applyBorder="1" applyAlignment="1"/>
    <xf numFmtId="0" fontId="4" fillId="0" borderId="0" xfId="0" applyFont="1" applyFill="1" applyBorder="1" applyAlignment="1">
      <alignment horizontal="center"/>
    </xf>
    <xf numFmtId="164" fontId="5" fillId="2" borderId="0" xfId="0" applyNumberFormat="1" applyFont="1" applyFill="1"/>
    <xf numFmtId="165" fontId="4" fillId="0" borderId="0" xfId="0" applyNumberFormat="1" applyFont="1" applyFill="1" applyBorder="1" applyAlignment="1">
      <alignment horizontal="center"/>
    </xf>
    <xf numFmtId="164" fontId="3" fillId="0" borderId="0" xfId="0" applyNumberFormat="1" applyFont="1" applyFill="1" applyBorder="1" applyAlignment="1">
      <alignment horizontal="center"/>
    </xf>
    <xf numFmtId="164" fontId="6" fillId="0" borderId="0" xfId="0" applyNumberFormat="1" applyFont="1"/>
    <xf numFmtId="0" fontId="6" fillId="0" borderId="0" xfId="0" applyFont="1"/>
    <xf numFmtId="166" fontId="7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0" fontId="6" fillId="0" borderId="0" xfId="0" applyFont="1" applyFill="1"/>
    <xf numFmtId="165" fontId="8" fillId="0" borderId="0" xfId="0" applyNumberFormat="1" applyFont="1" applyFill="1" applyAlignment="1">
      <alignment horizontal="center"/>
    </xf>
    <xf numFmtId="168" fontId="6" fillId="0" borderId="0" xfId="1" applyNumberFormat="1" applyFont="1" applyBorder="1"/>
    <xf numFmtId="168" fontId="6" fillId="0" borderId="1" xfId="1" applyNumberFormat="1" applyFont="1" applyFill="1" applyBorder="1"/>
    <xf numFmtId="168" fontId="6" fillId="0" borderId="1" xfId="1" applyNumberFormat="1" applyFont="1" applyBorder="1"/>
    <xf numFmtId="166" fontId="7" fillId="0" borderId="1" xfId="0" applyNumberFormat="1" applyFont="1" applyBorder="1" applyAlignment="1">
      <alignment horizontal="center"/>
    </xf>
    <xf numFmtId="164" fontId="6" fillId="0" borderId="1" xfId="0" applyNumberFormat="1" applyFont="1" applyBorder="1"/>
    <xf numFmtId="168" fontId="6" fillId="0" borderId="0" xfId="1" applyNumberFormat="1" applyFont="1"/>
    <xf numFmtId="168" fontId="6" fillId="0" borderId="0" xfId="1" applyNumberFormat="1" applyFont="1" applyFill="1"/>
    <xf numFmtId="164" fontId="6" fillId="0" borderId="0" xfId="0" applyNumberFormat="1" applyFont="1" applyFill="1"/>
    <xf numFmtId="169" fontId="6" fillId="0" borderId="0" xfId="0" applyNumberFormat="1" applyFont="1" applyFill="1"/>
    <xf numFmtId="170" fontId="6" fillId="0" borderId="0" xfId="0" applyNumberFormat="1" applyFont="1" applyFill="1"/>
    <xf numFmtId="0" fontId="6" fillId="0" borderId="0" xfId="0" applyFont="1" applyBorder="1"/>
    <xf numFmtId="0" fontId="9" fillId="0" borderId="0" xfId="0" applyFont="1" applyBorder="1" applyAlignment="1">
      <alignment horizontal="left"/>
    </xf>
    <xf numFmtId="168" fontId="9" fillId="0" borderId="0" xfId="1" applyNumberFormat="1" applyFont="1" applyFill="1" applyBorder="1" applyAlignment="1">
      <alignment horizontal="center"/>
    </xf>
    <xf numFmtId="0" fontId="9" fillId="0" borderId="0" xfId="0" applyFont="1" applyBorder="1"/>
    <xf numFmtId="171" fontId="9" fillId="0" borderId="0" xfId="1" applyNumberFormat="1" applyFont="1" applyFill="1" applyBorder="1" applyAlignment="1">
      <alignment horizontal="center"/>
    </xf>
    <xf numFmtId="172" fontId="9" fillId="0" borderId="0" xfId="1" applyNumberFormat="1" applyFont="1" applyFill="1" applyBorder="1" applyAlignment="1">
      <alignment horizontal="center"/>
    </xf>
    <xf numFmtId="173" fontId="6" fillId="0" borderId="0" xfId="0" applyNumberFormat="1" applyFont="1" applyBorder="1"/>
    <xf numFmtId="164" fontId="6" fillId="0" borderId="0" xfId="0" applyNumberFormat="1" applyFont="1" applyBorder="1"/>
    <xf numFmtId="164" fontId="6" fillId="0" borderId="0" xfId="0" quotePrefix="1" applyNumberFormat="1" applyFont="1" applyBorder="1" applyAlignment="1">
      <alignment wrapText="1"/>
    </xf>
    <xf numFmtId="164" fontId="6" fillId="0" borderId="0" xfId="0" applyNumberFormat="1" applyFont="1" applyBorder="1" applyAlignment="1">
      <alignment horizontal="right"/>
    </xf>
    <xf numFmtId="0" fontId="6" fillId="0" borderId="0" xfId="0" applyFont="1" applyBorder="1" applyAlignment="1">
      <alignment horizontal="left"/>
    </xf>
    <xf numFmtId="164" fontId="6" fillId="0" borderId="0" xfId="1" applyNumberFormat="1" applyFont="1" applyBorder="1"/>
    <xf numFmtId="0" fontId="10" fillId="0" borderId="0" xfId="0" quotePrefix="1" applyFont="1" applyBorder="1" applyAlignment="1">
      <alignment wrapText="1"/>
    </xf>
    <xf numFmtId="2" fontId="6" fillId="0" borderId="0" xfId="1" applyNumberFormat="1" applyFont="1" applyBorder="1"/>
    <xf numFmtId="0" fontId="6" fillId="0" borderId="0" xfId="0" quotePrefix="1" applyFont="1" applyBorder="1" applyAlignment="1">
      <alignment wrapText="1"/>
    </xf>
    <xf numFmtId="164" fontId="6" fillId="0" borderId="1" xfId="0" applyNumberFormat="1" applyFont="1" applyBorder="1" applyAlignment="1">
      <alignment horizontal="right"/>
    </xf>
    <xf numFmtId="0" fontId="6" fillId="0" borderId="0" xfId="0" applyFont="1" applyFill="1" applyBorder="1" applyAlignment="1"/>
    <xf numFmtId="0" fontId="6" fillId="0" borderId="0" xfId="0" applyFont="1" applyBorder="1" applyAlignment="1"/>
    <xf numFmtId="174" fontId="9" fillId="0" borderId="0" xfId="1" applyNumberFormat="1" applyFont="1" applyFill="1" applyBorder="1" applyAlignment="1">
      <alignment horizontal="center"/>
    </xf>
    <xf numFmtId="0" fontId="6" fillId="0" borderId="0" xfId="0" applyFont="1" applyBorder="1" applyAlignment="1">
      <alignment wrapText="1"/>
    </xf>
    <xf numFmtId="2" fontId="6" fillId="0" borderId="1" xfId="1" applyNumberFormat="1" applyFont="1" applyBorder="1"/>
    <xf numFmtId="0" fontId="6" fillId="0" borderId="1" xfId="0" applyFont="1" applyBorder="1" applyAlignment="1">
      <alignment wrapText="1"/>
    </xf>
    <xf numFmtId="164" fontId="6" fillId="0" borderId="0" xfId="1" applyNumberFormat="1" applyFont="1" applyFill="1" applyBorder="1"/>
    <xf numFmtId="0" fontId="6" fillId="0" borderId="1" xfId="0" applyFont="1" applyFill="1" applyBorder="1" applyAlignment="1"/>
    <xf numFmtId="0" fontId="6" fillId="0" borderId="1" xfId="0" applyFont="1" applyBorder="1"/>
    <xf numFmtId="0" fontId="9" fillId="0" borderId="0" xfId="0" applyFont="1" applyFill="1" applyBorder="1" applyAlignment="1">
      <alignment horizontal="center"/>
    </xf>
    <xf numFmtId="173" fontId="6" fillId="0" borderId="0" xfId="0" applyNumberFormat="1" applyFont="1" applyFill="1"/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horizontal="center" vertical="center" wrapText="1"/>
    </xf>
    <xf numFmtId="2" fontId="6" fillId="2" borderId="0" xfId="0" applyNumberFormat="1" applyFont="1" applyFill="1"/>
    <xf numFmtId="173" fontId="6" fillId="2" borderId="0" xfId="0" applyNumberFormat="1" applyFont="1" applyFill="1"/>
    <xf numFmtId="175" fontId="6" fillId="0" borderId="0" xfId="0" applyNumberFormat="1" applyFont="1"/>
    <xf numFmtId="0" fontId="9" fillId="0" borderId="0" xfId="0" applyFont="1"/>
    <xf numFmtId="175" fontId="6" fillId="0" borderId="0" xfId="0" applyNumberFormat="1" applyFont="1" applyBorder="1" applyAlignment="1">
      <alignment horizontal="right"/>
    </xf>
    <xf numFmtId="0" fontId="9" fillId="0" borderId="0" xfId="0" applyFont="1" applyFill="1" applyBorder="1"/>
    <xf numFmtId="0" fontId="9" fillId="0" borderId="1" xfId="0" applyFont="1" applyBorder="1"/>
    <xf numFmtId="175" fontId="8" fillId="0" borderId="0" xfId="0" applyNumberFormat="1" applyFont="1" applyBorder="1"/>
    <xf numFmtId="166" fontId="8" fillId="2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/>
    </xf>
    <xf numFmtId="164" fontId="6" fillId="0" borderId="0" xfId="0" applyNumberFormat="1" applyFont="1" applyFill="1" applyBorder="1" applyAlignment="1" applyProtection="1">
      <alignment horizontal="center"/>
    </xf>
    <xf numFmtId="166" fontId="7" fillId="0" borderId="0" xfId="0" applyNumberFormat="1" applyFont="1" applyFill="1" applyAlignment="1">
      <alignment horizontal="center"/>
    </xf>
    <xf numFmtId="1" fontId="8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/>
    </xf>
    <xf numFmtId="164" fontId="6" fillId="0" borderId="0" xfId="0" applyNumberFormat="1" applyFont="1" applyFill="1" applyAlignment="1">
      <alignment horizontal="center"/>
    </xf>
    <xf numFmtId="0" fontId="9" fillId="0" borderId="0" xfId="0" applyFont="1" applyBorder="1" applyAlignment="1"/>
    <xf numFmtId="168" fontId="9" fillId="0" borderId="0" xfId="1" applyNumberFormat="1" applyFont="1" applyBorder="1"/>
    <xf numFmtId="0" fontId="9" fillId="0" borderId="0" xfId="0" quotePrefix="1" applyFont="1" applyBorder="1" applyAlignment="1">
      <alignment wrapText="1"/>
    </xf>
    <xf numFmtId="2" fontId="9" fillId="0" borderId="0" xfId="0" applyNumberFormat="1" applyFont="1" applyBorder="1"/>
    <xf numFmtId="164" fontId="9" fillId="0" borderId="0" xfId="0" applyNumberFormat="1" applyFont="1" applyBorder="1"/>
    <xf numFmtId="0" fontId="10" fillId="0" borderId="0" xfId="0" applyFont="1" applyBorder="1" applyAlignment="1"/>
    <xf numFmtId="0" fontId="10" fillId="0" borderId="0" xfId="0" applyFont="1" applyFill="1" applyBorder="1" applyAlignment="1"/>
    <xf numFmtId="0" fontId="10" fillId="0" borderId="0" xfId="0" applyFont="1" applyBorder="1"/>
    <xf numFmtId="168" fontId="10" fillId="0" borderId="0" xfId="1" applyNumberFormat="1" applyFont="1" applyBorder="1"/>
    <xf numFmtId="166" fontId="10" fillId="0" borderId="0" xfId="1" applyNumberFormat="1" applyFont="1" applyBorder="1" applyAlignment="1">
      <alignment horizontal="right"/>
    </xf>
    <xf numFmtId="4" fontId="7" fillId="0" borderId="0" xfId="0" applyNumberFormat="1" applyFont="1" applyAlignment="1">
      <alignment horizontal="center"/>
    </xf>
    <xf numFmtId="164" fontId="6" fillId="0" borderId="0" xfId="0" applyNumberFormat="1" applyFont="1" applyAlignment="1">
      <alignment horizontal="center"/>
    </xf>
    <xf numFmtId="0" fontId="10" fillId="0" borderId="0" xfId="0" quotePrefix="1" applyFont="1" applyBorder="1" applyAlignment="1">
      <alignment horizontal="left" wrapText="1"/>
    </xf>
    <xf numFmtId="0" fontId="9" fillId="0" borderId="0" xfId="0" applyFont="1" applyFill="1"/>
    <xf numFmtId="2" fontId="9" fillId="0" borderId="0" xfId="0" applyNumberFormat="1" applyFont="1" applyFill="1"/>
    <xf numFmtId="166" fontId="7" fillId="5" borderId="0" xfId="0" applyNumberFormat="1" applyFont="1" applyFill="1" applyAlignment="1">
      <alignment horizontal="center"/>
    </xf>
    <xf numFmtId="166" fontId="5" fillId="5" borderId="0" xfId="0" applyNumberFormat="1" applyFont="1" applyFill="1" applyAlignment="1">
      <alignment horizontal="center"/>
    </xf>
    <xf numFmtId="164" fontId="6" fillId="5" borderId="0" xfId="0" applyNumberFormat="1" applyFont="1" applyFill="1" applyBorder="1" applyAlignment="1" applyProtection="1">
      <alignment horizontal="center"/>
    </xf>
    <xf numFmtId="164" fontId="9" fillId="0" borderId="0" xfId="0" applyNumberFormat="1" applyFont="1" applyFill="1"/>
    <xf numFmtId="164" fontId="9" fillId="0" borderId="0" xfId="0" applyNumberFormat="1" applyFont="1"/>
    <xf numFmtId="166" fontId="7" fillId="2" borderId="0" xfId="0" applyNumberFormat="1" applyFont="1" applyFill="1" applyAlignment="1">
      <alignment horizontal="center"/>
    </xf>
    <xf numFmtId="1" fontId="5" fillId="2" borderId="0" xfId="0" applyNumberFormat="1" applyFont="1" applyFill="1"/>
    <xf numFmtId="1" fontId="6" fillId="0" borderId="0" xfId="0" applyNumberFormat="1" applyFont="1"/>
    <xf numFmtId="0" fontId="15" fillId="0" borderId="0" xfId="3" applyFont="1"/>
    <xf numFmtId="0" fontId="8" fillId="9" borderId="3" xfId="3" applyFont="1" applyFill="1" applyBorder="1" applyAlignment="1">
      <alignment horizontal="center"/>
    </xf>
    <xf numFmtId="0" fontId="8" fillId="9" borderId="3" xfId="3" applyFont="1" applyFill="1" applyBorder="1" applyAlignment="1">
      <alignment horizontal="center" vertical="center"/>
    </xf>
    <xf numFmtId="0" fontId="8" fillId="9" borderId="3" xfId="3" applyFont="1" applyFill="1" applyBorder="1" applyAlignment="1">
      <alignment horizontal="center" wrapText="1"/>
    </xf>
    <xf numFmtId="11" fontId="15" fillId="0" borderId="0" xfId="3" applyNumberFormat="1" applyFont="1"/>
    <xf numFmtId="0" fontId="16" fillId="9" borderId="0" xfId="3" applyFont="1" applyFill="1" applyBorder="1" applyAlignment="1">
      <alignment horizontal="left"/>
    </xf>
    <xf numFmtId="0" fontId="6" fillId="9" borderId="0" xfId="3" applyFont="1" applyFill="1" applyBorder="1" applyAlignment="1">
      <alignment horizontal="center" vertical="center"/>
    </xf>
    <xf numFmtId="0" fontId="6" fillId="9" borderId="0" xfId="3" applyFont="1" applyFill="1" applyBorder="1" applyAlignment="1">
      <alignment horizontal="center" wrapText="1"/>
    </xf>
    <xf numFmtId="0" fontId="6" fillId="9" borderId="3" xfId="3" applyFont="1" applyFill="1" applyBorder="1" applyAlignment="1">
      <alignment horizontal="right"/>
    </xf>
    <xf numFmtId="173" fontId="6" fillId="9" borderId="3" xfId="3" applyNumberFormat="1" applyFont="1" applyFill="1" applyBorder="1" applyAlignment="1">
      <alignment horizontal="center"/>
    </xf>
    <xf numFmtId="0" fontId="6" fillId="9" borderId="0" xfId="3" applyFont="1" applyFill="1" applyBorder="1" applyAlignment="1">
      <alignment horizontal="right"/>
    </xf>
    <xf numFmtId="173" fontId="6" fillId="9" borderId="0" xfId="3" applyNumberFormat="1" applyFont="1" applyFill="1" applyBorder="1" applyAlignment="1">
      <alignment horizontal="center"/>
    </xf>
    <xf numFmtId="0" fontId="16" fillId="9" borderId="0" xfId="3" applyFont="1" applyFill="1" applyBorder="1" applyAlignment="1">
      <alignment horizontal="right"/>
    </xf>
    <xf numFmtId="0" fontId="6" fillId="0" borderId="0" xfId="3" applyFont="1"/>
    <xf numFmtId="173" fontId="6" fillId="9" borderId="0" xfId="3" quotePrefix="1" applyNumberFormat="1" applyFont="1" applyFill="1" applyBorder="1" applyAlignment="1">
      <alignment horizontal="center"/>
    </xf>
    <xf numFmtId="17" fontId="6" fillId="9" borderId="0" xfId="3" quotePrefix="1" applyNumberFormat="1" applyFont="1" applyFill="1" applyAlignment="1">
      <alignment horizontal="center"/>
    </xf>
    <xf numFmtId="0" fontId="6" fillId="9" borderId="0" xfId="3" quotePrefix="1" applyFont="1" applyFill="1" applyAlignment="1">
      <alignment horizontal="center"/>
    </xf>
    <xf numFmtId="0" fontId="6" fillId="9" borderId="1" xfId="3" applyFont="1" applyFill="1" applyBorder="1"/>
    <xf numFmtId="17" fontId="6" fillId="9" borderId="1" xfId="3" quotePrefix="1" applyNumberFormat="1" applyFont="1" applyFill="1" applyBorder="1" applyAlignment="1">
      <alignment horizontal="center"/>
    </xf>
    <xf numFmtId="0" fontId="6" fillId="9" borderId="1" xfId="3" quotePrefix="1" applyFont="1" applyFill="1" applyBorder="1" applyAlignment="1">
      <alignment horizontal="center"/>
    </xf>
    <xf numFmtId="0" fontId="8" fillId="9" borderId="3" xfId="3" applyFont="1" applyFill="1" applyBorder="1" applyAlignment="1">
      <alignment horizontal="center" vertical="center" wrapText="1"/>
    </xf>
    <xf numFmtId="0" fontId="6" fillId="9" borderId="1" xfId="3" applyFont="1" applyFill="1" applyBorder="1" applyAlignment="1">
      <alignment horizontal="right"/>
    </xf>
    <xf numFmtId="0" fontId="6" fillId="9" borderId="1" xfId="3" applyFont="1" applyFill="1" applyBorder="1" applyAlignment="1">
      <alignment horizontal="center"/>
    </xf>
    <xf numFmtId="0" fontId="1" fillId="0" borderId="0" xfId="3"/>
    <xf numFmtId="14" fontId="7" fillId="8" borderId="5" xfId="2" applyNumberFormat="1" applyFont="1" applyFill="1" applyBorder="1" applyAlignment="1">
      <alignment horizontal="left" vertical="center" wrapText="1"/>
    </xf>
    <xf numFmtId="14" fontId="7" fillId="8" borderId="2" xfId="2" applyNumberFormat="1" applyFont="1" applyFill="1" applyBorder="1" applyAlignment="1">
      <alignment horizontal="left" vertical="center" wrapText="1"/>
    </xf>
    <xf numFmtId="14" fontId="7" fillId="8" borderId="6" xfId="2" applyNumberFormat="1" applyFont="1" applyFill="1" applyBorder="1" applyAlignment="1">
      <alignment horizontal="left" vertical="center" wrapText="1"/>
    </xf>
    <xf numFmtId="14" fontId="7" fillId="8" borderId="7" xfId="2" applyNumberFormat="1" applyFont="1" applyFill="1" applyBorder="1" applyAlignment="1">
      <alignment horizontal="left" vertical="center" wrapText="1"/>
    </xf>
    <xf numFmtId="14" fontId="7" fillId="8" borderId="0" xfId="2" applyNumberFormat="1" applyFont="1" applyFill="1" applyBorder="1" applyAlignment="1">
      <alignment horizontal="left" vertical="center" wrapText="1"/>
    </xf>
    <xf numFmtId="14" fontId="7" fillId="8" borderId="8" xfId="2" applyNumberFormat="1" applyFont="1" applyFill="1" applyBorder="1" applyAlignment="1">
      <alignment horizontal="left" vertical="center" wrapText="1"/>
    </xf>
    <xf numFmtId="14" fontId="7" fillId="8" borderId="9" xfId="2" applyNumberFormat="1" applyFont="1" applyFill="1" applyBorder="1" applyAlignment="1">
      <alignment horizontal="left" vertical="center" wrapText="1"/>
    </xf>
    <xf numFmtId="14" fontId="7" fillId="8" borderId="1" xfId="2" applyNumberFormat="1" applyFont="1" applyFill="1" applyBorder="1" applyAlignment="1">
      <alignment horizontal="left" vertical="center" wrapText="1"/>
    </xf>
    <xf numFmtId="14" fontId="7" fillId="8" borderId="10" xfId="2" applyNumberFormat="1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wrapText="1"/>
    </xf>
    <xf numFmtId="0" fontId="6" fillId="7" borderId="1" xfId="0" applyFont="1" applyFill="1" applyBorder="1" applyAlignment="1">
      <alignment horizontal="left" wrapText="1"/>
    </xf>
    <xf numFmtId="0" fontId="8" fillId="6" borderId="2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6" borderId="3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164" fontId="6" fillId="0" borderId="2" xfId="1" applyNumberFormat="1" applyFont="1" applyBorder="1" applyAlignment="1">
      <alignment horizontal="left"/>
    </xf>
    <xf numFmtId="164" fontId="6" fillId="0" borderId="1" xfId="1" applyNumberFormat="1" applyFont="1" applyBorder="1" applyAlignment="1">
      <alignment horizontal="left"/>
    </xf>
    <xf numFmtId="0" fontId="6" fillId="2" borderId="1" xfId="0" applyFont="1" applyFill="1" applyBorder="1" applyAlignment="1">
      <alignment horizontal="left"/>
    </xf>
    <xf numFmtId="0" fontId="8" fillId="5" borderId="2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left"/>
    </xf>
    <xf numFmtId="0" fontId="4" fillId="4" borderId="2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8" fillId="0" borderId="1" xfId="3" applyFont="1" applyBorder="1" applyAlignment="1">
      <alignment horizontal="left"/>
    </xf>
    <xf numFmtId="0" fontId="8" fillId="9" borderId="0" xfId="3" applyFont="1" applyFill="1" applyBorder="1" applyAlignment="1">
      <alignment horizontal="center"/>
    </xf>
    <xf numFmtId="0" fontId="8" fillId="0" borderId="0" xfId="3" applyFont="1" applyBorder="1" applyAlignment="1">
      <alignment horizontal="left" wrapText="1"/>
    </xf>
    <xf numFmtId="0" fontId="8" fillId="0" borderId="1" xfId="3" applyFont="1" applyBorder="1" applyAlignment="1">
      <alignment horizontal="left" wrapText="1"/>
    </xf>
  </cellXfs>
  <cellStyles count="4">
    <cellStyle name="Millares 2" xfId="1"/>
    <cellStyle name="Normal" xfId="0" builtinId="0"/>
    <cellStyle name="Normal 2" xfId="2"/>
    <cellStyle name="Normal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externalLink" Target="externalLinks/externalLink9.xml"/><Relationship Id="rId18" Type="http://schemas.openxmlformats.org/officeDocument/2006/relationships/externalLink" Target="externalLinks/externalLink1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3.xml"/><Relationship Id="rId12" Type="http://schemas.openxmlformats.org/officeDocument/2006/relationships/externalLink" Target="externalLinks/externalLink8.xml"/><Relationship Id="rId17" Type="http://schemas.openxmlformats.org/officeDocument/2006/relationships/externalLink" Target="externalLinks/externalLink1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2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5" Type="http://schemas.openxmlformats.org/officeDocument/2006/relationships/externalLink" Target="externalLinks/externalLink11.xml"/><Relationship Id="rId10" Type="http://schemas.openxmlformats.org/officeDocument/2006/relationships/externalLink" Target="externalLinks/externalLink6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externalLink" Target="externalLinks/externalLink10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4.xml"/><Relationship Id="rId1" Type="http://schemas.microsoft.com/office/2011/relationships/chartStyle" Target="style4.xml"/><Relationship Id="rId4" Type="http://schemas.openxmlformats.org/officeDocument/2006/relationships/chartUserShapes" Target="../drawings/drawing5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5.xml"/><Relationship Id="rId1" Type="http://schemas.microsoft.com/office/2011/relationships/chartStyle" Target="style5.xml"/><Relationship Id="rId4" Type="http://schemas.openxmlformats.org/officeDocument/2006/relationships/chartUserShapes" Target="../drawings/drawing6.xml"/></Relationships>
</file>

<file path=xl/charts/_rels/chart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3.xml"/><Relationship Id="rId2" Type="http://schemas.microsoft.com/office/2011/relationships/chartColorStyle" Target="colors6.xml"/><Relationship Id="rId1" Type="http://schemas.microsoft.com/office/2011/relationships/chartStyle" Target="style6.xml"/><Relationship Id="rId4" Type="http://schemas.openxmlformats.org/officeDocument/2006/relationships/chartUserShapes" Target="../drawings/drawing7.xml"/></Relationships>
</file>

<file path=xl/charts/_rels/chart7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4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8.xml"/></Relationships>
</file>

<file path=xl/charts/_rels/chart8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.xml"/><Relationship Id="rId2" Type="http://schemas.microsoft.com/office/2011/relationships/chartColorStyle" Target="colors8.xml"/><Relationship Id="rId1" Type="http://schemas.microsoft.com/office/2011/relationships/chartStyle" Target="style8.xml"/><Relationship Id="rId4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Gráfica Apéndice A.B.X Tendencia del tipo de cambio real,</a:t>
            </a:r>
            <a:r>
              <a:rPr lang="en-US" baseline="0"/>
              <a:t> 1933-1981</a:t>
            </a:r>
            <a:endParaRPr lang="en-US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 Apendice A.B.1 Tendencia'!$I$5</c:f>
              <c:strCache>
                <c:ptCount val="1"/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26536305674380112"/>
                  <c:y val="-0.21623106482942131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cat>
            <c:numRef>
              <c:f>' Apendice A.B.1 Tendencia'!$A$18:$A$713</c:f>
              <c:numCache>
                <c:formatCode>mm\-yy;@</c:formatCode>
                <c:ptCount val="696"/>
                <c:pt idx="0">
                  <c:v>12055</c:v>
                </c:pt>
                <c:pt idx="1">
                  <c:v>12086</c:v>
                </c:pt>
                <c:pt idx="2">
                  <c:v>12114</c:v>
                </c:pt>
                <c:pt idx="3">
                  <c:v>12145</c:v>
                </c:pt>
                <c:pt idx="4">
                  <c:v>12175</c:v>
                </c:pt>
                <c:pt idx="5">
                  <c:v>12206</c:v>
                </c:pt>
                <c:pt idx="6">
                  <c:v>12236</c:v>
                </c:pt>
                <c:pt idx="7">
                  <c:v>12267</c:v>
                </c:pt>
                <c:pt idx="8">
                  <c:v>12298</c:v>
                </c:pt>
                <c:pt idx="9">
                  <c:v>12328</c:v>
                </c:pt>
                <c:pt idx="10">
                  <c:v>12359</c:v>
                </c:pt>
                <c:pt idx="11">
                  <c:v>12389</c:v>
                </c:pt>
                <c:pt idx="12">
                  <c:v>12420</c:v>
                </c:pt>
                <c:pt idx="13">
                  <c:v>12451</c:v>
                </c:pt>
                <c:pt idx="14">
                  <c:v>12479</c:v>
                </c:pt>
                <c:pt idx="15">
                  <c:v>12510</c:v>
                </c:pt>
                <c:pt idx="16">
                  <c:v>12540</c:v>
                </c:pt>
                <c:pt idx="17">
                  <c:v>12571</c:v>
                </c:pt>
                <c:pt idx="18">
                  <c:v>12601</c:v>
                </c:pt>
                <c:pt idx="19">
                  <c:v>12632</c:v>
                </c:pt>
                <c:pt idx="20">
                  <c:v>12663</c:v>
                </c:pt>
                <c:pt idx="21">
                  <c:v>12693</c:v>
                </c:pt>
                <c:pt idx="22">
                  <c:v>12724</c:v>
                </c:pt>
                <c:pt idx="23">
                  <c:v>12754</c:v>
                </c:pt>
                <c:pt idx="24">
                  <c:v>12785</c:v>
                </c:pt>
                <c:pt idx="25">
                  <c:v>12816</c:v>
                </c:pt>
                <c:pt idx="26">
                  <c:v>12844</c:v>
                </c:pt>
                <c:pt idx="27">
                  <c:v>12875</c:v>
                </c:pt>
                <c:pt idx="28">
                  <c:v>12905</c:v>
                </c:pt>
                <c:pt idx="29">
                  <c:v>12936</c:v>
                </c:pt>
                <c:pt idx="30">
                  <c:v>12966</c:v>
                </c:pt>
                <c:pt idx="31">
                  <c:v>12997</c:v>
                </c:pt>
                <c:pt idx="32">
                  <c:v>13028</c:v>
                </c:pt>
                <c:pt idx="33">
                  <c:v>13058</c:v>
                </c:pt>
                <c:pt idx="34">
                  <c:v>13089</c:v>
                </c:pt>
                <c:pt idx="35">
                  <c:v>13119</c:v>
                </c:pt>
                <c:pt idx="36">
                  <c:v>13150</c:v>
                </c:pt>
                <c:pt idx="37">
                  <c:v>13181</c:v>
                </c:pt>
                <c:pt idx="38">
                  <c:v>13210</c:v>
                </c:pt>
                <c:pt idx="39">
                  <c:v>13241</c:v>
                </c:pt>
                <c:pt idx="40">
                  <c:v>13271</c:v>
                </c:pt>
                <c:pt idx="41">
                  <c:v>13302</c:v>
                </c:pt>
                <c:pt idx="42">
                  <c:v>13332</c:v>
                </c:pt>
                <c:pt idx="43">
                  <c:v>13363</c:v>
                </c:pt>
                <c:pt idx="44">
                  <c:v>13394</c:v>
                </c:pt>
                <c:pt idx="45">
                  <c:v>13424</c:v>
                </c:pt>
                <c:pt idx="46">
                  <c:v>13455</c:v>
                </c:pt>
                <c:pt idx="47">
                  <c:v>13485</c:v>
                </c:pt>
                <c:pt idx="48">
                  <c:v>13516</c:v>
                </c:pt>
                <c:pt idx="49">
                  <c:v>13547</c:v>
                </c:pt>
                <c:pt idx="50">
                  <c:v>13575</c:v>
                </c:pt>
                <c:pt idx="51">
                  <c:v>13606</c:v>
                </c:pt>
                <c:pt idx="52">
                  <c:v>13636</c:v>
                </c:pt>
                <c:pt idx="53">
                  <c:v>13667</c:v>
                </c:pt>
                <c:pt idx="54">
                  <c:v>13697</c:v>
                </c:pt>
                <c:pt idx="55">
                  <c:v>13728</c:v>
                </c:pt>
                <c:pt idx="56">
                  <c:v>13759</c:v>
                </c:pt>
                <c:pt idx="57">
                  <c:v>13789</c:v>
                </c:pt>
                <c:pt idx="58">
                  <c:v>13820</c:v>
                </c:pt>
                <c:pt idx="59">
                  <c:v>13850</c:v>
                </c:pt>
                <c:pt idx="60">
                  <c:v>13881</c:v>
                </c:pt>
                <c:pt idx="61">
                  <c:v>13912</c:v>
                </c:pt>
                <c:pt idx="62">
                  <c:v>13940</c:v>
                </c:pt>
                <c:pt idx="63">
                  <c:v>13971</c:v>
                </c:pt>
                <c:pt idx="64">
                  <c:v>14001</c:v>
                </c:pt>
                <c:pt idx="65">
                  <c:v>14032</c:v>
                </c:pt>
                <c:pt idx="66">
                  <c:v>14062</c:v>
                </c:pt>
                <c:pt idx="67">
                  <c:v>14093</c:v>
                </c:pt>
                <c:pt idx="68">
                  <c:v>14124</c:v>
                </c:pt>
                <c:pt idx="69">
                  <c:v>14154</c:v>
                </c:pt>
                <c:pt idx="70">
                  <c:v>14185</c:v>
                </c:pt>
                <c:pt idx="71">
                  <c:v>14215</c:v>
                </c:pt>
                <c:pt idx="72">
                  <c:v>14246</c:v>
                </c:pt>
                <c:pt idx="73">
                  <c:v>14277</c:v>
                </c:pt>
                <c:pt idx="74">
                  <c:v>14305</c:v>
                </c:pt>
                <c:pt idx="75">
                  <c:v>14336</c:v>
                </c:pt>
                <c:pt idx="76">
                  <c:v>14366</c:v>
                </c:pt>
                <c:pt idx="77">
                  <c:v>14397</c:v>
                </c:pt>
                <c:pt idx="78">
                  <c:v>14427</c:v>
                </c:pt>
                <c:pt idx="79">
                  <c:v>14458</c:v>
                </c:pt>
                <c:pt idx="80">
                  <c:v>14489</c:v>
                </c:pt>
                <c:pt idx="81">
                  <c:v>14519</c:v>
                </c:pt>
                <c:pt idx="82">
                  <c:v>14550</c:v>
                </c:pt>
                <c:pt idx="83">
                  <c:v>14580</c:v>
                </c:pt>
                <c:pt idx="84">
                  <c:v>14611</c:v>
                </c:pt>
                <c:pt idx="85">
                  <c:v>14642</c:v>
                </c:pt>
                <c:pt idx="86">
                  <c:v>14671</c:v>
                </c:pt>
                <c:pt idx="87">
                  <c:v>14702</c:v>
                </c:pt>
                <c:pt idx="88">
                  <c:v>14732</c:v>
                </c:pt>
                <c:pt idx="89">
                  <c:v>14763</c:v>
                </c:pt>
                <c:pt idx="90">
                  <c:v>14793</c:v>
                </c:pt>
                <c:pt idx="91">
                  <c:v>14824</c:v>
                </c:pt>
                <c:pt idx="92">
                  <c:v>14855</c:v>
                </c:pt>
                <c:pt idx="93">
                  <c:v>14885</c:v>
                </c:pt>
                <c:pt idx="94">
                  <c:v>14916</c:v>
                </c:pt>
                <c:pt idx="95">
                  <c:v>14946</c:v>
                </c:pt>
                <c:pt idx="96">
                  <c:v>14977</c:v>
                </c:pt>
                <c:pt idx="97">
                  <c:v>15008</c:v>
                </c:pt>
                <c:pt idx="98">
                  <c:v>15036</c:v>
                </c:pt>
                <c:pt idx="99">
                  <c:v>15067</c:v>
                </c:pt>
                <c:pt idx="100">
                  <c:v>15097</c:v>
                </c:pt>
                <c:pt idx="101">
                  <c:v>15128</c:v>
                </c:pt>
                <c:pt idx="102">
                  <c:v>15158</c:v>
                </c:pt>
                <c:pt idx="103">
                  <c:v>15189</c:v>
                </c:pt>
                <c:pt idx="104">
                  <c:v>15220</c:v>
                </c:pt>
                <c:pt idx="105">
                  <c:v>15250</c:v>
                </c:pt>
                <c:pt idx="106">
                  <c:v>15281</c:v>
                </c:pt>
                <c:pt idx="107">
                  <c:v>15311</c:v>
                </c:pt>
                <c:pt idx="108">
                  <c:v>15342</c:v>
                </c:pt>
                <c:pt idx="109">
                  <c:v>15373</c:v>
                </c:pt>
                <c:pt idx="110">
                  <c:v>15401</c:v>
                </c:pt>
                <c:pt idx="111">
                  <c:v>15432</c:v>
                </c:pt>
                <c:pt idx="112">
                  <c:v>15462</c:v>
                </c:pt>
                <c:pt idx="113">
                  <c:v>15493</c:v>
                </c:pt>
                <c:pt idx="114">
                  <c:v>15523</c:v>
                </c:pt>
                <c:pt idx="115">
                  <c:v>15554</c:v>
                </c:pt>
                <c:pt idx="116">
                  <c:v>15585</c:v>
                </c:pt>
                <c:pt idx="117">
                  <c:v>15615</c:v>
                </c:pt>
                <c:pt idx="118">
                  <c:v>15646</c:v>
                </c:pt>
                <c:pt idx="119">
                  <c:v>15676</c:v>
                </c:pt>
                <c:pt idx="120">
                  <c:v>15707</c:v>
                </c:pt>
                <c:pt idx="121">
                  <c:v>15738</c:v>
                </c:pt>
                <c:pt idx="122">
                  <c:v>15766</c:v>
                </c:pt>
                <c:pt idx="123">
                  <c:v>15797</c:v>
                </c:pt>
                <c:pt idx="124">
                  <c:v>15827</c:v>
                </c:pt>
                <c:pt idx="125">
                  <c:v>15858</c:v>
                </c:pt>
                <c:pt idx="126">
                  <c:v>15888</c:v>
                </c:pt>
                <c:pt idx="127">
                  <c:v>15919</c:v>
                </c:pt>
                <c:pt idx="128">
                  <c:v>15950</c:v>
                </c:pt>
                <c:pt idx="129">
                  <c:v>15980</c:v>
                </c:pt>
                <c:pt idx="130">
                  <c:v>16011</c:v>
                </c:pt>
                <c:pt idx="131">
                  <c:v>16041</c:v>
                </c:pt>
                <c:pt idx="132">
                  <c:v>16072</c:v>
                </c:pt>
                <c:pt idx="133">
                  <c:v>16103</c:v>
                </c:pt>
                <c:pt idx="134">
                  <c:v>16132</c:v>
                </c:pt>
                <c:pt idx="135">
                  <c:v>16163</c:v>
                </c:pt>
                <c:pt idx="136">
                  <c:v>16193</c:v>
                </c:pt>
                <c:pt idx="137">
                  <c:v>16224</c:v>
                </c:pt>
                <c:pt idx="138">
                  <c:v>16254</c:v>
                </c:pt>
                <c:pt idx="139">
                  <c:v>16285</c:v>
                </c:pt>
                <c:pt idx="140">
                  <c:v>16316</c:v>
                </c:pt>
                <c:pt idx="141">
                  <c:v>16346</c:v>
                </c:pt>
                <c:pt idx="142">
                  <c:v>16377</c:v>
                </c:pt>
                <c:pt idx="143">
                  <c:v>16407</c:v>
                </c:pt>
                <c:pt idx="144">
                  <c:v>16438</c:v>
                </c:pt>
                <c:pt idx="145">
                  <c:v>16469</c:v>
                </c:pt>
                <c:pt idx="146">
                  <c:v>16497</c:v>
                </c:pt>
                <c:pt idx="147">
                  <c:v>16528</c:v>
                </c:pt>
                <c:pt idx="148">
                  <c:v>16558</c:v>
                </c:pt>
                <c:pt idx="149">
                  <c:v>16589</c:v>
                </c:pt>
                <c:pt idx="150">
                  <c:v>16619</c:v>
                </c:pt>
                <c:pt idx="151">
                  <c:v>16650</c:v>
                </c:pt>
                <c:pt idx="152">
                  <c:v>16681</c:v>
                </c:pt>
                <c:pt idx="153">
                  <c:v>16711</c:v>
                </c:pt>
                <c:pt idx="154">
                  <c:v>16742</c:v>
                </c:pt>
                <c:pt idx="155">
                  <c:v>16772</c:v>
                </c:pt>
                <c:pt idx="156">
                  <c:v>16803</c:v>
                </c:pt>
                <c:pt idx="157">
                  <c:v>16834</c:v>
                </c:pt>
                <c:pt idx="158">
                  <c:v>16862</c:v>
                </c:pt>
                <c:pt idx="159">
                  <c:v>16893</c:v>
                </c:pt>
                <c:pt idx="160">
                  <c:v>16923</c:v>
                </c:pt>
                <c:pt idx="161">
                  <c:v>16954</c:v>
                </c:pt>
                <c:pt idx="162">
                  <c:v>16984</c:v>
                </c:pt>
                <c:pt idx="163">
                  <c:v>17015</c:v>
                </c:pt>
                <c:pt idx="164">
                  <c:v>17046</c:v>
                </c:pt>
                <c:pt idx="165">
                  <c:v>17076</c:v>
                </c:pt>
                <c:pt idx="166">
                  <c:v>17107</c:v>
                </c:pt>
                <c:pt idx="167">
                  <c:v>17137</c:v>
                </c:pt>
                <c:pt idx="168">
                  <c:v>17168</c:v>
                </c:pt>
                <c:pt idx="169">
                  <c:v>17199</c:v>
                </c:pt>
                <c:pt idx="170">
                  <c:v>17227</c:v>
                </c:pt>
                <c:pt idx="171">
                  <c:v>17258</c:v>
                </c:pt>
                <c:pt idx="172">
                  <c:v>17288</c:v>
                </c:pt>
                <c:pt idx="173">
                  <c:v>17319</c:v>
                </c:pt>
                <c:pt idx="174">
                  <c:v>17349</c:v>
                </c:pt>
                <c:pt idx="175">
                  <c:v>17380</c:v>
                </c:pt>
                <c:pt idx="176">
                  <c:v>17411</c:v>
                </c:pt>
                <c:pt idx="177">
                  <c:v>17441</c:v>
                </c:pt>
                <c:pt idx="178">
                  <c:v>17472</c:v>
                </c:pt>
                <c:pt idx="179">
                  <c:v>17502</c:v>
                </c:pt>
                <c:pt idx="180">
                  <c:v>17533</c:v>
                </c:pt>
                <c:pt idx="181">
                  <c:v>17564</c:v>
                </c:pt>
                <c:pt idx="182">
                  <c:v>17593</c:v>
                </c:pt>
                <c:pt idx="183">
                  <c:v>17624</c:v>
                </c:pt>
                <c:pt idx="184">
                  <c:v>17654</c:v>
                </c:pt>
                <c:pt idx="185">
                  <c:v>17685</c:v>
                </c:pt>
                <c:pt idx="186">
                  <c:v>17715</c:v>
                </c:pt>
                <c:pt idx="187">
                  <c:v>17746</c:v>
                </c:pt>
                <c:pt idx="188">
                  <c:v>17777</c:v>
                </c:pt>
                <c:pt idx="189">
                  <c:v>17807</c:v>
                </c:pt>
                <c:pt idx="190">
                  <c:v>17838</c:v>
                </c:pt>
                <c:pt idx="191">
                  <c:v>17868</c:v>
                </c:pt>
                <c:pt idx="192">
                  <c:v>17899</c:v>
                </c:pt>
                <c:pt idx="193">
                  <c:v>17930</c:v>
                </c:pt>
                <c:pt idx="194">
                  <c:v>17958</c:v>
                </c:pt>
                <c:pt idx="195">
                  <c:v>17989</c:v>
                </c:pt>
                <c:pt idx="196">
                  <c:v>18019</c:v>
                </c:pt>
                <c:pt idx="197">
                  <c:v>18050</c:v>
                </c:pt>
                <c:pt idx="198">
                  <c:v>18080</c:v>
                </c:pt>
                <c:pt idx="199">
                  <c:v>18111</c:v>
                </c:pt>
                <c:pt idx="200">
                  <c:v>18142</c:v>
                </c:pt>
                <c:pt idx="201">
                  <c:v>18172</c:v>
                </c:pt>
                <c:pt idx="202">
                  <c:v>18203</c:v>
                </c:pt>
                <c:pt idx="203">
                  <c:v>18233</c:v>
                </c:pt>
                <c:pt idx="204">
                  <c:v>18264</c:v>
                </c:pt>
                <c:pt idx="205">
                  <c:v>18295</c:v>
                </c:pt>
                <c:pt idx="206">
                  <c:v>18323</c:v>
                </c:pt>
                <c:pt idx="207">
                  <c:v>18354</c:v>
                </c:pt>
                <c:pt idx="208">
                  <c:v>18384</c:v>
                </c:pt>
                <c:pt idx="209">
                  <c:v>18415</c:v>
                </c:pt>
                <c:pt idx="210">
                  <c:v>18445</c:v>
                </c:pt>
                <c:pt idx="211">
                  <c:v>18476</c:v>
                </c:pt>
                <c:pt idx="212">
                  <c:v>18507</c:v>
                </c:pt>
                <c:pt idx="213">
                  <c:v>18537</c:v>
                </c:pt>
                <c:pt idx="214">
                  <c:v>18568</c:v>
                </c:pt>
                <c:pt idx="215">
                  <c:v>18598</c:v>
                </c:pt>
                <c:pt idx="216">
                  <c:v>18629</c:v>
                </c:pt>
                <c:pt idx="217">
                  <c:v>18660</c:v>
                </c:pt>
                <c:pt idx="218">
                  <c:v>18688</c:v>
                </c:pt>
                <c:pt idx="219">
                  <c:v>18719</c:v>
                </c:pt>
                <c:pt idx="220">
                  <c:v>18749</c:v>
                </c:pt>
                <c:pt idx="221">
                  <c:v>18780</c:v>
                </c:pt>
                <c:pt idx="222">
                  <c:v>18810</c:v>
                </c:pt>
                <c:pt idx="223">
                  <c:v>18841</c:v>
                </c:pt>
                <c:pt idx="224">
                  <c:v>18872</c:v>
                </c:pt>
                <c:pt idx="225">
                  <c:v>18902</c:v>
                </c:pt>
                <c:pt idx="226">
                  <c:v>18933</c:v>
                </c:pt>
                <c:pt idx="227">
                  <c:v>18963</c:v>
                </c:pt>
                <c:pt idx="228">
                  <c:v>18994</c:v>
                </c:pt>
                <c:pt idx="229">
                  <c:v>19025</c:v>
                </c:pt>
                <c:pt idx="230">
                  <c:v>19054</c:v>
                </c:pt>
                <c:pt idx="231">
                  <c:v>19085</c:v>
                </c:pt>
                <c:pt idx="232">
                  <c:v>19115</c:v>
                </c:pt>
                <c:pt idx="233">
                  <c:v>19146</c:v>
                </c:pt>
                <c:pt idx="234">
                  <c:v>19176</c:v>
                </c:pt>
                <c:pt idx="235">
                  <c:v>19207</c:v>
                </c:pt>
                <c:pt idx="236">
                  <c:v>19238</c:v>
                </c:pt>
                <c:pt idx="237">
                  <c:v>19268</c:v>
                </c:pt>
                <c:pt idx="238">
                  <c:v>19299</c:v>
                </c:pt>
                <c:pt idx="239">
                  <c:v>19329</c:v>
                </c:pt>
                <c:pt idx="240">
                  <c:v>19360</c:v>
                </c:pt>
                <c:pt idx="241">
                  <c:v>19391</c:v>
                </c:pt>
                <c:pt idx="242">
                  <c:v>19419</c:v>
                </c:pt>
                <c:pt idx="243">
                  <c:v>19450</c:v>
                </c:pt>
                <c:pt idx="244">
                  <c:v>19480</c:v>
                </c:pt>
                <c:pt idx="245">
                  <c:v>19511</c:v>
                </c:pt>
                <c:pt idx="246">
                  <c:v>19541</c:v>
                </c:pt>
                <c:pt idx="247">
                  <c:v>19572</c:v>
                </c:pt>
                <c:pt idx="248">
                  <c:v>19603</c:v>
                </c:pt>
                <c:pt idx="249">
                  <c:v>19633</c:v>
                </c:pt>
                <c:pt idx="250">
                  <c:v>19664</c:v>
                </c:pt>
                <c:pt idx="251">
                  <c:v>19694</c:v>
                </c:pt>
                <c:pt idx="252">
                  <c:v>19725</c:v>
                </c:pt>
                <c:pt idx="253">
                  <c:v>19756</c:v>
                </c:pt>
                <c:pt idx="254">
                  <c:v>19784</c:v>
                </c:pt>
                <c:pt idx="255">
                  <c:v>19815</c:v>
                </c:pt>
                <c:pt idx="256">
                  <c:v>19845</c:v>
                </c:pt>
                <c:pt idx="257">
                  <c:v>19876</c:v>
                </c:pt>
                <c:pt idx="258">
                  <c:v>19906</c:v>
                </c:pt>
                <c:pt idx="259">
                  <c:v>19937</c:v>
                </c:pt>
                <c:pt idx="260">
                  <c:v>19968</c:v>
                </c:pt>
                <c:pt idx="261">
                  <c:v>19998</c:v>
                </c:pt>
                <c:pt idx="262">
                  <c:v>20029</c:v>
                </c:pt>
                <c:pt idx="263">
                  <c:v>20059</c:v>
                </c:pt>
                <c:pt idx="264">
                  <c:v>20090</c:v>
                </c:pt>
                <c:pt idx="265">
                  <c:v>20121</c:v>
                </c:pt>
                <c:pt idx="266">
                  <c:v>20149</c:v>
                </c:pt>
                <c:pt idx="267">
                  <c:v>20180</c:v>
                </c:pt>
                <c:pt idx="268">
                  <c:v>20210</c:v>
                </c:pt>
                <c:pt idx="269">
                  <c:v>20241</c:v>
                </c:pt>
                <c:pt idx="270">
                  <c:v>20271</c:v>
                </c:pt>
                <c:pt idx="271">
                  <c:v>20302</c:v>
                </c:pt>
                <c:pt idx="272">
                  <c:v>20333</c:v>
                </c:pt>
                <c:pt idx="273">
                  <c:v>20363</c:v>
                </c:pt>
                <c:pt idx="274">
                  <c:v>20394</c:v>
                </c:pt>
                <c:pt idx="275">
                  <c:v>20424</c:v>
                </c:pt>
                <c:pt idx="276">
                  <c:v>20455</c:v>
                </c:pt>
                <c:pt idx="277">
                  <c:v>20486</c:v>
                </c:pt>
                <c:pt idx="278">
                  <c:v>20515</c:v>
                </c:pt>
                <c:pt idx="279">
                  <c:v>20546</c:v>
                </c:pt>
                <c:pt idx="280">
                  <c:v>20576</c:v>
                </c:pt>
                <c:pt idx="281">
                  <c:v>20607</c:v>
                </c:pt>
                <c:pt idx="282">
                  <c:v>20637</c:v>
                </c:pt>
                <c:pt idx="283">
                  <c:v>20668</c:v>
                </c:pt>
                <c:pt idx="284">
                  <c:v>20699</c:v>
                </c:pt>
                <c:pt idx="285">
                  <c:v>20729</c:v>
                </c:pt>
                <c:pt idx="286">
                  <c:v>20760</c:v>
                </c:pt>
                <c:pt idx="287">
                  <c:v>20790</c:v>
                </c:pt>
                <c:pt idx="288">
                  <c:v>20821</c:v>
                </c:pt>
                <c:pt idx="289">
                  <c:v>20852</c:v>
                </c:pt>
                <c:pt idx="290">
                  <c:v>20880</c:v>
                </c:pt>
                <c:pt idx="291">
                  <c:v>20911</c:v>
                </c:pt>
                <c:pt idx="292">
                  <c:v>20941</c:v>
                </c:pt>
                <c:pt idx="293">
                  <c:v>20972</c:v>
                </c:pt>
                <c:pt idx="294">
                  <c:v>21002</c:v>
                </c:pt>
                <c:pt idx="295">
                  <c:v>21033</c:v>
                </c:pt>
                <c:pt idx="296">
                  <c:v>21064</c:v>
                </c:pt>
                <c:pt idx="297">
                  <c:v>21094</c:v>
                </c:pt>
                <c:pt idx="298">
                  <c:v>21125</c:v>
                </c:pt>
                <c:pt idx="299">
                  <c:v>21155</c:v>
                </c:pt>
                <c:pt idx="300">
                  <c:v>21186</c:v>
                </c:pt>
                <c:pt idx="301">
                  <c:v>21217</c:v>
                </c:pt>
                <c:pt idx="302">
                  <c:v>21245</c:v>
                </c:pt>
                <c:pt idx="303">
                  <c:v>21276</c:v>
                </c:pt>
                <c:pt idx="304">
                  <c:v>21306</c:v>
                </c:pt>
                <c:pt idx="305">
                  <c:v>21337</c:v>
                </c:pt>
                <c:pt idx="306">
                  <c:v>21367</c:v>
                </c:pt>
                <c:pt idx="307">
                  <c:v>21398</c:v>
                </c:pt>
                <c:pt idx="308">
                  <c:v>21429</c:v>
                </c:pt>
                <c:pt idx="309">
                  <c:v>21459</c:v>
                </c:pt>
                <c:pt idx="310">
                  <c:v>21490</c:v>
                </c:pt>
                <c:pt idx="311">
                  <c:v>21520</c:v>
                </c:pt>
                <c:pt idx="312">
                  <c:v>21551</c:v>
                </c:pt>
                <c:pt idx="313">
                  <c:v>21582</c:v>
                </c:pt>
                <c:pt idx="314">
                  <c:v>21610</c:v>
                </c:pt>
                <c:pt idx="315">
                  <c:v>21641</c:v>
                </c:pt>
                <c:pt idx="316">
                  <c:v>21671</c:v>
                </c:pt>
                <c:pt idx="317">
                  <c:v>21702</c:v>
                </c:pt>
                <c:pt idx="318">
                  <c:v>21732</c:v>
                </c:pt>
                <c:pt idx="319">
                  <c:v>21763</c:v>
                </c:pt>
                <c:pt idx="320">
                  <c:v>21794</c:v>
                </c:pt>
                <c:pt idx="321">
                  <c:v>21824</c:v>
                </c:pt>
                <c:pt idx="322">
                  <c:v>21855</c:v>
                </c:pt>
                <c:pt idx="323">
                  <c:v>21885</c:v>
                </c:pt>
                <c:pt idx="324">
                  <c:v>21916</c:v>
                </c:pt>
                <c:pt idx="325">
                  <c:v>21947</c:v>
                </c:pt>
                <c:pt idx="326">
                  <c:v>21976</c:v>
                </c:pt>
                <c:pt idx="327">
                  <c:v>22007</c:v>
                </c:pt>
                <c:pt idx="328">
                  <c:v>22037</c:v>
                </c:pt>
                <c:pt idx="329">
                  <c:v>22068</c:v>
                </c:pt>
                <c:pt idx="330">
                  <c:v>22098</c:v>
                </c:pt>
                <c:pt idx="331">
                  <c:v>22129</c:v>
                </c:pt>
                <c:pt idx="332">
                  <c:v>22160</c:v>
                </c:pt>
                <c:pt idx="333">
                  <c:v>22190</c:v>
                </c:pt>
                <c:pt idx="334">
                  <c:v>22221</c:v>
                </c:pt>
                <c:pt idx="335">
                  <c:v>22251</c:v>
                </c:pt>
                <c:pt idx="336">
                  <c:v>22282</c:v>
                </c:pt>
                <c:pt idx="337">
                  <c:v>22313</c:v>
                </c:pt>
                <c:pt idx="338">
                  <c:v>22341</c:v>
                </c:pt>
                <c:pt idx="339">
                  <c:v>22372</c:v>
                </c:pt>
                <c:pt idx="340">
                  <c:v>22402</c:v>
                </c:pt>
                <c:pt idx="341">
                  <c:v>22433</c:v>
                </c:pt>
                <c:pt idx="342">
                  <c:v>22463</c:v>
                </c:pt>
                <c:pt idx="343">
                  <c:v>22494</c:v>
                </c:pt>
                <c:pt idx="344">
                  <c:v>22525</c:v>
                </c:pt>
                <c:pt idx="345">
                  <c:v>22555</c:v>
                </c:pt>
                <c:pt idx="346">
                  <c:v>22586</c:v>
                </c:pt>
                <c:pt idx="347">
                  <c:v>22616</c:v>
                </c:pt>
                <c:pt idx="348">
                  <c:v>22647</c:v>
                </c:pt>
                <c:pt idx="349">
                  <c:v>22678</c:v>
                </c:pt>
                <c:pt idx="350">
                  <c:v>22706</c:v>
                </c:pt>
                <c:pt idx="351">
                  <c:v>22737</c:v>
                </c:pt>
                <c:pt idx="352">
                  <c:v>22767</c:v>
                </c:pt>
                <c:pt idx="353">
                  <c:v>22798</c:v>
                </c:pt>
                <c:pt idx="354">
                  <c:v>22828</c:v>
                </c:pt>
                <c:pt idx="355">
                  <c:v>22859</c:v>
                </c:pt>
                <c:pt idx="356">
                  <c:v>22890</c:v>
                </c:pt>
                <c:pt idx="357">
                  <c:v>22920</c:v>
                </c:pt>
                <c:pt idx="358">
                  <c:v>22951</c:v>
                </c:pt>
                <c:pt idx="359">
                  <c:v>22981</c:v>
                </c:pt>
                <c:pt idx="360">
                  <c:v>23012</c:v>
                </c:pt>
                <c:pt idx="361">
                  <c:v>23043</c:v>
                </c:pt>
                <c:pt idx="362">
                  <c:v>23071</c:v>
                </c:pt>
                <c:pt idx="363">
                  <c:v>23102</c:v>
                </c:pt>
                <c:pt idx="364">
                  <c:v>23132</c:v>
                </c:pt>
                <c:pt idx="365">
                  <c:v>23163</c:v>
                </c:pt>
                <c:pt idx="366">
                  <c:v>23193</c:v>
                </c:pt>
                <c:pt idx="367">
                  <c:v>23224</c:v>
                </c:pt>
                <c:pt idx="368">
                  <c:v>23255</c:v>
                </c:pt>
                <c:pt idx="369">
                  <c:v>23285</c:v>
                </c:pt>
                <c:pt idx="370">
                  <c:v>23316</c:v>
                </c:pt>
                <c:pt idx="371">
                  <c:v>23346</c:v>
                </c:pt>
                <c:pt idx="372">
                  <c:v>23377</c:v>
                </c:pt>
                <c:pt idx="373">
                  <c:v>23408</c:v>
                </c:pt>
                <c:pt idx="374">
                  <c:v>23437</c:v>
                </c:pt>
                <c:pt idx="375">
                  <c:v>23468</c:v>
                </c:pt>
                <c:pt idx="376">
                  <c:v>23498</c:v>
                </c:pt>
                <c:pt idx="377">
                  <c:v>23529</c:v>
                </c:pt>
                <c:pt idx="378">
                  <c:v>23559</c:v>
                </c:pt>
                <c:pt idx="379">
                  <c:v>23590</c:v>
                </c:pt>
                <c:pt idx="380">
                  <c:v>23621</c:v>
                </c:pt>
                <c:pt idx="381">
                  <c:v>23651</c:v>
                </c:pt>
                <c:pt idx="382">
                  <c:v>23682</c:v>
                </c:pt>
                <c:pt idx="383">
                  <c:v>23712</c:v>
                </c:pt>
                <c:pt idx="384">
                  <c:v>23743</c:v>
                </c:pt>
                <c:pt idx="385">
                  <c:v>23774</c:v>
                </c:pt>
                <c:pt idx="386">
                  <c:v>23802</c:v>
                </c:pt>
                <c:pt idx="387">
                  <c:v>23833</c:v>
                </c:pt>
                <c:pt idx="388">
                  <c:v>23863</c:v>
                </c:pt>
                <c:pt idx="389">
                  <c:v>23894</c:v>
                </c:pt>
                <c:pt idx="390">
                  <c:v>23924</c:v>
                </c:pt>
                <c:pt idx="391">
                  <c:v>23955</c:v>
                </c:pt>
                <c:pt idx="392">
                  <c:v>23986</c:v>
                </c:pt>
                <c:pt idx="393">
                  <c:v>24016</c:v>
                </c:pt>
                <c:pt idx="394">
                  <c:v>24047</c:v>
                </c:pt>
                <c:pt idx="395">
                  <c:v>24077</c:v>
                </c:pt>
                <c:pt idx="396">
                  <c:v>24108</c:v>
                </c:pt>
                <c:pt idx="397">
                  <c:v>24139</c:v>
                </c:pt>
                <c:pt idx="398">
                  <c:v>24167</c:v>
                </c:pt>
                <c:pt idx="399">
                  <c:v>24198</c:v>
                </c:pt>
                <c:pt idx="400">
                  <c:v>24228</c:v>
                </c:pt>
                <c:pt idx="401">
                  <c:v>24259</c:v>
                </c:pt>
                <c:pt idx="402">
                  <c:v>24289</c:v>
                </c:pt>
                <c:pt idx="403">
                  <c:v>24320</c:v>
                </c:pt>
                <c:pt idx="404">
                  <c:v>24351</c:v>
                </c:pt>
                <c:pt idx="405">
                  <c:v>24381</c:v>
                </c:pt>
                <c:pt idx="406">
                  <c:v>24412</c:v>
                </c:pt>
                <c:pt idx="407">
                  <c:v>24442</c:v>
                </c:pt>
                <c:pt idx="408">
                  <c:v>24473</c:v>
                </c:pt>
                <c:pt idx="409">
                  <c:v>24504</c:v>
                </c:pt>
                <c:pt idx="410">
                  <c:v>24532</c:v>
                </c:pt>
                <c:pt idx="411">
                  <c:v>24563</c:v>
                </c:pt>
                <c:pt idx="412">
                  <c:v>24593</c:v>
                </c:pt>
                <c:pt idx="413">
                  <c:v>24624</c:v>
                </c:pt>
                <c:pt idx="414">
                  <c:v>24654</c:v>
                </c:pt>
                <c:pt idx="415">
                  <c:v>24685</c:v>
                </c:pt>
                <c:pt idx="416">
                  <c:v>24716</c:v>
                </c:pt>
                <c:pt idx="417">
                  <c:v>24746</c:v>
                </c:pt>
                <c:pt idx="418">
                  <c:v>24777</c:v>
                </c:pt>
                <c:pt idx="419">
                  <c:v>24807</c:v>
                </c:pt>
                <c:pt idx="420">
                  <c:v>24838</c:v>
                </c:pt>
                <c:pt idx="421">
                  <c:v>24869</c:v>
                </c:pt>
                <c:pt idx="422">
                  <c:v>24898</c:v>
                </c:pt>
                <c:pt idx="423">
                  <c:v>24929</c:v>
                </c:pt>
                <c:pt idx="424">
                  <c:v>24959</c:v>
                </c:pt>
                <c:pt idx="425">
                  <c:v>24990</c:v>
                </c:pt>
                <c:pt idx="426">
                  <c:v>25020</c:v>
                </c:pt>
                <c:pt idx="427">
                  <c:v>25051</c:v>
                </c:pt>
                <c:pt idx="428">
                  <c:v>25082</c:v>
                </c:pt>
                <c:pt idx="429">
                  <c:v>25112</c:v>
                </c:pt>
                <c:pt idx="430">
                  <c:v>25143</c:v>
                </c:pt>
                <c:pt idx="431">
                  <c:v>25173</c:v>
                </c:pt>
                <c:pt idx="432">
                  <c:v>25204</c:v>
                </c:pt>
                <c:pt idx="433">
                  <c:v>25235</c:v>
                </c:pt>
                <c:pt idx="434">
                  <c:v>25263</c:v>
                </c:pt>
                <c:pt idx="435">
                  <c:v>25294</c:v>
                </c:pt>
                <c:pt idx="436">
                  <c:v>25324</c:v>
                </c:pt>
                <c:pt idx="437">
                  <c:v>25355</c:v>
                </c:pt>
                <c:pt idx="438">
                  <c:v>25385</c:v>
                </c:pt>
                <c:pt idx="439">
                  <c:v>25416</c:v>
                </c:pt>
                <c:pt idx="440">
                  <c:v>25447</c:v>
                </c:pt>
                <c:pt idx="441">
                  <c:v>25477</c:v>
                </c:pt>
                <c:pt idx="442">
                  <c:v>25508</c:v>
                </c:pt>
                <c:pt idx="443">
                  <c:v>25538</c:v>
                </c:pt>
                <c:pt idx="444">
                  <c:v>25569</c:v>
                </c:pt>
                <c:pt idx="445">
                  <c:v>25600</c:v>
                </c:pt>
                <c:pt idx="446">
                  <c:v>25628</c:v>
                </c:pt>
                <c:pt idx="447">
                  <c:v>25659</c:v>
                </c:pt>
                <c:pt idx="448">
                  <c:v>25689</c:v>
                </c:pt>
                <c:pt idx="449">
                  <c:v>25720</c:v>
                </c:pt>
                <c:pt idx="450">
                  <c:v>25750</c:v>
                </c:pt>
                <c:pt idx="451">
                  <c:v>25781</c:v>
                </c:pt>
                <c:pt idx="452">
                  <c:v>25812</c:v>
                </c:pt>
                <c:pt idx="453">
                  <c:v>25842</c:v>
                </c:pt>
                <c:pt idx="454">
                  <c:v>25873</c:v>
                </c:pt>
                <c:pt idx="455">
                  <c:v>25903</c:v>
                </c:pt>
                <c:pt idx="456">
                  <c:v>25934</c:v>
                </c:pt>
                <c:pt idx="457">
                  <c:v>25965</c:v>
                </c:pt>
                <c:pt idx="458">
                  <c:v>25993</c:v>
                </c:pt>
                <c:pt idx="459">
                  <c:v>26024</c:v>
                </c:pt>
                <c:pt idx="460">
                  <c:v>26054</c:v>
                </c:pt>
                <c:pt idx="461">
                  <c:v>26085</c:v>
                </c:pt>
                <c:pt idx="462">
                  <c:v>26115</c:v>
                </c:pt>
                <c:pt idx="463">
                  <c:v>26146</c:v>
                </c:pt>
                <c:pt idx="464">
                  <c:v>26177</c:v>
                </c:pt>
                <c:pt idx="465">
                  <c:v>26207</c:v>
                </c:pt>
                <c:pt idx="466">
                  <c:v>26238</c:v>
                </c:pt>
                <c:pt idx="467">
                  <c:v>26268</c:v>
                </c:pt>
                <c:pt idx="468">
                  <c:v>26299</c:v>
                </c:pt>
                <c:pt idx="469">
                  <c:v>26330</c:v>
                </c:pt>
                <c:pt idx="470">
                  <c:v>26359</c:v>
                </c:pt>
                <c:pt idx="471">
                  <c:v>26390</c:v>
                </c:pt>
                <c:pt idx="472">
                  <c:v>26420</c:v>
                </c:pt>
                <c:pt idx="473">
                  <c:v>26451</c:v>
                </c:pt>
                <c:pt idx="474">
                  <c:v>26481</c:v>
                </c:pt>
                <c:pt idx="475">
                  <c:v>26512</c:v>
                </c:pt>
                <c:pt idx="476">
                  <c:v>26543</c:v>
                </c:pt>
                <c:pt idx="477">
                  <c:v>26573</c:v>
                </c:pt>
                <c:pt idx="478">
                  <c:v>26604</c:v>
                </c:pt>
                <c:pt idx="479">
                  <c:v>26634</c:v>
                </c:pt>
                <c:pt idx="480">
                  <c:v>26665</c:v>
                </c:pt>
                <c:pt idx="481">
                  <c:v>26696</c:v>
                </c:pt>
                <c:pt idx="482">
                  <c:v>26724</c:v>
                </c:pt>
                <c:pt idx="483">
                  <c:v>26755</c:v>
                </c:pt>
                <c:pt idx="484">
                  <c:v>26785</c:v>
                </c:pt>
                <c:pt idx="485">
                  <c:v>26816</c:v>
                </c:pt>
                <c:pt idx="486">
                  <c:v>26846</c:v>
                </c:pt>
                <c:pt idx="487">
                  <c:v>26877</c:v>
                </c:pt>
                <c:pt idx="488">
                  <c:v>26908</c:v>
                </c:pt>
                <c:pt idx="489">
                  <c:v>26938</c:v>
                </c:pt>
                <c:pt idx="490">
                  <c:v>26969</c:v>
                </c:pt>
                <c:pt idx="491">
                  <c:v>26999</c:v>
                </c:pt>
                <c:pt idx="492">
                  <c:v>27030</c:v>
                </c:pt>
                <c:pt idx="493">
                  <c:v>27061</c:v>
                </c:pt>
                <c:pt idx="494">
                  <c:v>27089</c:v>
                </c:pt>
                <c:pt idx="495">
                  <c:v>27120</c:v>
                </c:pt>
                <c:pt idx="496">
                  <c:v>27150</c:v>
                </c:pt>
                <c:pt idx="497">
                  <c:v>27181</c:v>
                </c:pt>
                <c:pt idx="498">
                  <c:v>27211</c:v>
                </c:pt>
                <c:pt idx="499">
                  <c:v>27242</c:v>
                </c:pt>
                <c:pt idx="500">
                  <c:v>27273</c:v>
                </c:pt>
                <c:pt idx="501">
                  <c:v>27303</c:v>
                </c:pt>
                <c:pt idx="502">
                  <c:v>27334</c:v>
                </c:pt>
                <c:pt idx="503">
                  <c:v>27364</c:v>
                </c:pt>
                <c:pt idx="504">
                  <c:v>27395</c:v>
                </c:pt>
                <c:pt idx="505">
                  <c:v>27426</c:v>
                </c:pt>
                <c:pt idx="506">
                  <c:v>27454</c:v>
                </c:pt>
                <c:pt idx="507">
                  <c:v>27485</c:v>
                </c:pt>
                <c:pt idx="508">
                  <c:v>27515</c:v>
                </c:pt>
                <c:pt idx="509">
                  <c:v>27546</c:v>
                </c:pt>
                <c:pt idx="510">
                  <c:v>27576</c:v>
                </c:pt>
                <c:pt idx="511">
                  <c:v>27607</c:v>
                </c:pt>
                <c:pt idx="512">
                  <c:v>27638</c:v>
                </c:pt>
                <c:pt idx="513">
                  <c:v>27668</c:v>
                </c:pt>
                <c:pt idx="514">
                  <c:v>27699</c:v>
                </c:pt>
                <c:pt idx="515">
                  <c:v>27729</c:v>
                </c:pt>
                <c:pt idx="516">
                  <c:v>27760</c:v>
                </c:pt>
                <c:pt idx="517">
                  <c:v>27791</c:v>
                </c:pt>
                <c:pt idx="518">
                  <c:v>27820</c:v>
                </c:pt>
                <c:pt idx="519">
                  <c:v>27851</c:v>
                </c:pt>
                <c:pt idx="520">
                  <c:v>27881</c:v>
                </c:pt>
                <c:pt idx="521">
                  <c:v>27912</c:v>
                </c:pt>
                <c:pt idx="522">
                  <c:v>27942</c:v>
                </c:pt>
                <c:pt idx="523">
                  <c:v>27973</c:v>
                </c:pt>
                <c:pt idx="524">
                  <c:v>28004</c:v>
                </c:pt>
                <c:pt idx="525">
                  <c:v>28034</c:v>
                </c:pt>
                <c:pt idx="526">
                  <c:v>28065</c:v>
                </c:pt>
                <c:pt idx="527">
                  <c:v>28095</c:v>
                </c:pt>
                <c:pt idx="528">
                  <c:v>28126</c:v>
                </c:pt>
                <c:pt idx="529">
                  <c:v>28157</c:v>
                </c:pt>
                <c:pt idx="530">
                  <c:v>28185</c:v>
                </c:pt>
                <c:pt idx="531">
                  <c:v>28216</c:v>
                </c:pt>
                <c:pt idx="532">
                  <c:v>28246</c:v>
                </c:pt>
                <c:pt idx="533">
                  <c:v>28277</c:v>
                </c:pt>
                <c:pt idx="534">
                  <c:v>28307</c:v>
                </c:pt>
                <c:pt idx="535">
                  <c:v>28338</c:v>
                </c:pt>
                <c:pt idx="536">
                  <c:v>28369</c:v>
                </c:pt>
                <c:pt idx="537">
                  <c:v>28399</c:v>
                </c:pt>
                <c:pt idx="538">
                  <c:v>28430</c:v>
                </c:pt>
                <c:pt idx="539">
                  <c:v>28460</c:v>
                </c:pt>
                <c:pt idx="540">
                  <c:v>28491</c:v>
                </c:pt>
                <c:pt idx="541">
                  <c:v>28522</c:v>
                </c:pt>
                <c:pt idx="542">
                  <c:v>28550</c:v>
                </c:pt>
                <c:pt idx="543">
                  <c:v>28581</c:v>
                </c:pt>
                <c:pt idx="544">
                  <c:v>28611</c:v>
                </c:pt>
                <c:pt idx="545">
                  <c:v>28642</c:v>
                </c:pt>
                <c:pt idx="546">
                  <c:v>28672</c:v>
                </c:pt>
                <c:pt idx="547">
                  <c:v>28703</c:v>
                </c:pt>
                <c:pt idx="548">
                  <c:v>28734</c:v>
                </c:pt>
                <c:pt idx="549">
                  <c:v>28764</c:v>
                </c:pt>
                <c:pt idx="550">
                  <c:v>28795</c:v>
                </c:pt>
                <c:pt idx="551">
                  <c:v>28825</c:v>
                </c:pt>
                <c:pt idx="552">
                  <c:v>28856</c:v>
                </c:pt>
                <c:pt idx="553">
                  <c:v>28887</c:v>
                </c:pt>
                <c:pt idx="554">
                  <c:v>28915</c:v>
                </c:pt>
                <c:pt idx="555">
                  <c:v>28946</c:v>
                </c:pt>
                <c:pt idx="556">
                  <c:v>28976</c:v>
                </c:pt>
                <c:pt idx="557">
                  <c:v>29007</c:v>
                </c:pt>
                <c:pt idx="558">
                  <c:v>29037</c:v>
                </c:pt>
                <c:pt idx="559">
                  <c:v>29068</c:v>
                </c:pt>
                <c:pt idx="560">
                  <c:v>29099</c:v>
                </c:pt>
                <c:pt idx="561">
                  <c:v>29129</c:v>
                </c:pt>
                <c:pt idx="562">
                  <c:v>29160</c:v>
                </c:pt>
                <c:pt idx="563">
                  <c:v>29190</c:v>
                </c:pt>
                <c:pt idx="564">
                  <c:v>29221</c:v>
                </c:pt>
                <c:pt idx="565">
                  <c:v>29252</c:v>
                </c:pt>
                <c:pt idx="566">
                  <c:v>29281</c:v>
                </c:pt>
                <c:pt idx="567">
                  <c:v>29312</c:v>
                </c:pt>
                <c:pt idx="568">
                  <c:v>29342</c:v>
                </c:pt>
                <c:pt idx="569">
                  <c:v>29373</c:v>
                </c:pt>
                <c:pt idx="570">
                  <c:v>29403</c:v>
                </c:pt>
                <c:pt idx="571">
                  <c:v>29434</c:v>
                </c:pt>
                <c:pt idx="572">
                  <c:v>29465</c:v>
                </c:pt>
                <c:pt idx="573">
                  <c:v>29495</c:v>
                </c:pt>
                <c:pt idx="574">
                  <c:v>29526</c:v>
                </c:pt>
                <c:pt idx="575">
                  <c:v>29556</c:v>
                </c:pt>
                <c:pt idx="576">
                  <c:v>29587</c:v>
                </c:pt>
                <c:pt idx="577">
                  <c:v>29618</c:v>
                </c:pt>
                <c:pt idx="578">
                  <c:v>29646</c:v>
                </c:pt>
                <c:pt idx="579">
                  <c:v>29677</c:v>
                </c:pt>
                <c:pt idx="580">
                  <c:v>29707</c:v>
                </c:pt>
                <c:pt idx="581">
                  <c:v>29738</c:v>
                </c:pt>
                <c:pt idx="582">
                  <c:v>29768</c:v>
                </c:pt>
                <c:pt idx="583">
                  <c:v>29799</c:v>
                </c:pt>
                <c:pt idx="584">
                  <c:v>29830</c:v>
                </c:pt>
                <c:pt idx="585">
                  <c:v>29860</c:v>
                </c:pt>
                <c:pt idx="586">
                  <c:v>29891</c:v>
                </c:pt>
                <c:pt idx="587">
                  <c:v>29921</c:v>
                </c:pt>
                <c:pt idx="588">
                  <c:v>29952</c:v>
                </c:pt>
                <c:pt idx="589">
                  <c:v>29983</c:v>
                </c:pt>
                <c:pt idx="590">
                  <c:v>30011</c:v>
                </c:pt>
                <c:pt idx="591">
                  <c:v>30042</c:v>
                </c:pt>
                <c:pt idx="592">
                  <c:v>30072</c:v>
                </c:pt>
                <c:pt idx="593">
                  <c:v>30103</c:v>
                </c:pt>
                <c:pt idx="594">
                  <c:v>30133</c:v>
                </c:pt>
                <c:pt idx="595">
                  <c:v>30164</c:v>
                </c:pt>
                <c:pt idx="596">
                  <c:v>30195</c:v>
                </c:pt>
                <c:pt idx="597">
                  <c:v>30225</c:v>
                </c:pt>
                <c:pt idx="598">
                  <c:v>30256</c:v>
                </c:pt>
                <c:pt idx="599">
                  <c:v>30286</c:v>
                </c:pt>
                <c:pt idx="600">
                  <c:v>30317</c:v>
                </c:pt>
                <c:pt idx="601">
                  <c:v>30348</c:v>
                </c:pt>
                <c:pt idx="602">
                  <c:v>30376</c:v>
                </c:pt>
                <c:pt idx="603">
                  <c:v>30407</c:v>
                </c:pt>
                <c:pt idx="604">
                  <c:v>30437</c:v>
                </c:pt>
                <c:pt idx="605">
                  <c:v>30468</c:v>
                </c:pt>
                <c:pt idx="606">
                  <c:v>30498</c:v>
                </c:pt>
                <c:pt idx="607">
                  <c:v>30529</c:v>
                </c:pt>
                <c:pt idx="608">
                  <c:v>30560</c:v>
                </c:pt>
                <c:pt idx="609">
                  <c:v>30590</c:v>
                </c:pt>
                <c:pt idx="610">
                  <c:v>30621</c:v>
                </c:pt>
                <c:pt idx="611">
                  <c:v>30651</c:v>
                </c:pt>
                <c:pt idx="612">
                  <c:v>30682</c:v>
                </c:pt>
                <c:pt idx="613">
                  <c:v>30713</c:v>
                </c:pt>
                <c:pt idx="614">
                  <c:v>30742</c:v>
                </c:pt>
                <c:pt idx="615">
                  <c:v>30773</c:v>
                </c:pt>
                <c:pt idx="616">
                  <c:v>30803</c:v>
                </c:pt>
                <c:pt idx="617">
                  <c:v>30834</c:v>
                </c:pt>
                <c:pt idx="618">
                  <c:v>30864</c:v>
                </c:pt>
                <c:pt idx="619">
                  <c:v>30895</c:v>
                </c:pt>
                <c:pt idx="620">
                  <c:v>30926</c:v>
                </c:pt>
                <c:pt idx="621">
                  <c:v>30956</c:v>
                </c:pt>
                <c:pt idx="622">
                  <c:v>30987</c:v>
                </c:pt>
                <c:pt idx="623">
                  <c:v>31017</c:v>
                </c:pt>
                <c:pt idx="624">
                  <c:v>31048</c:v>
                </c:pt>
                <c:pt idx="625">
                  <c:v>31079</c:v>
                </c:pt>
                <c:pt idx="626">
                  <c:v>31107</c:v>
                </c:pt>
                <c:pt idx="627">
                  <c:v>31138</c:v>
                </c:pt>
                <c:pt idx="628">
                  <c:v>31168</c:v>
                </c:pt>
                <c:pt idx="629">
                  <c:v>31199</c:v>
                </c:pt>
                <c:pt idx="630">
                  <c:v>31229</c:v>
                </c:pt>
                <c:pt idx="631">
                  <c:v>31260</c:v>
                </c:pt>
                <c:pt idx="632">
                  <c:v>31291</c:v>
                </c:pt>
                <c:pt idx="633">
                  <c:v>31321</c:v>
                </c:pt>
                <c:pt idx="634">
                  <c:v>31352</c:v>
                </c:pt>
                <c:pt idx="635">
                  <c:v>31382</c:v>
                </c:pt>
                <c:pt idx="636">
                  <c:v>31413</c:v>
                </c:pt>
                <c:pt idx="637">
                  <c:v>31444</c:v>
                </c:pt>
                <c:pt idx="638">
                  <c:v>31472</c:v>
                </c:pt>
                <c:pt idx="639">
                  <c:v>31503</c:v>
                </c:pt>
                <c:pt idx="640">
                  <c:v>31533</c:v>
                </c:pt>
                <c:pt idx="641">
                  <c:v>31564</c:v>
                </c:pt>
                <c:pt idx="642">
                  <c:v>31594</c:v>
                </c:pt>
                <c:pt idx="643">
                  <c:v>31625</c:v>
                </c:pt>
                <c:pt idx="644">
                  <c:v>31656</c:v>
                </c:pt>
                <c:pt idx="645">
                  <c:v>31686</c:v>
                </c:pt>
                <c:pt idx="646">
                  <c:v>31717</c:v>
                </c:pt>
                <c:pt idx="647">
                  <c:v>31747</c:v>
                </c:pt>
                <c:pt idx="648">
                  <c:v>31778</c:v>
                </c:pt>
                <c:pt idx="649">
                  <c:v>31809</c:v>
                </c:pt>
                <c:pt idx="650">
                  <c:v>31837</c:v>
                </c:pt>
                <c:pt idx="651">
                  <c:v>31868</c:v>
                </c:pt>
                <c:pt idx="652">
                  <c:v>31898</c:v>
                </c:pt>
                <c:pt idx="653">
                  <c:v>31929</c:v>
                </c:pt>
                <c:pt idx="654">
                  <c:v>31959</c:v>
                </c:pt>
                <c:pt idx="655">
                  <c:v>31990</c:v>
                </c:pt>
                <c:pt idx="656">
                  <c:v>32021</c:v>
                </c:pt>
                <c:pt idx="657">
                  <c:v>32051</c:v>
                </c:pt>
                <c:pt idx="658">
                  <c:v>32082</c:v>
                </c:pt>
                <c:pt idx="659">
                  <c:v>32112</c:v>
                </c:pt>
                <c:pt idx="660">
                  <c:v>32143</c:v>
                </c:pt>
                <c:pt idx="661">
                  <c:v>32174</c:v>
                </c:pt>
                <c:pt idx="662">
                  <c:v>32203</c:v>
                </c:pt>
                <c:pt idx="663">
                  <c:v>32234</c:v>
                </c:pt>
                <c:pt idx="664">
                  <c:v>32264</c:v>
                </c:pt>
                <c:pt idx="665">
                  <c:v>32295</c:v>
                </c:pt>
                <c:pt idx="666">
                  <c:v>32325</c:v>
                </c:pt>
                <c:pt idx="667">
                  <c:v>32356</c:v>
                </c:pt>
                <c:pt idx="668">
                  <c:v>32387</c:v>
                </c:pt>
                <c:pt idx="669">
                  <c:v>32417</c:v>
                </c:pt>
                <c:pt idx="670">
                  <c:v>32448</c:v>
                </c:pt>
                <c:pt idx="671">
                  <c:v>32478</c:v>
                </c:pt>
                <c:pt idx="672">
                  <c:v>32509</c:v>
                </c:pt>
                <c:pt idx="673">
                  <c:v>32540</c:v>
                </c:pt>
                <c:pt idx="674">
                  <c:v>32568</c:v>
                </c:pt>
                <c:pt idx="675">
                  <c:v>32599</c:v>
                </c:pt>
                <c:pt idx="676">
                  <c:v>32629</c:v>
                </c:pt>
                <c:pt idx="677">
                  <c:v>32660</c:v>
                </c:pt>
                <c:pt idx="678">
                  <c:v>32690</c:v>
                </c:pt>
                <c:pt idx="679">
                  <c:v>32721</c:v>
                </c:pt>
                <c:pt idx="680">
                  <c:v>32752</c:v>
                </c:pt>
                <c:pt idx="681">
                  <c:v>32782</c:v>
                </c:pt>
                <c:pt idx="682">
                  <c:v>32813</c:v>
                </c:pt>
                <c:pt idx="683">
                  <c:v>32843</c:v>
                </c:pt>
                <c:pt idx="684">
                  <c:v>32874</c:v>
                </c:pt>
                <c:pt idx="685">
                  <c:v>32905</c:v>
                </c:pt>
                <c:pt idx="686">
                  <c:v>32933</c:v>
                </c:pt>
                <c:pt idx="687">
                  <c:v>32964</c:v>
                </c:pt>
                <c:pt idx="688">
                  <c:v>32994</c:v>
                </c:pt>
                <c:pt idx="689">
                  <c:v>33025</c:v>
                </c:pt>
                <c:pt idx="690">
                  <c:v>33055</c:v>
                </c:pt>
                <c:pt idx="691">
                  <c:v>33086</c:v>
                </c:pt>
                <c:pt idx="692">
                  <c:v>33117</c:v>
                </c:pt>
                <c:pt idx="693">
                  <c:v>33147</c:v>
                </c:pt>
                <c:pt idx="694">
                  <c:v>33178</c:v>
                </c:pt>
                <c:pt idx="695">
                  <c:v>33208</c:v>
                </c:pt>
              </c:numCache>
            </c:numRef>
          </c:cat>
          <c:val>
            <c:numRef>
              <c:f>' Apendice A.B.1 Tendencia'!$I$18:$I$605</c:f>
              <c:numCache>
                <c:formatCode>#,##0.0</c:formatCode>
                <c:ptCount val="588"/>
                <c:pt idx="0">
                  <c:v>122.68617154875163</c:v>
                </c:pt>
                <c:pt idx="1">
                  <c:v>117.66019293687995</c:v>
                </c:pt>
                <c:pt idx="2">
                  <c:v>118.8920086098328</c:v>
                </c:pt>
                <c:pt idx="3">
                  <c:v>116.62555939611747</c:v>
                </c:pt>
                <c:pt idx="4">
                  <c:v>115.27908604499409</c:v>
                </c:pt>
                <c:pt idx="5">
                  <c:v>109.47443116746732</c:v>
                </c:pt>
                <c:pt idx="6">
                  <c:v>109.32049284021804</c:v>
                </c:pt>
                <c:pt idx="7">
                  <c:v>106.97635689921634</c:v>
                </c:pt>
                <c:pt idx="8">
                  <c:v>104.94827156419584</c:v>
                </c:pt>
                <c:pt idx="9">
                  <c:v>103.64146045291413</c:v>
                </c:pt>
                <c:pt idx="10">
                  <c:v>102.1979860733471</c:v>
                </c:pt>
                <c:pt idx="11">
                  <c:v>104.32330727456156</c:v>
                </c:pt>
                <c:pt idx="12">
                  <c:v>103.52550667666097</c:v>
                </c:pt>
                <c:pt idx="13">
                  <c:v>102.48391146512851</c:v>
                </c:pt>
                <c:pt idx="14">
                  <c:v>102.8078858954714</c:v>
                </c:pt>
                <c:pt idx="15">
                  <c:v>105.61566429177627</c:v>
                </c:pt>
                <c:pt idx="16">
                  <c:v>103.23985180259521</c:v>
                </c:pt>
                <c:pt idx="17">
                  <c:v>100.04447609040206</c:v>
                </c:pt>
                <c:pt idx="18">
                  <c:v>101.10764799359441</c:v>
                </c:pt>
                <c:pt idx="19">
                  <c:v>97.874638887977653</c:v>
                </c:pt>
                <c:pt idx="20">
                  <c:v>97.334974560997594</c:v>
                </c:pt>
                <c:pt idx="21">
                  <c:v>96.93953087312434</c:v>
                </c:pt>
                <c:pt idx="22">
                  <c:v>96.835629982585104</c:v>
                </c:pt>
                <c:pt idx="23">
                  <c:v>97.757457432482212</c:v>
                </c:pt>
                <c:pt idx="24">
                  <c:v>96.004422858271084</c:v>
                </c:pt>
                <c:pt idx="25">
                  <c:v>94.602898436982443</c:v>
                </c:pt>
                <c:pt idx="26">
                  <c:v>94.703007324217353</c:v>
                </c:pt>
                <c:pt idx="27">
                  <c:v>92.824152121765195</c:v>
                </c:pt>
                <c:pt idx="28">
                  <c:v>92.526001740217765</c:v>
                </c:pt>
                <c:pt idx="29">
                  <c:v>93.022919042796801</c:v>
                </c:pt>
                <c:pt idx="30">
                  <c:v>94.602898436982429</c:v>
                </c:pt>
                <c:pt idx="31">
                  <c:v>93.537711068490182</c:v>
                </c:pt>
                <c:pt idx="32">
                  <c:v>95.017738142358709</c:v>
                </c:pt>
                <c:pt idx="33">
                  <c:v>94.031053426446363</c:v>
                </c:pt>
                <c:pt idx="34">
                  <c:v>93.044368710534002</c:v>
                </c:pt>
                <c:pt idx="35">
                  <c:v>91.889947592916585</c:v>
                </c:pt>
                <c:pt idx="36">
                  <c:v>92.156352466212923</c:v>
                </c:pt>
                <c:pt idx="37">
                  <c:v>92.649694824169103</c:v>
                </c:pt>
                <c:pt idx="38">
                  <c:v>94.703007324217353</c:v>
                </c:pt>
                <c:pt idx="39">
                  <c:v>96.605076181680502</c:v>
                </c:pt>
                <c:pt idx="40">
                  <c:v>99.255366277810438</c:v>
                </c:pt>
                <c:pt idx="41">
                  <c:v>98.306927264673845</c:v>
                </c:pt>
                <c:pt idx="42">
                  <c:v>99.556487835555529</c:v>
                </c:pt>
                <c:pt idx="43">
                  <c:v>100.80464400118466</c:v>
                </c:pt>
                <c:pt idx="44">
                  <c:v>104.33133708577418</c:v>
                </c:pt>
                <c:pt idx="45">
                  <c:v>104.62522817615665</c:v>
                </c:pt>
                <c:pt idx="46">
                  <c:v>104.11747267727986</c:v>
                </c:pt>
                <c:pt idx="47">
                  <c:v>99.787848389631478</c:v>
                </c:pt>
                <c:pt idx="48">
                  <c:v>101.93519801553872</c:v>
                </c:pt>
                <c:pt idx="49">
                  <c:v>103.64427625926483</c:v>
                </c:pt>
                <c:pt idx="50">
                  <c:v>102.54398619393379</c:v>
                </c:pt>
                <c:pt idx="51">
                  <c:v>104.48601660702809</c:v>
                </c:pt>
                <c:pt idx="52">
                  <c:v>107.35783142712998</c:v>
                </c:pt>
                <c:pt idx="53">
                  <c:v>113.0109206217362</c:v>
                </c:pt>
                <c:pt idx="54">
                  <c:v>112.60669147285928</c:v>
                </c:pt>
                <c:pt idx="55">
                  <c:v>111.5358857804701</c:v>
                </c:pt>
                <c:pt idx="56">
                  <c:v>111.62671304902096</c:v>
                </c:pt>
                <c:pt idx="57">
                  <c:v>114.38427835203142</c:v>
                </c:pt>
                <c:pt idx="58">
                  <c:v>116.2910717360605</c:v>
                </c:pt>
                <c:pt idx="59">
                  <c:v>115.06913094360149</c:v>
                </c:pt>
                <c:pt idx="60">
                  <c:v>118.82996421130902</c:v>
                </c:pt>
                <c:pt idx="61">
                  <c:v>124.12994218424494</c:v>
                </c:pt>
                <c:pt idx="62">
                  <c:v>115.94006009995638</c:v>
                </c:pt>
                <c:pt idx="63">
                  <c:v>106.39451191219658</c:v>
                </c:pt>
                <c:pt idx="64">
                  <c:v>104.63518562216865</c:v>
                </c:pt>
                <c:pt idx="65">
                  <c:v>99.013108474912102</c:v>
                </c:pt>
                <c:pt idx="66">
                  <c:v>92.924067044636757</c:v>
                </c:pt>
                <c:pt idx="67">
                  <c:v>93.668866857377566</c:v>
                </c:pt>
                <c:pt idx="68">
                  <c:v>94.870656340706788</c:v>
                </c:pt>
                <c:pt idx="69">
                  <c:v>96.423728233572049</c:v>
                </c:pt>
                <c:pt idx="70">
                  <c:v>96.430082669796661</c:v>
                </c:pt>
                <c:pt idx="71">
                  <c:v>94.508872456574949</c:v>
                </c:pt>
                <c:pt idx="72">
                  <c:v>77.654800720335771</c:v>
                </c:pt>
                <c:pt idx="73">
                  <c:v>77.220975017987499</c:v>
                </c:pt>
                <c:pt idx="74">
                  <c:v>77.243980926445374</c:v>
                </c:pt>
                <c:pt idx="75">
                  <c:v>78.651606341761891</c:v>
                </c:pt>
                <c:pt idx="76">
                  <c:v>79.343740477569398</c:v>
                </c:pt>
                <c:pt idx="77">
                  <c:v>88.876877905965017</c:v>
                </c:pt>
                <c:pt idx="78">
                  <c:v>97.313631855279183</c:v>
                </c:pt>
                <c:pt idx="79">
                  <c:v>99.220838097929004</c:v>
                </c:pt>
                <c:pt idx="80">
                  <c:v>95.737671615577398</c:v>
                </c:pt>
                <c:pt idx="81">
                  <c:v>97.313238638609164</c:v>
                </c:pt>
                <c:pt idx="82">
                  <c:v>96.037691305939262</c:v>
                </c:pt>
                <c:pt idx="83">
                  <c:v>93.478995568953579</c:v>
                </c:pt>
                <c:pt idx="84">
                  <c:v>94.787701506918921</c:v>
                </c:pt>
                <c:pt idx="85">
                  <c:v>97.179664040595071</c:v>
                </c:pt>
                <c:pt idx="86">
                  <c:v>99.212772898748923</c:v>
                </c:pt>
                <c:pt idx="87">
                  <c:v>99.212772898748923</c:v>
                </c:pt>
                <c:pt idx="88">
                  <c:v>98.943015969209966</c:v>
                </c:pt>
                <c:pt idx="89">
                  <c:v>98.808664817271165</c:v>
                </c:pt>
                <c:pt idx="90">
                  <c:v>98.999415135451258</c:v>
                </c:pt>
                <c:pt idx="91">
                  <c:v>96.901161635470572</c:v>
                </c:pt>
                <c:pt idx="92">
                  <c:v>95.852034885480251</c:v>
                </c:pt>
                <c:pt idx="93">
                  <c:v>94.912309053269666</c:v>
                </c:pt>
                <c:pt idx="94">
                  <c:v>93.846371868411822</c:v>
                </c:pt>
                <c:pt idx="95">
                  <c:v>93.351547018902508</c:v>
                </c:pt>
                <c:pt idx="96">
                  <c:v>95.254396298664332</c:v>
                </c:pt>
                <c:pt idx="97">
                  <c:v>96.357729074324538</c:v>
                </c:pt>
                <c:pt idx="98">
                  <c:v>96.78147494098252</c:v>
                </c:pt>
                <c:pt idx="99">
                  <c:v>94.71564478116791</c:v>
                </c:pt>
                <c:pt idx="100">
                  <c:v>96.225101130564823</c:v>
                </c:pt>
                <c:pt idx="101">
                  <c:v>94.42749577732657</c:v>
                </c:pt>
                <c:pt idx="102">
                  <c:v>91.990052351950069</c:v>
                </c:pt>
                <c:pt idx="103">
                  <c:v>90.46729408350771</c:v>
                </c:pt>
                <c:pt idx="104">
                  <c:v>90.294793327484541</c:v>
                </c:pt>
                <c:pt idx="105">
                  <c:v>90.773983879565193</c:v>
                </c:pt>
                <c:pt idx="106">
                  <c:v>91.096163059261968</c:v>
                </c:pt>
                <c:pt idx="107">
                  <c:v>89.409197076683043</c:v>
                </c:pt>
                <c:pt idx="108">
                  <c:v>88.482118351267701</c:v>
                </c:pt>
                <c:pt idx="109">
                  <c:v>88.956179495916814</c:v>
                </c:pt>
                <c:pt idx="110">
                  <c:v>90.027506226607017</c:v>
                </c:pt>
                <c:pt idx="111">
                  <c:v>90.173688260924251</c:v>
                </c:pt>
                <c:pt idx="112">
                  <c:v>91.831015864717344</c:v>
                </c:pt>
                <c:pt idx="113">
                  <c:v>91.831015864717344</c:v>
                </c:pt>
                <c:pt idx="114">
                  <c:v>91.605016646018285</c:v>
                </c:pt>
                <c:pt idx="115">
                  <c:v>90.170604450922525</c:v>
                </c:pt>
                <c:pt idx="116">
                  <c:v>90.167556499176655</c:v>
                </c:pt>
                <c:pt idx="117">
                  <c:v>91.061041782405482</c:v>
                </c:pt>
                <c:pt idx="118">
                  <c:v>92.237291916829577</c:v>
                </c:pt>
                <c:pt idx="119">
                  <c:v>92.516806597321477</c:v>
                </c:pt>
                <c:pt idx="120">
                  <c:v>93.451753118816384</c:v>
                </c:pt>
                <c:pt idx="121">
                  <c:v>95.941137248854531</c:v>
                </c:pt>
                <c:pt idx="122">
                  <c:v>97.632508917014576</c:v>
                </c:pt>
                <c:pt idx="123">
                  <c:v>101.59443462561025</c:v>
                </c:pt>
                <c:pt idx="124">
                  <c:v>105.45508791497531</c:v>
                </c:pt>
                <c:pt idx="125">
                  <c:v>106.88305119073667</c:v>
                </c:pt>
                <c:pt idx="126">
                  <c:v>106.84176546924591</c:v>
                </c:pt>
                <c:pt idx="127">
                  <c:v>107.62711632459549</c:v>
                </c:pt>
                <c:pt idx="128">
                  <c:v>108.56050692647653</c:v>
                </c:pt>
                <c:pt idx="129">
                  <c:v>109.14407960730372</c:v>
                </c:pt>
                <c:pt idx="130">
                  <c:v>111.98983510913745</c:v>
                </c:pt>
                <c:pt idx="131">
                  <c:v>112.43766788813645</c:v>
                </c:pt>
                <c:pt idx="132">
                  <c:v>113.82065520023367</c:v>
                </c:pt>
                <c:pt idx="133">
                  <c:v>117.1764201746096</c:v>
                </c:pt>
                <c:pt idx="134">
                  <c:v>120.30590598289332</c:v>
                </c:pt>
                <c:pt idx="135">
                  <c:v>125.23237928426995</c:v>
                </c:pt>
                <c:pt idx="136">
                  <c:v>127.01733337897163</c:v>
                </c:pt>
                <c:pt idx="137">
                  <c:v>128.2085197338325</c:v>
                </c:pt>
                <c:pt idx="138">
                  <c:v>132.00121963679646</c:v>
                </c:pt>
                <c:pt idx="139">
                  <c:v>131.64349275431192</c:v>
                </c:pt>
                <c:pt idx="140">
                  <c:v>133.07440028425009</c:v>
                </c:pt>
                <c:pt idx="141">
                  <c:v>134.29067168469751</c:v>
                </c:pt>
                <c:pt idx="142">
                  <c:v>134.18494351720767</c:v>
                </c:pt>
                <c:pt idx="143">
                  <c:v>133.61576029974339</c:v>
                </c:pt>
                <c:pt idx="144">
                  <c:v>132.80679685945228</c:v>
                </c:pt>
                <c:pt idx="145">
                  <c:v>133.01906131900387</c:v>
                </c:pt>
                <c:pt idx="146">
                  <c:v>134.85868663511772</c:v>
                </c:pt>
                <c:pt idx="147">
                  <c:v>137.63600769562441</c:v>
                </c:pt>
                <c:pt idx="148">
                  <c:v>138.69737069767862</c:v>
                </c:pt>
                <c:pt idx="149">
                  <c:v>139.39574617954003</c:v>
                </c:pt>
                <c:pt idx="150">
                  <c:v>140.51314695051832</c:v>
                </c:pt>
                <c:pt idx="151">
                  <c:v>142.84309592132797</c:v>
                </c:pt>
                <c:pt idx="152">
                  <c:v>143.12491691555692</c:v>
                </c:pt>
                <c:pt idx="153">
                  <c:v>142.33851627316378</c:v>
                </c:pt>
                <c:pt idx="154">
                  <c:v>143.65689466870583</c:v>
                </c:pt>
                <c:pt idx="155">
                  <c:v>144.84011521588025</c:v>
                </c:pt>
                <c:pt idx="156">
                  <c:v>145.60572851111075</c:v>
                </c:pt>
                <c:pt idx="157">
                  <c:v>146.96464508230122</c:v>
                </c:pt>
                <c:pt idx="158">
                  <c:v>147.9248424899327</c:v>
                </c:pt>
                <c:pt idx="159">
                  <c:v>148.25114728954287</c:v>
                </c:pt>
                <c:pt idx="160">
                  <c:v>150.21837229871082</c:v>
                </c:pt>
                <c:pt idx="161">
                  <c:v>149.93761608202968</c:v>
                </c:pt>
                <c:pt idx="162">
                  <c:v>135.58976221629803</c:v>
                </c:pt>
                <c:pt idx="163">
                  <c:v>132.92633546581018</c:v>
                </c:pt>
                <c:pt idx="164">
                  <c:v>142.97182025909026</c:v>
                </c:pt>
                <c:pt idx="165">
                  <c:v>134.49714101391203</c:v>
                </c:pt>
                <c:pt idx="166">
                  <c:v>130.40119158140863</c:v>
                </c:pt>
                <c:pt idx="167">
                  <c:v>128.95977478145278</c:v>
                </c:pt>
                <c:pt idx="168">
                  <c:v>130.0457812078925</c:v>
                </c:pt>
                <c:pt idx="169">
                  <c:v>127.75097119149848</c:v>
                </c:pt>
                <c:pt idx="170">
                  <c:v>122.80173744748492</c:v>
                </c:pt>
                <c:pt idx="171">
                  <c:v>124.23849408795323</c:v>
                </c:pt>
                <c:pt idx="172">
                  <c:v>124.63320589376052</c:v>
                </c:pt>
                <c:pt idx="173">
                  <c:v>122.84396790923155</c:v>
                </c:pt>
                <c:pt idx="174">
                  <c:v>119.11414928061268</c:v>
                </c:pt>
                <c:pt idx="175">
                  <c:v>117.91797208307521</c:v>
                </c:pt>
                <c:pt idx="176">
                  <c:v>117.37283658773751</c:v>
                </c:pt>
                <c:pt idx="177">
                  <c:v>116.86202637047951</c:v>
                </c:pt>
                <c:pt idx="178">
                  <c:v>116.79349069691484</c:v>
                </c:pt>
                <c:pt idx="179">
                  <c:v>113.98874344714471</c:v>
                </c:pt>
                <c:pt idx="180">
                  <c:v>112.11573755557984</c:v>
                </c:pt>
                <c:pt idx="181">
                  <c:v>117.27778385988179</c:v>
                </c:pt>
                <c:pt idx="182">
                  <c:v>117.32477015149232</c:v>
                </c:pt>
                <c:pt idx="183">
                  <c:v>116.3284549899698</c:v>
                </c:pt>
                <c:pt idx="184">
                  <c:v>120.22749781756978</c:v>
                </c:pt>
                <c:pt idx="185">
                  <c:v>119.40556740487278</c:v>
                </c:pt>
                <c:pt idx="186">
                  <c:v>118.85652325799565</c:v>
                </c:pt>
                <c:pt idx="187">
                  <c:v>91.619558095188282</c:v>
                </c:pt>
                <c:pt idx="188">
                  <c:v>87.349408228472782</c:v>
                </c:pt>
                <c:pt idx="189">
                  <c:v>88.461987217737416</c:v>
                </c:pt>
                <c:pt idx="190">
                  <c:v>87.74858409501374</c:v>
                </c:pt>
                <c:pt idx="191">
                  <c:v>87.793292013157114</c:v>
                </c:pt>
                <c:pt idx="192">
                  <c:v>89.154885297519655</c:v>
                </c:pt>
                <c:pt idx="193">
                  <c:v>89.978047146229684</c:v>
                </c:pt>
                <c:pt idx="194">
                  <c:v>91.441104823404146</c:v>
                </c:pt>
                <c:pt idx="195">
                  <c:v>93.821108535540247</c:v>
                </c:pt>
                <c:pt idx="196">
                  <c:v>83.106910268909232</c:v>
                </c:pt>
                <c:pt idx="197">
                  <c:v>82.798720713035436</c:v>
                </c:pt>
                <c:pt idx="198">
                  <c:v>80.362414636204932</c:v>
                </c:pt>
                <c:pt idx="199">
                  <c:v>79.575622038580534</c:v>
                </c:pt>
                <c:pt idx="200">
                  <c:v>80.868268512577686</c:v>
                </c:pt>
                <c:pt idx="201">
                  <c:v>81.759942448951563</c:v>
                </c:pt>
                <c:pt idx="202">
                  <c:v>81.37284769268328</c:v>
                </c:pt>
                <c:pt idx="203">
                  <c:v>81.437221144980526</c:v>
                </c:pt>
                <c:pt idx="204">
                  <c:v>79.882863822513272</c:v>
                </c:pt>
                <c:pt idx="205">
                  <c:v>80.152132619755108</c:v>
                </c:pt>
                <c:pt idx="206">
                  <c:v>83.705268395682381</c:v>
                </c:pt>
                <c:pt idx="207">
                  <c:v>84.586666417617849</c:v>
                </c:pt>
                <c:pt idx="208">
                  <c:v>83.516531532320528</c:v>
                </c:pt>
                <c:pt idx="209">
                  <c:v>82.266990843440439</c:v>
                </c:pt>
                <c:pt idx="210">
                  <c:v>80.710573330768469</c:v>
                </c:pt>
                <c:pt idx="211">
                  <c:v>80.340495906700966</c:v>
                </c:pt>
                <c:pt idx="212">
                  <c:v>81.305476070113414</c:v>
                </c:pt>
                <c:pt idx="213">
                  <c:v>82.043979510369184</c:v>
                </c:pt>
                <c:pt idx="214">
                  <c:v>82.180634503735789</c:v>
                </c:pt>
                <c:pt idx="215">
                  <c:v>81.089914872744345</c:v>
                </c:pt>
                <c:pt idx="216">
                  <c:v>81.034743576663885</c:v>
                </c:pt>
                <c:pt idx="217">
                  <c:v>83.355283476054851</c:v>
                </c:pt>
                <c:pt idx="218">
                  <c:v>87.23605636161416</c:v>
                </c:pt>
                <c:pt idx="219">
                  <c:v>89.7107696100461</c:v>
                </c:pt>
                <c:pt idx="220">
                  <c:v>92.084657020579641</c:v>
                </c:pt>
                <c:pt idx="221">
                  <c:v>94.171695033891837</c:v>
                </c:pt>
                <c:pt idx="222">
                  <c:v>94.015337334160094</c:v>
                </c:pt>
                <c:pt idx="223">
                  <c:v>93.170577356983543</c:v>
                </c:pt>
                <c:pt idx="224">
                  <c:v>94.226334607487601</c:v>
                </c:pt>
                <c:pt idx="225">
                  <c:v>94.596228652095903</c:v>
                </c:pt>
                <c:pt idx="226">
                  <c:v>96.625782904087743</c:v>
                </c:pt>
                <c:pt idx="227">
                  <c:v>96.337849108495718</c:v>
                </c:pt>
                <c:pt idx="228">
                  <c:v>96.779347595070121</c:v>
                </c:pt>
                <c:pt idx="229">
                  <c:v>96.871444540092</c:v>
                </c:pt>
                <c:pt idx="230">
                  <c:v>97.792413990310521</c:v>
                </c:pt>
                <c:pt idx="231">
                  <c:v>99.094341216666422</c:v>
                </c:pt>
                <c:pt idx="232">
                  <c:v>98.483108478198361</c:v>
                </c:pt>
                <c:pt idx="233">
                  <c:v>98.882658722733879</c:v>
                </c:pt>
                <c:pt idx="234">
                  <c:v>97.324046131699376</c:v>
                </c:pt>
                <c:pt idx="235">
                  <c:v>96.895680578255678</c:v>
                </c:pt>
                <c:pt idx="236">
                  <c:v>95.964394436116123</c:v>
                </c:pt>
                <c:pt idx="237">
                  <c:v>97.171067696643959</c:v>
                </c:pt>
                <c:pt idx="238">
                  <c:v>97.341358986534601</c:v>
                </c:pt>
                <c:pt idx="239">
                  <c:v>97.464352978878992</c:v>
                </c:pt>
                <c:pt idx="240">
                  <c:v>96.049667947099977</c:v>
                </c:pt>
                <c:pt idx="241">
                  <c:v>95.280277842097362</c:v>
                </c:pt>
                <c:pt idx="242">
                  <c:v>95.387209018249052</c:v>
                </c:pt>
                <c:pt idx="243">
                  <c:v>96.368435851990711</c:v>
                </c:pt>
                <c:pt idx="244">
                  <c:v>97.400734382283105</c:v>
                </c:pt>
                <c:pt idx="245">
                  <c:v>97.31371219746714</c:v>
                </c:pt>
                <c:pt idx="246">
                  <c:v>97.290190283392448</c:v>
                </c:pt>
                <c:pt idx="247">
                  <c:v>97.277544807205516</c:v>
                </c:pt>
                <c:pt idx="248">
                  <c:v>97.633711762324992</c:v>
                </c:pt>
                <c:pt idx="249">
                  <c:v>99.043595170722725</c:v>
                </c:pt>
                <c:pt idx="250">
                  <c:v>98.070070047419705</c:v>
                </c:pt>
                <c:pt idx="251">
                  <c:v>97.734213643147697</c:v>
                </c:pt>
                <c:pt idx="252">
                  <c:v>94.56655570042733</c:v>
                </c:pt>
                <c:pt idx="253">
                  <c:v>97.671480701134911</c:v>
                </c:pt>
                <c:pt idx="254">
                  <c:v>98.656320435958577</c:v>
                </c:pt>
                <c:pt idx="255">
                  <c:v>81.955150721028687</c:v>
                </c:pt>
                <c:pt idx="256">
                  <c:v>72.953483207457907</c:v>
                </c:pt>
                <c:pt idx="257">
                  <c:v>74.338758051449119</c:v>
                </c:pt>
                <c:pt idx="258">
                  <c:v>74.220822299648688</c:v>
                </c:pt>
                <c:pt idx="259">
                  <c:v>74.763942883593089</c:v>
                </c:pt>
                <c:pt idx="260">
                  <c:v>74.815616064150277</c:v>
                </c:pt>
                <c:pt idx="261">
                  <c:v>76.83289869053668</c:v>
                </c:pt>
                <c:pt idx="262">
                  <c:v>77.353181917452886</c:v>
                </c:pt>
                <c:pt idx="263">
                  <c:v>78.864093610898138</c:v>
                </c:pt>
                <c:pt idx="264">
                  <c:v>78.905327108061044</c:v>
                </c:pt>
                <c:pt idx="265">
                  <c:v>79.437690416020615</c:v>
                </c:pt>
                <c:pt idx="266">
                  <c:v>81.318557686898885</c:v>
                </c:pt>
                <c:pt idx="267">
                  <c:v>81.915563328079983</c:v>
                </c:pt>
                <c:pt idx="268">
                  <c:v>82.331797892446531</c:v>
                </c:pt>
                <c:pt idx="269">
                  <c:v>82.279956403382812</c:v>
                </c:pt>
                <c:pt idx="270">
                  <c:v>83.518892859412503</c:v>
                </c:pt>
                <c:pt idx="271">
                  <c:v>84.106383735921185</c:v>
                </c:pt>
                <c:pt idx="272">
                  <c:v>83.538097359327125</c:v>
                </c:pt>
                <c:pt idx="273">
                  <c:v>84.403777124708768</c:v>
                </c:pt>
                <c:pt idx="274">
                  <c:v>84.834660668946739</c:v>
                </c:pt>
                <c:pt idx="275">
                  <c:v>84.834660668946739</c:v>
                </c:pt>
                <c:pt idx="276">
                  <c:v>85.557531020770142</c:v>
                </c:pt>
                <c:pt idx="277">
                  <c:v>86.05863922654008</c:v>
                </c:pt>
                <c:pt idx="278">
                  <c:v>85.699401522729772</c:v>
                </c:pt>
                <c:pt idx="279">
                  <c:v>85.62656177669578</c:v>
                </c:pt>
                <c:pt idx="280">
                  <c:v>84.49758290786616</c:v>
                </c:pt>
                <c:pt idx="281">
                  <c:v>83.792849105465308</c:v>
                </c:pt>
                <c:pt idx="282">
                  <c:v>83.151121305265832</c:v>
                </c:pt>
                <c:pt idx="283">
                  <c:v>82.814799134304337</c:v>
                </c:pt>
                <c:pt idx="284">
                  <c:v>82.273525937348083</c:v>
                </c:pt>
                <c:pt idx="285">
                  <c:v>81.715266219367763</c:v>
                </c:pt>
                <c:pt idx="286">
                  <c:v>82.283754637392505</c:v>
                </c:pt>
                <c:pt idx="287">
                  <c:v>82.64056357660462</c:v>
                </c:pt>
                <c:pt idx="288">
                  <c:v>82.589572971236933</c:v>
                </c:pt>
                <c:pt idx="289">
                  <c:v>82.658455017084492</c:v>
                </c:pt>
                <c:pt idx="290">
                  <c:v>83.14062933801749</c:v>
                </c:pt>
                <c:pt idx="291">
                  <c:v>84.040525647595217</c:v>
                </c:pt>
                <c:pt idx="292">
                  <c:v>85.2070907134446</c:v>
                </c:pt>
                <c:pt idx="293">
                  <c:v>84.795791809460866</c:v>
                </c:pt>
                <c:pt idx="294">
                  <c:v>85.41373685098732</c:v>
                </c:pt>
                <c:pt idx="295">
                  <c:v>86.569814499448157</c:v>
                </c:pt>
                <c:pt idx="296">
                  <c:v>86.23239886553354</c:v>
                </c:pt>
                <c:pt idx="297">
                  <c:v>86.577225253604936</c:v>
                </c:pt>
                <c:pt idx="298">
                  <c:v>86.232398865533526</c:v>
                </c:pt>
                <c:pt idx="299">
                  <c:v>86.093782526552502</c:v>
                </c:pt>
                <c:pt idx="300">
                  <c:v>86.905087811877564</c:v>
                </c:pt>
                <c:pt idx="301">
                  <c:v>86.633933091715733</c:v>
                </c:pt>
                <c:pt idx="302">
                  <c:v>86.626234692720587</c:v>
                </c:pt>
                <c:pt idx="303">
                  <c:v>87.77883241252573</c:v>
                </c:pt>
                <c:pt idx="304">
                  <c:v>88.175537490490868</c:v>
                </c:pt>
                <c:pt idx="305">
                  <c:v>88.251851524833398</c:v>
                </c:pt>
                <c:pt idx="306">
                  <c:v>88.049129048130126</c:v>
                </c:pt>
                <c:pt idx="307">
                  <c:v>87.643684094723511</c:v>
                </c:pt>
                <c:pt idx="308">
                  <c:v>86.427349234503779</c:v>
                </c:pt>
                <c:pt idx="309">
                  <c:v>87.379608572160834</c:v>
                </c:pt>
                <c:pt idx="310">
                  <c:v>88.251851524833398</c:v>
                </c:pt>
                <c:pt idx="311">
                  <c:v>88.657296478239971</c:v>
                </c:pt>
                <c:pt idx="312">
                  <c:v>88.512342446527867</c:v>
                </c:pt>
                <c:pt idx="313">
                  <c:v>88.444981455320473</c:v>
                </c:pt>
                <c:pt idx="314">
                  <c:v>88.916508393772304</c:v>
                </c:pt>
                <c:pt idx="315">
                  <c:v>88.636896732156657</c:v>
                </c:pt>
                <c:pt idx="316">
                  <c:v>87.831106761864319</c:v>
                </c:pt>
                <c:pt idx="317">
                  <c:v>88.175537490490868</c:v>
                </c:pt>
                <c:pt idx="318">
                  <c:v>88.108176499283459</c:v>
                </c:pt>
                <c:pt idx="319">
                  <c:v>88.657296478239971</c:v>
                </c:pt>
                <c:pt idx="320">
                  <c:v>86.963039648757587</c:v>
                </c:pt>
                <c:pt idx="321">
                  <c:v>87.981554889229002</c:v>
                </c:pt>
                <c:pt idx="322">
                  <c:v>88.938748213091543</c:v>
                </c:pt>
                <c:pt idx="323">
                  <c:v>89.209902933253431</c:v>
                </c:pt>
                <c:pt idx="324">
                  <c:v>89.53576054395424</c:v>
                </c:pt>
                <c:pt idx="325">
                  <c:v>89.603334702855321</c:v>
                </c:pt>
                <c:pt idx="326">
                  <c:v>91.188564971415659</c:v>
                </c:pt>
                <c:pt idx="327">
                  <c:v>93.068741568764437</c:v>
                </c:pt>
                <c:pt idx="328">
                  <c:v>93.025528857423836</c:v>
                </c:pt>
                <c:pt idx="329">
                  <c:v>92.958167866216428</c:v>
                </c:pt>
                <c:pt idx="330">
                  <c:v>93.631777778290456</c:v>
                </c:pt>
                <c:pt idx="331">
                  <c:v>94.265951667031032</c:v>
                </c:pt>
                <c:pt idx="332">
                  <c:v>94.738970779338715</c:v>
                </c:pt>
                <c:pt idx="333">
                  <c:v>93.362333813460864</c:v>
                </c:pt>
                <c:pt idx="334">
                  <c:v>93.025528857423851</c:v>
                </c:pt>
                <c:pt idx="335">
                  <c:v>93.429694804668245</c:v>
                </c:pt>
                <c:pt idx="336">
                  <c:v>93.404487389719549</c:v>
                </c:pt>
                <c:pt idx="337">
                  <c:v>93.270189061337518</c:v>
                </c:pt>
                <c:pt idx="338">
                  <c:v>93.068741568764409</c:v>
                </c:pt>
                <c:pt idx="339">
                  <c:v>94.265951667031032</c:v>
                </c:pt>
                <c:pt idx="340">
                  <c:v>94.56520865645021</c:v>
                </c:pt>
                <c:pt idx="341">
                  <c:v>95.237681025541704</c:v>
                </c:pt>
                <c:pt idx="342">
                  <c:v>94.361842616328801</c:v>
                </c:pt>
                <c:pt idx="343">
                  <c:v>93.683955815924136</c:v>
                </c:pt>
                <c:pt idx="344">
                  <c:v>93.412801095762305</c:v>
                </c:pt>
                <c:pt idx="345">
                  <c:v>93.480589775802741</c:v>
                </c:pt>
                <c:pt idx="346">
                  <c:v>93.955110536085996</c:v>
                </c:pt>
                <c:pt idx="347">
                  <c:v>93.725358395822241</c:v>
                </c:pt>
                <c:pt idx="348">
                  <c:v>93.092889848631231</c:v>
                </c:pt>
                <c:pt idx="349">
                  <c:v>93.631777778290498</c:v>
                </c:pt>
                <c:pt idx="350">
                  <c:v>94.4401096727793</c:v>
                </c:pt>
                <c:pt idx="351">
                  <c:v>95.482286527250807</c:v>
                </c:pt>
                <c:pt idx="352">
                  <c:v>95.649827537097678</c:v>
                </c:pt>
                <c:pt idx="353">
                  <c:v>95.785404897178594</c:v>
                </c:pt>
                <c:pt idx="354">
                  <c:v>96.02287979845957</c:v>
                </c:pt>
                <c:pt idx="355">
                  <c:v>96.225602275162885</c:v>
                </c:pt>
                <c:pt idx="356">
                  <c:v>95.78922996376393</c:v>
                </c:pt>
                <c:pt idx="357">
                  <c:v>95.989412470549581</c:v>
                </c:pt>
                <c:pt idx="358">
                  <c:v>95.989412470549581</c:v>
                </c:pt>
                <c:pt idx="359">
                  <c:v>95.887731480657365</c:v>
                </c:pt>
                <c:pt idx="360">
                  <c:v>95.685009003954065</c:v>
                </c:pt>
                <c:pt idx="361">
                  <c:v>96.395503017542765</c:v>
                </c:pt>
                <c:pt idx="362">
                  <c:v>96.395503017542765</c:v>
                </c:pt>
                <c:pt idx="363">
                  <c:v>96.838504200482376</c:v>
                </c:pt>
                <c:pt idx="364">
                  <c:v>96.802235097785584</c:v>
                </c:pt>
                <c:pt idx="365">
                  <c:v>96.090453957360637</c:v>
                </c:pt>
                <c:pt idx="366">
                  <c:v>96.056773461756976</c:v>
                </c:pt>
                <c:pt idx="367">
                  <c:v>96.02287979845957</c:v>
                </c:pt>
                <c:pt idx="368">
                  <c:v>95.95530563955846</c:v>
                </c:pt>
                <c:pt idx="369">
                  <c:v>95.617434845052983</c:v>
                </c:pt>
                <c:pt idx="370">
                  <c:v>95.248441567268145</c:v>
                </c:pt>
                <c:pt idx="371">
                  <c:v>96.225602275162842</c:v>
                </c:pt>
                <c:pt idx="372">
                  <c:v>96.761945599270931</c:v>
                </c:pt>
                <c:pt idx="373">
                  <c:v>99.198865266811126</c:v>
                </c:pt>
                <c:pt idx="374">
                  <c:v>98.996142790107839</c:v>
                </c:pt>
                <c:pt idx="375">
                  <c:v>99.536736061316617</c:v>
                </c:pt>
                <c:pt idx="376">
                  <c:v>100.12388041976838</c:v>
                </c:pt>
                <c:pt idx="377">
                  <c:v>100.19166909980888</c:v>
                </c:pt>
                <c:pt idx="378">
                  <c:v>100.82064508043746</c:v>
                </c:pt>
                <c:pt idx="379">
                  <c:v>101.90183162285504</c:v>
                </c:pt>
                <c:pt idx="380">
                  <c:v>100.16579392540856</c:v>
                </c:pt>
                <c:pt idx="381">
                  <c:v>100.03107194299376</c:v>
                </c:pt>
                <c:pt idx="382">
                  <c:v>101.0414868111048</c:v>
                </c:pt>
                <c:pt idx="383">
                  <c:v>101.24356978472701</c:v>
                </c:pt>
                <c:pt idx="384">
                  <c:v>100.45514962977744</c:v>
                </c:pt>
                <c:pt idx="385">
                  <c:v>100.54187519606803</c:v>
                </c:pt>
                <c:pt idx="386">
                  <c:v>100.87656852228663</c:v>
                </c:pt>
                <c:pt idx="387">
                  <c:v>101.02843561905831</c:v>
                </c:pt>
                <c:pt idx="388">
                  <c:v>100.78022689193584</c:v>
                </c:pt>
                <c:pt idx="389">
                  <c:v>99.978887965237334</c:v>
                </c:pt>
                <c:pt idx="390">
                  <c:v>99.517548337184181</c:v>
                </c:pt>
                <c:pt idx="391">
                  <c:v>99.253925692582371</c:v>
                </c:pt>
                <c:pt idx="392">
                  <c:v>99.6493596594851</c:v>
                </c:pt>
                <c:pt idx="393">
                  <c:v>99.277043370647462</c:v>
                </c:pt>
                <c:pt idx="394">
                  <c:v>98.64500590305731</c:v>
                </c:pt>
                <c:pt idx="395">
                  <c:v>98.043511964624059</c:v>
                </c:pt>
                <c:pt idx="396">
                  <c:v>98.070027645776349</c:v>
                </c:pt>
                <c:pt idx="397">
                  <c:v>97.119535124239974</c:v>
                </c:pt>
                <c:pt idx="398">
                  <c:v>96.926582405450105</c:v>
                </c:pt>
                <c:pt idx="399">
                  <c:v>97.505440561819739</c:v>
                </c:pt>
                <c:pt idx="400">
                  <c:v>97.505440561819739</c:v>
                </c:pt>
                <c:pt idx="401">
                  <c:v>97.597377993395313</c:v>
                </c:pt>
                <c:pt idx="402">
                  <c:v>97.652123026651068</c:v>
                </c:pt>
                <c:pt idx="403">
                  <c:v>97.933458695960809</c:v>
                </c:pt>
                <c:pt idx="404">
                  <c:v>97.933458695960809</c:v>
                </c:pt>
                <c:pt idx="405">
                  <c:v>98.839548781157376</c:v>
                </c:pt>
                <c:pt idx="406">
                  <c:v>99.264613097093275</c:v>
                </c:pt>
                <c:pt idx="407">
                  <c:v>99.328737524158555</c:v>
                </c:pt>
                <c:pt idx="408">
                  <c:v>99.79853534759809</c:v>
                </c:pt>
                <c:pt idx="409">
                  <c:v>100.43785972522524</c:v>
                </c:pt>
                <c:pt idx="410">
                  <c:v>100.93184820079119</c:v>
                </c:pt>
                <c:pt idx="411">
                  <c:v>101.41268453908749</c:v>
                </c:pt>
                <c:pt idx="412">
                  <c:v>100.16235507600753</c:v>
                </c:pt>
                <c:pt idx="413">
                  <c:v>99.054438109279204</c:v>
                </c:pt>
                <c:pt idx="414">
                  <c:v>99.755595650593278</c:v>
                </c:pt>
                <c:pt idx="415">
                  <c:v>100.43785972522524</c:v>
                </c:pt>
                <c:pt idx="416">
                  <c:v>101.20504897837783</c:v>
                </c:pt>
                <c:pt idx="417">
                  <c:v>101.5247111671914</c:v>
                </c:pt>
                <c:pt idx="418">
                  <c:v>101.33291385390324</c:v>
                </c:pt>
                <c:pt idx="419">
                  <c:v>99.860570680382651</c:v>
                </c:pt>
                <c:pt idx="420">
                  <c:v>99.737974305606627</c:v>
                </c:pt>
                <c:pt idx="421">
                  <c:v>99.151280339103039</c:v>
                </c:pt>
                <c:pt idx="422">
                  <c:v>99.67392341450126</c:v>
                </c:pt>
                <c:pt idx="423">
                  <c:v>100.42476276225642</c:v>
                </c:pt>
                <c:pt idx="424">
                  <c:v>100.87976701612267</c:v>
                </c:pt>
                <c:pt idx="425">
                  <c:v>100.06873611246803</c:v>
                </c:pt>
                <c:pt idx="426">
                  <c:v>99.528170100882122</c:v>
                </c:pt>
                <c:pt idx="427">
                  <c:v>100.31828408282331</c:v>
                </c:pt>
                <c:pt idx="428">
                  <c:v>100.04515963271065</c:v>
                </c:pt>
                <c:pt idx="429">
                  <c:v>99.7350382451325</c:v>
                </c:pt>
                <c:pt idx="430">
                  <c:v>99.631484668758546</c:v>
                </c:pt>
                <c:pt idx="431">
                  <c:v>99.158535133888932</c:v>
                </c:pt>
                <c:pt idx="432">
                  <c:v>97.651824988821161</c:v>
                </c:pt>
                <c:pt idx="433">
                  <c:v>97.165657322156989</c:v>
                </c:pt>
                <c:pt idx="434">
                  <c:v>96.451638688431771</c:v>
                </c:pt>
                <c:pt idx="435">
                  <c:v>96.460613046210696</c:v>
                </c:pt>
                <c:pt idx="436">
                  <c:v>96.193158393551812</c:v>
                </c:pt>
                <c:pt idx="437">
                  <c:v>96.564999351230369</c:v>
                </c:pt>
                <c:pt idx="438">
                  <c:v>96.677698233199536</c:v>
                </c:pt>
                <c:pt idx="439">
                  <c:v>96.818796957043091</c:v>
                </c:pt>
                <c:pt idx="440">
                  <c:v>97.173934617579036</c:v>
                </c:pt>
                <c:pt idx="441">
                  <c:v>98.224478833225646</c:v>
                </c:pt>
                <c:pt idx="442">
                  <c:v>97.705063869173856</c:v>
                </c:pt>
                <c:pt idx="443">
                  <c:v>97.910875094582025</c:v>
                </c:pt>
                <c:pt idx="444">
                  <c:v>96.749478002723976</c:v>
                </c:pt>
                <c:pt idx="445">
                  <c:v>95.943431567217942</c:v>
                </c:pt>
                <c:pt idx="446">
                  <c:v>95.720250836795756</c:v>
                </c:pt>
                <c:pt idx="447">
                  <c:v>95.374191112830815</c:v>
                </c:pt>
                <c:pt idx="448">
                  <c:v>95.325336417635967</c:v>
                </c:pt>
                <c:pt idx="449">
                  <c:v>95.963718488322229</c:v>
                </c:pt>
                <c:pt idx="450">
                  <c:v>96.209262407921159</c:v>
                </c:pt>
                <c:pt idx="451">
                  <c:v>97.214725380825655</c:v>
                </c:pt>
                <c:pt idx="452">
                  <c:v>96.664298751540855</c:v>
                </c:pt>
                <c:pt idx="453">
                  <c:v>96.75493636176121</c:v>
                </c:pt>
                <c:pt idx="454">
                  <c:v>96.7786028563971</c:v>
                </c:pt>
                <c:pt idx="455">
                  <c:v>97.098832343216188</c:v>
                </c:pt>
                <c:pt idx="456">
                  <c:v>96.417760572068119</c:v>
                </c:pt>
                <c:pt idx="457">
                  <c:v>96.288586485298936</c:v>
                </c:pt>
                <c:pt idx="458">
                  <c:v>96.410877941553537</c:v>
                </c:pt>
                <c:pt idx="459">
                  <c:v>96.944425307493105</c:v>
                </c:pt>
                <c:pt idx="460">
                  <c:v>96.663716921117526</c:v>
                </c:pt>
                <c:pt idx="461">
                  <c:v>96.942683173748321</c:v>
                </c:pt>
                <c:pt idx="462">
                  <c:v>96.903676220019534</c:v>
                </c:pt>
                <c:pt idx="463">
                  <c:v>98.114541977866523</c:v>
                </c:pt>
                <c:pt idx="464">
                  <c:v>98.142802733440561</c:v>
                </c:pt>
                <c:pt idx="465">
                  <c:v>98.557032741793947</c:v>
                </c:pt>
                <c:pt idx="466">
                  <c:v>98.710234724922628</c:v>
                </c:pt>
                <c:pt idx="467">
                  <c:v>98.691183996513672</c:v>
                </c:pt>
                <c:pt idx="468">
                  <c:v>97.472145074018329</c:v>
                </c:pt>
                <c:pt idx="469">
                  <c:v>97.013574478886241</c:v>
                </c:pt>
                <c:pt idx="470">
                  <c:v>97.30609405225043</c:v>
                </c:pt>
                <c:pt idx="471">
                  <c:v>97.966337767336</c:v>
                </c:pt>
                <c:pt idx="472">
                  <c:v>97.924837957003007</c:v>
                </c:pt>
                <c:pt idx="473">
                  <c:v>98.982754809420925</c:v>
                </c:pt>
                <c:pt idx="474">
                  <c:v>99.162106943777317</c:v>
                </c:pt>
                <c:pt idx="475">
                  <c:v>100.1542847509081</c:v>
                </c:pt>
                <c:pt idx="476">
                  <c:v>100.07411373869259</c:v>
                </c:pt>
                <c:pt idx="477">
                  <c:v>100.24089667337273</c:v>
                </c:pt>
                <c:pt idx="478">
                  <c:v>100.64735661880535</c:v>
                </c:pt>
                <c:pt idx="479">
                  <c:v>100.74298656421279</c:v>
                </c:pt>
                <c:pt idx="480">
                  <c:v>100.26221559654903</c:v>
                </c:pt>
                <c:pt idx="481">
                  <c:v>100.08573630816451</c:v>
                </c:pt>
                <c:pt idx="482">
                  <c:v>100.03136572221504</c:v>
                </c:pt>
                <c:pt idx="483">
                  <c:v>101.21166239174045</c:v>
                </c:pt>
                <c:pt idx="484">
                  <c:v>101.58575440973708</c:v>
                </c:pt>
                <c:pt idx="485">
                  <c:v>102.31335011718498</c:v>
                </c:pt>
                <c:pt idx="486">
                  <c:v>104.9968520802195</c:v>
                </c:pt>
                <c:pt idx="487">
                  <c:v>105.39700548409876</c:v>
                </c:pt>
                <c:pt idx="488">
                  <c:v>107.34481651896223</c:v>
                </c:pt>
                <c:pt idx="489">
                  <c:v>108.38202361244294</c:v>
                </c:pt>
                <c:pt idx="490">
                  <c:v>108.99102363285174</c:v>
                </c:pt>
                <c:pt idx="491">
                  <c:v>112.48091549923794</c:v>
                </c:pt>
                <c:pt idx="492">
                  <c:v>113.5773742844074</c:v>
                </c:pt>
                <c:pt idx="493">
                  <c:v>114.32776546332852</c:v>
                </c:pt>
                <c:pt idx="494">
                  <c:v>113.76137896865663</c:v>
                </c:pt>
                <c:pt idx="495">
                  <c:v>115.15942964531295</c:v>
                </c:pt>
                <c:pt idx="496">
                  <c:v>114.62898529900491</c:v>
                </c:pt>
                <c:pt idx="497">
                  <c:v>115.48277542333958</c:v>
                </c:pt>
                <c:pt idx="498">
                  <c:v>116.5323753692674</c:v>
                </c:pt>
                <c:pt idx="499">
                  <c:v>117.02368931440049</c:v>
                </c:pt>
                <c:pt idx="500">
                  <c:v>116.59952640194138</c:v>
                </c:pt>
                <c:pt idx="501">
                  <c:v>118.42048957736483</c:v>
                </c:pt>
                <c:pt idx="502">
                  <c:v>120.75524292386928</c:v>
                </c:pt>
                <c:pt idx="503">
                  <c:v>120.75170170034191</c:v>
                </c:pt>
                <c:pt idx="504">
                  <c:v>119.79060632542338</c:v>
                </c:pt>
                <c:pt idx="505">
                  <c:v>119.17893221418115</c:v>
                </c:pt>
                <c:pt idx="506">
                  <c:v>119.47355193225388</c:v>
                </c:pt>
                <c:pt idx="507">
                  <c:v>120.37742407389361</c:v>
                </c:pt>
                <c:pt idx="508">
                  <c:v>121.29689864802332</c:v>
                </c:pt>
                <c:pt idx="509">
                  <c:v>123.14840772206533</c:v>
                </c:pt>
                <c:pt idx="510">
                  <c:v>123.10681506178776</c:v>
                </c:pt>
                <c:pt idx="511">
                  <c:v>124.66166288757729</c:v>
                </c:pt>
                <c:pt idx="512">
                  <c:v>124.50873089050825</c:v>
                </c:pt>
                <c:pt idx="513">
                  <c:v>125.17171770374355</c:v>
                </c:pt>
                <c:pt idx="514">
                  <c:v>125.12768004869972</c:v>
                </c:pt>
                <c:pt idx="515">
                  <c:v>125.68474910982508</c:v>
                </c:pt>
                <c:pt idx="516">
                  <c:v>125.74704259569801</c:v>
                </c:pt>
                <c:pt idx="517">
                  <c:v>127.26191405547624</c:v>
                </c:pt>
                <c:pt idx="518">
                  <c:v>128.2753722703641</c:v>
                </c:pt>
                <c:pt idx="519">
                  <c:v>129.08806463394143</c:v>
                </c:pt>
                <c:pt idx="520">
                  <c:v>129.06949166126572</c:v>
                </c:pt>
                <c:pt idx="521">
                  <c:v>129.65013966801226</c:v>
                </c:pt>
                <c:pt idx="522">
                  <c:v>130.42858169207463</c:v>
                </c:pt>
                <c:pt idx="523">
                  <c:v>131.7462418812822</c:v>
                </c:pt>
                <c:pt idx="524">
                  <c:v>87.218883994017403</c:v>
                </c:pt>
                <c:pt idx="525">
                  <c:v>85.971647465328743</c:v>
                </c:pt>
                <c:pt idx="526">
                  <c:v>76.775238795369617</c:v>
                </c:pt>
                <c:pt idx="527">
                  <c:v>93.877276132303805</c:v>
                </c:pt>
                <c:pt idx="528">
                  <c:v>92.041512879046607</c:v>
                </c:pt>
                <c:pt idx="529">
                  <c:v>86.240476196321822</c:v>
                </c:pt>
                <c:pt idx="530">
                  <c:v>86.767750671751116</c:v>
                </c:pt>
                <c:pt idx="531">
                  <c:v>87.600472052448154</c:v>
                </c:pt>
                <c:pt idx="532">
                  <c:v>87.54069379106852</c:v>
                </c:pt>
                <c:pt idx="533">
                  <c:v>88.151383089606554</c:v>
                </c:pt>
                <c:pt idx="534">
                  <c:v>88.572360044921268</c:v>
                </c:pt>
                <c:pt idx="535">
                  <c:v>91.014170302834827</c:v>
                </c:pt>
                <c:pt idx="536">
                  <c:v>92.052843550175865</c:v>
                </c:pt>
                <c:pt idx="537">
                  <c:v>92.981843124412393</c:v>
                </c:pt>
                <c:pt idx="538">
                  <c:v>93.948093324640453</c:v>
                </c:pt>
                <c:pt idx="539">
                  <c:v>94.934705755793473</c:v>
                </c:pt>
                <c:pt idx="540">
                  <c:v>94.814144343280773</c:v>
                </c:pt>
                <c:pt idx="541">
                  <c:v>95.280039194549389</c:v>
                </c:pt>
                <c:pt idx="542">
                  <c:v>95.510713752867389</c:v>
                </c:pt>
                <c:pt idx="543">
                  <c:v>96.096392798595986</c:v>
                </c:pt>
                <c:pt idx="544">
                  <c:v>96.133050244799321</c:v>
                </c:pt>
                <c:pt idx="545">
                  <c:v>96.968021223358704</c:v>
                </c:pt>
                <c:pt idx="546">
                  <c:v>98.139339814906606</c:v>
                </c:pt>
                <c:pt idx="547">
                  <c:v>99.239295194675975</c:v>
                </c:pt>
                <c:pt idx="548">
                  <c:v>99.321014899716388</c:v>
                </c:pt>
                <c:pt idx="549">
                  <c:v>100.19343326512976</c:v>
                </c:pt>
                <c:pt idx="550">
                  <c:v>100.76627559344217</c:v>
                </c:pt>
                <c:pt idx="551">
                  <c:v>101.16308720551135</c:v>
                </c:pt>
                <c:pt idx="552">
                  <c:v>102.10014591875843</c:v>
                </c:pt>
                <c:pt idx="553">
                  <c:v>102.06486219817448</c:v>
                </c:pt>
                <c:pt idx="554">
                  <c:v>102.41030319791035</c:v>
                </c:pt>
                <c:pt idx="555">
                  <c:v>102.00514360071355</c:v>
                </c:pt>
                <c:pt idx="556">
                  <c:v>102.03824947936046</c:v>
                </c:pt>
                <c:pt idx="557">
                  <c:v>102.61973494006062</c:v>
                </c:pt>
                <c:pt idx="558">
                  <c:v>103.01761777768546</c:v>
                </c:pt>
                <c:pt idx="559">
                  <c:v>104.18530122808384</c:v>
                </c:pt>
                <c:pt idx="560">
                  <c:v>104.02170093406866</c:v>
                </c:pt>
                <c:pt idx="561">
                  <c:v>105.59214341154627</c:v>
                </c:pt>
                <c:pt idx="562">
                  <c:v>106.42401640820714</c:v>
                </c:pt>
                <c:pt idx="563">
                  <c:v>106.69927940679882</c:v>
                </c:pt>
                <c:pt idx="564">
                  <c:v>108.47652001858532</c:v>
                </c:pt>
                <c:pt idx="565">
                  <c:v>109.1121941196276</c:v>
                </c:pt>
                <c:pt idx="566">
                  <c:v>109.68683418891889</c:v>
                </c:pt>
                <c:pt idx="567">
                  <c:v>110.6860218515375</c:v>
                </c:pt>
                <c:pt idx="568">
                  <c:v>110.90220938966522</c:v>
                </c:pt>
                <c:pt idx="569">
                  <c:v>112.51914959583031</c:v>
                </c:pt>
                <c:pt idx="570">
                  <c:v>115.48429218668565</c:v>
                </c:pt>
                <c:pt idx="571">
                  <c:v>117.70651505480862</c:v>
                </c:pt>
                <c:pt idx="572">
                  <c:v>117.67096897964848</c:v>
                </c:pt>
                <c:pt idx="573">
                  <c:v>119.00060606770981</c:v>
                </c:pt>
                <c:pt idx="574">
                  <c:v>119.54530450350987</c:v>
                </c:pt>
                <c:pt idx="575">
                  <c:v>121.01069951677576</c:v>
                </c:pt>
                <c:pt idx="576">
                  <c:v>121.31213256562677</c:v>
                </c:pt>
                <c:pt idx="577">
                  <c:v>121.61044951868864</c:v>
                </c:pt>
                <c:pt idx="578">
                  <c:v>122.84484327872202</c:v>
                </c:pt>
                <c:pt idx="579">
                  <c:v>123.56245774280366</c:v>
                </c:pt>
                <c:pt idx="580">
                  <c:v>123.41772854996552</c:v>
                </c:pt>
                <c:pt idx="581">
                  <c:v>123.72963781539042</c:v>
                </c:pt>
                <c:pt idx="582">
                  <c:v>123.86761103615748</c:v>
                </c:pt>
                <c:pt idx="583">
                  <c:v>125.16703714234478</c:v>
                </c:pt>
                <c:pt idx="584">
                  <c:v>124.37838312393086</c:v>
                </c:pt>
                <c:pt idx="585">
                  <c:v>126.07577075195351</c:v>
                </c:pt>
                <c:pt idx="586">
                  <c:v>126.58028232906872</c:v>
                </c:pt>
                <c:pt idx="587">
                  <c:v>127.56984823496546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68678624"/>
        <c:axId val="-1268692768"/>
      </c:lineChart>
      <c:dateAx>
        <c:axId val="-1268678624"/>
        <c:scaling>
          <c:orientation val="minMax"/>
        </c:scaling>
        <c:delete val="0"/>
        <c:axPos val="b"/>
        <c:numFmt formatCode="mm\-yy;@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92768"/>
        <c:crosses val="autoZero"/>
        <c:auto val="0"/>
        <c:lblOffset val="100"/>
        <c:baseTimeUnit val="months"/>
        <c:majorUnit val="48"/>
        <c:majorTimeUnit val="months"/>
        <c:minorUnit val="2"/>
      </c:dateAx>
      <c:valAx>
        <c:axId val="-1268692768"/>
        <c:scaling>
          <c:orientation val="minMax"/>
          <c:max val="17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Tipo de</a:t>
                </a:r>
                <a:r>
                  <a:rPr lang="en-US" baseline="0"/>
                  <a:t> cambio real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78624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Apéndice A.B.2. Precios de EU VS precios de México ajustados por tipo</a:t>
            </a:r>
            <a:r>
              <a:rPr lang="en-US" b="1" baseline="0"/>
              <a:t> de cambio</a:t>
            </a:r>
            <a:r>
              <a:rPr lang="en-US" b="1"/>
              <a:t>, </a:t>
            </a:r>
            <a:r>
              <a:rPr lang="en-US" b="1" baseline="0"/>
              <a:t>1933-1981 </a:t>
            </a:r>
            <a:endParaRPr lang="en-US" b="1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dk1">
                  <a:tint val="88500"/>
                </a:schemeClr>
              </a:solidFill>
              <a:ln w="9525">
                <a:solidFill>
                  <a:schemeClr val="dk1">
                    <a:tint val="88500"/>
                  </a:schemeClr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dk1">
                    <a:tint val="88500"/>
                  </a:schemeClr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>
                <c:manualLayout>
                  <c:x val="-0.31753494692678391"/>
                  <c:y val="1.8377482160981166E-2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n-US"/>
                </a:p>
              </c:txPr>
            </c:trendlineLbl>
          </c:trendline>
          <c:xVal>
            <c:numRef>
              <c:f>'Apendice A.B.2'!$K$6:$K$593</c:f>
              <c:numCache>
                <c:formatCode>_-* #,##0.0_-;\-* #,##0.0_-;_-* "-"??_-;_-@_-</c:formatCode>
                <c:ptCount val="588"/>
                <c:pt idx="0">
                  <c:v>3.5023340262037932</c:v>
                </c:pt>
                <c:pt idx="1">
                  <c:v>3.483102664275906</c:v>
                </c:pt>
                <c:pt idx="2">
                  <c:v>3.4927645751876426</c:v>
                </c:pt>
                <c:pt idx="3">
                  <c:v>3.4927645751876426</c:v>
                </c:pt>
                <c:pt idx="4">
                  <c:v>3.5305049031704896</c:v>
                </c:pt>
                <c:pt idx="5">
                  <c:v>3.5668725473413643</c:v>
                </c:pt>
                <c:pt idx="6">
                  <c:v>3.6274971691577993</c:v>
                </c:pt>
                <c:pt idx="7">
                  <c:v>3.6358654188283159</c:v>
                </c:pt>
                <c:pt idx="8">
                  <c:v>3.6523947207795264</c:v>
                </c:pt>
                <c:pt idx="9">
                  <c:v>3.6605580314186872</c:v>
                </c:pt>
                <c:pt idx="10">
                  <c:v>3.6605580314186872</c:v>
                </c:pt>
                <c:pt idx="11">
                  <c:v>3.6523947207795264</c:v>
                </c:pt>
                <c:pt idx="12">
                  <c:v>3.6686552416513067</c:v>
                </c:pt>
                <c:pt idx="13">
                  <c:v>3.6925607625048613</c:v>
                </c:pt>
                <c:pt idx="14">
                  <c:v>3.6925607625048613</c:v>
                </c:pt>
                <c:pt idx="15">
                  <c:v>3.6925607625048613</c:v>
                </c:pt>
                <c:pt idx="16">
                  <c:v>3.6925607625048613</c:v>
                </c:pt>
                <c:pt idx="17">
                  <c:v>3.7081860804079421</c:v>
                </c:pt>
                <c:pt idx="18">
                  <c:v>3.7081860804079421</c:v>
                </c:pt>
                <c:pt idx="19">
                  <c:v>3.7311755986326407</c:v>
                </c:pt>
                <c:pt idx="20">
                  <c:v>3.7462134759971817</c:v>
                </c:pt>
                <c:pt idx="21">
                  <c:v>3.7311755986326407</c:v>
                </c:pt>
                <c:pt idx="22">
                  <c:v>3.7311755986326407</c:v>
                </c:pt>
                <c:pt idx="23">
                  <c:v>3.7387228042680238</c:v>
                </c:pt>
                <c:pt idx="24">
                  <c:v>3.761028561782322</c:v>
                </c:pt>
                <c:pt idx="25">
                  <c:v>3.7683546018743947</c:v>
                </c:pt>
                <c:pt idx="26">
                  <c:v>3.7683546018743947</c:v>
                </c:pt>
                <c:pt idx="27">
                  <c:v>3.7756273612034743</c:v>
                </c:pt>
                <c:pt idx="28">
                  <c:v>3.7756273612034743</c:v>
                </c:pt>
                <c:pt idx="29">
                  <c:v>3.7756273612034743</c:v>
                </c:pt>
                <c:pt idx="30">
                  <c:v>3.7683546018743947</c:v>
                </c:pt>
                <c:pt idx="31">
                  <c:v>3.7828476091769616</c:v>
                </c:pt>
                <c:pt idx="32">
                  <c:v>3.7828476091769616</c:v>
                </c:pt>
                <c:pt idx="33">
                  <c:v>3.7828476091769616</c:v>
                </c:pt>
                <c:pt idx="34">
                  <c:v>3.7828476091769616</c:v>
                </c:pt>
                <c:pt idx="35">
                  <c:v>3.790016098655574</c:v>
                </c:pt>
                <c:pt idx="36">
                  <c:v>3.7828476091769616</c:v>
                </c:pt>
                <c:pt idx="37">
                  <c:v>3.7828476091769616</c:v>
                </c:pt>
                <c:pt idx="38">
                  <c:v>3.7683546018743947</c:v>
                </c:pt>
                <c:pt idx="39">
                  <c:v>3.7683546018743947</c:v>
                </c:pt>
                <c:pt idx="40">
                  <c:v>3.7536484544846993</c:v>
                </c:pt>
                <c:pt idx="41">
                  <c:v>3.7683546018743947</c:v>
                </c:pt>
                <c:pt idx="42">
                  <c:v>3.7828476091769616</c:v>
                </c:pt>
                <c:pt idx="43">
                  <c:v>3.790016098655574</c:v>
                </c:pt>
                <c:pt idx="44">
                  <c:v>3.790016098655574</c:v>
                </c:pt>
                <c:pt idx="45">
                  <c:v>3.790016098655574</c:v>
                </c:pt>
                <c:pt idx="46">
                  <c:v>3.8042007336475305</c:v>
                </c:pt>
                <c:pt idx="47">
                  <c:v>3.8251074184668443</c:v>
                </c:pt>
                <c:pt idx="48">
                  <c:v>3.8455859498103853</c:v>
                </c:pt>
                <c:pt idx="49">
                  <c:v>3.8523199819917293</c:v>
                </c:pt>
                <c:pt idx="50">
                  <c:v>3.8656535128611944</c:v>
                </c:pt>
                <c:pt idx="51">
                  <c:v>3.8722541968925466</c:v>
                </c:pt>
                <c:pt idx="52">
                  <c:v>3.8656535128611944</c:v>
                </c:pt>
                <c:pt idx="53">
                  <c:v>3.8590089701425261</c:v>
                </c:pt>
                <c:pt idx="54">
                  <c:v>3.8722541968925461</c:v>
                </c:pt>
                <c:pt idx="55">
                  <c:v>3.8656535128611944</c:v>
                </c:pt>
                <c:pt idx="56">
                  <c:v>3.8656535128611944</c:v>
                </c:pt>
                <c:pt idx="57">
                  <c:v>3.8388062628250061</c:v>
                </c:pt>
                <c:pt idx="58">
                  <c:v>3.8181869756222708</c:v>
                </c:pt>
                <c:pt idx="59">
                  <c:v>3.7971335664244386</c:v>
                </c:pt>
                <c:pt idx="60">
                  <c:v>3.790016098655574</c:v>
                </c:pt>
                <c:pt idx="61">
                  <c:v>3.7756273612034748</c:v>
                </c:pt>
                <c:pt idx="62">
                  <c:v>3.7683546018743947</c:v>
                </c:pt>
                <c:pt idx="63">
                  <c:v>3.7536484544846997</c:v>
                </c:pt>
                <c:pt idx="64">
                  <c:v>3.7536484544846997</c:v>
                </c:pt>
                <c:pt idx="65">
                  <c:v>3.7536484544846997</c:v>
                </c:pt>
                <c:pt idx="66">
                  <c:v>3.761028561782322</c:v>
                </c:pt>
                <c:pt idx="67">
                  <c:v>3.7462134759971817</c:v>
                </c:pt>
                <c:pt idx="68">
                  <c:v>3.7536484544846997</c:v>
                </c:pt>
                <c:pt idx="69">
                  <c:v>3.7462134759971817</c:v>
                </c:pt>
                <c:pt idx="70">
                  <c:v>3.7462134759971817</c:v>
                </c:pt>
                <c:pt idx="71">
                  <c:v>3.7387228042680243</c:v>
                </c:pt>
                <c:pt idx="72">
                  <c:v>3.7387228042680243</c:v>
                </c:pt>
                <c:pt idx="73">
                  <c:v>3.7387228042680243</c:v>
                </c:pt>
                <c:pt idx="74">
                  <c:v>3.7311755986326411</c:v>
                </c:pt>
                <c:pt idx="75">
                  <c:v>3.7235709992474217</c:v>
                </c:pt>
                <c:pt idx="76">
                  <c:v>3.7235709992474217</c:v>
                </c:pt>
                <c:pt idx="77">
                  <c:v>3.7159081265018528</c:v>
                </c:pt>
                <c:pt idx="78">
                  <c:v>3.7159081265018528</c:v>
                </c:pt>
                <c:pt idx="79">
                  <c:v>3.7081860804079425</c:v>
                </c:pt>
                <c:pt idx="80">
                  <c:v>3.761028561782322</c:v>
                </c:pt>
                <c:pt idx="81">
                  <c:v>3.7683546018743952</c:v>
                </c:pt>
                <c:pt idx="82">
                  <c:v>3.761028561782322</c:v>
                </c:pt>
                <c:pt idx="83">
                  <c:v>3.7683546018743952</c:v>
                </c:pt>
                <c:pt idx="84">
                  <c:v>3.7683546018743952</c:v>
                </c:pt>
                <c:pt idx="85">
                  <c:v>3.761028561782322</c:v>
                </c:pt>
                <c:pt idx="86">
                  <c:v>3.7536484544846997</c:v>
                </c:pt>
                <c:pt idx="87">
                  <c:v>3.7536484544846997</c:v>
                </c:pt>
                <c:pt idx="88">
                  <c:v>3.7536484544846997</c:v>
                </c:pt>
                <c:pt idx="89">
                  <c:v>3.7462134759971817</c:v>
                </c:pt>
                <c:pt idx="90">
                  <c:v>3.7462134759971817</c:v>
                </c:pt>
                <c:pt idx="91">
                  <c:v>3.7462134759971817</c:v>
                </c:pt>
                <c:pt idx="92">
                  <c:v>3.7462134759971817</c:v>
                </c:pt>
                <c:pt idx="93">
                  <c:v>3.761028561782322</c:v>
                </c:pt>
                <c:pt idx="94">
                  <c:v>3.7683546018743952</c:v>
                </c:pt>
                <c:pt idx="95">
                  <c:v>3.7756273612034752</c:v>
                </c:pt>
                <c:pt idx="96">
                  <c:v>3.7828476091769621</c:v>
                </c:pt>
                <c:pt idx="97">
                  <c:v>3.7828476091769621</c:v>
                </c:pt>
                <c:pt idx="98">
                  <c:v>3.7900160986555744</c:v>
                </c:pt>
                <c:pt idx="99">
                  <c:v>3.8181869756222708</c:v>
                </c:pt>
                <c:pt idx="100">
                  <c:v>3.8319802977546069</c:v>
                </c:pt>
                <c:pt idx="101">
                  <c:v>3.8590089701425261</c:v>
                </c:pt>
                <c:pt idx="102">
                  <c:v>3.8788115974387058</c:v>
                </c:pt>
                <c:pt idx="103">
                  <c:v>3.8982296832958072</c:v>
                </c:pt>
                <c:pt idx="104">
                  <c:v>3.9109687090732375</c:v>
                </c:pt>
                <c:pt idx="105">
                  <c:v>3.9172778782665021</c:v>
                </c:pt>
                <c:pt idx="106">
                  <c:v>3.9172778782665021</c:v>
                </c:pt>
                <c:pt idx="107">
                  <c:v>3.9359700112786546</c:v>
                </c:pt>
                <c:pt idx="108">
                  <c:v>3.9543191499468513</c:v>
                </c:pt>
                <c:pt idx="109">
                  <c:v>3.9663674884630256</c:v>
                </c:pt>
                <c:pt idx="110">
                  <c:v>3.9723376554495293</c:v>
                </c:pt>
                <c:pt idx="111">
                  <c:v>3.9841721130965326</c:v>
                </c:pt>
                <c:pt idx="112">
                  <c:v>3.9841721130965326</c:v>
                </c:pt>
                <c:pt idx="113">
                  <c:v>3.9841721130965326</c:v>
                </c:pt>
                <c:pt idx="114">
                  <c:v>3.9841721130965326</c:v>
                </c:pt>
                <c:pt idx="115">
                  <c:v>3.9900372325489304</c:v>
                </c:pt>
                <c:pt idx="116">
                  <c:v>3.9958681528597233</c:v>
                </c:pt>
                <c:pt idx="117">
                  <c:v>3.9958681528597233</c:v>
                </c:pt>
                <c:pt idx="118">
                  <c:v>4.0016652705440494</c:v>
                </c:pt>
                <c:pt idx="119">
                  <c:v>4.0074289752607992</c:v>
                </c:pt>
                <c:pt idx="120">
                  <c:v>4.0131596499697846</c:v>
                </c:pt>
                <c:pt idx="121">
                  <c:v>4.0245234086200998</c:v>
                </c:pt>
                <c:pt idx="122">
                  <c:v>4.030157226338356</c:v>
                </c:pt>
                <c:pt idx="123">
                  <c:v>4.0357594818870259</c:v>
                </c:pt>
                <c:pt idx="124">
                  <c:v>4.0357594818870259</c:v>
                </c:pt>
                <c:pt idx="125">
                  <c:v>4.0357594818870259</c:v>
                </c:pt>
                <c:pt idx="126">
                  <c:v>4.030157226338356</c:v>
                </c:pt>
                <c:pt idx="127">
                  <c:v>4.030157226338356</c:v>
                </c:pt>
                <c:pt idx="128">
                  <c:v>4.030157226338356</c:v>
                </c:pt>
                <c:pt idx="129">
                  <c:v>4.030157226338356</c:v>
                </c:pt>
                <c:pt idx="130">
                  <c:v>4.0245234086200998</c:v>
                </c:pt>
                <c:pt idx="131">
                  <c:v>4.030157226338356</c:v>
                </c:pt>
                <c:pt idx="132">
                  <c:v>4.030157226338356</c:v>
                </c:pt>
                <c:pt idx="133">
                  <c:v>4.030157226338356</c:v>
                </c:pt>
                <c:pt idx="134">
                  <c:v>4.0357594818870259</c:v>
                </c:pt>
                <c:pt idx="135">
                  <c:v>4.0357594818870259</c:v>
                </c:pt>
                <c:pt idx="136">
                  <c:v>4.0357594818870259</c:v>
                </c:pt>
                <c:pt idx="137">
                  <c:v>4.0413305269364805</c:v>
                </c:pt>
                <c:pt idx="138">
                  <c:v>4.0357594818870259</c:v>
                </c:pt>
                <c:pt idx="139">
                  <c:v>4.0357594818870259</c:v>
                </c:pt>
                <c:pt idx="140">
                  <c:v>4.0357594818870259</c:v>
                </c:pt>
                <c:pt idx="141">
                  <c:v>4.0357594818870259</c:v>
                </c:pt>
                <c:pt idx="142">
                  <c:v>4.0413305269364805</c:v>
                </c:pt>
                <c:pt idx="143">
                  <c:v>4.0413305269364805</c:v>
                </c:pt>
                <c:pt idx="144">
                  <c:v>4.0468707073120962</c:v>
                </c:pt>
                <c:pt idx="145">
                  <c:v>4.0468707073120962</c:v>
                </c:pt>
                <c:pt idx="146">
                  <c:v>4.0468707073120962</c:v>
                </c:pt>
                <c:pt idx="147">
                  <c:v>4.0523803631230662</c:v>
                </c:pt>
                <c:pt idx="148">
                  <c:v>4.0578598288876915</c:v>
                </c:pt>
                <c:pt idx="149">
                  <c:v>4.0578598288876915</c:v>
                </c:pt>
                <c:pt idx="150">
                  <c:v>4.0578598288876915</c:v>
                </c:pt>
                <c:pt idx="151">
                  <c:v>4.0523803631230662</c:v>
                </c:pt>
                <c:pt idx="152">
                  <c:v>4.0468707073120962</c:v>
                </c:pt>
                <c:pt idx="153">
                  <c:v>4.0523803631230662</c:v>
                </c:pt>
                <c:pt idx="154">
                  <c:v>4.063309433655256</c:v>
                </c:pt>
                <c:pt idx="155">
                  <c:v>4.063309433655256</c:v>
                </c:pt>
                <c:pt idx="156">
                  <c:v>4.063309433655256</c:v>
                </c:pt>
                <c:pt idx="157">
                  <c:v>4.0687295011245954</c:v>
                </c:pt>
                <c:pt idx="158">
                  <c:v>4.0848156388762193</c:v>
                </c:pt>
                <c:pt idx="159">
                  <c:v>4.0953977482067572</c:v>
                </c:pt>
                <c:pt idx="160">
                  <c:v>4.1006471040929009</c:v>
                </c:pt>
                <c:pt idx="161">
                  <c:v>4.1162318351095983</c:v>
                </c:pt>
                <c:pt idx="162">
                  <c:v>4.2190117041739335</c:v>
                </c:pt>
                <c:pt idx="163">
                  <c:v>4.2510510579185503</c:v>
                </c:pt>
                <c:pt idx="164">
                  <c:v>4.2143496910681222</c:v>
                </c:pt>
                <c:pt idx="165">
                  <c:v>4.2907913865680642</c:v>
                </c:pt>
                <c:pt idx="166">
                  <c:v>4.3331706095369258</c:v>
                </c:pt>
                <c:pt idx="167">
                  <c:v>4.3414351193868193</c:v>
                </c:pt>
                <c:pt idx="168">
                  <c:v>4.3496318865909975</c:v>
                </c:pt>
                <c:pt idx="169">
                  <c:v>4.3577620126742476</c:v>
                </c:pt>
                <c:pt idx="170">
                  <c:v>4.3817631647737905</c:v>
                </c:pt>
                <c:pt idx="171">
                  <c:v>4.3738266151780545</c:v>
                </c:pt>
                <c:pt idx="172">
                  <c:v>4.369834593908517</c:v>
                </c:pt>
                <c:pt idx="173">
                  <c:v>4.369834593908517</c:v>
                </c:pt>
                <c:pt idx="174">
                  <c:v>4.3817631647737905</c:v>
                </c:pt>
                <c:pt idx="175">
                  <c:v>4.3935511205258333</c:v>
                </c:pt>
                <c:pt idx="176">
                  <c:v>4.4128940833689638</c:v>
                </c:pt>
                <c:pt idx="177">
                  <c:v>4.424322779192587</c:v>
                </c:pt>
                <c:pt idx="178">
                  <c:v>4.4356223344465198</c:v>
                </c:pt>
                <c:pt idx="179">
                  <c:v>4.4541757423422679</c:v>
                </c:pt>
                <c:pt idx="180">
                  <c:v>4.4723911822336095</c:v>
                </c:pt>
                <c:pt idx="181">
                  <c:v>4.4541757423422679</c:v>
                </c:pt>
                <c:pt idx="182">
                  <c:v>4.4541757423422679</c:v>
                </c:pt>
                <c:pt idx="183">
                  <c:v>4.4615017824343406</c:v>
                </c:pt>
                <c:pt idx="184">
                  <c:v>4.4651447737128418</c:v>
                </c:pt>
                <c:pt idx="185">
                  <c:v>4.4723911822336095</c:v>
                </c:pt>
                <c:pt idx="186">
                  <c:v>4.4831632792155203</c:v>
                </c:pt>
                <c:pt idx="187">
                  <c:v>4.490280746984384</c:v>
                </c:pt>
                <c:pt idx="188">
                  <c:v>4.4867283453800164</c:v>
                </c:pt>
                <c:pt idx="189">
                  <c:v>4.4759947897369079</c:v>
                </c:pt>
                <c:pt idx="190">
                  <c:v>4.4759947897369079</c:v>
                </c:pt>
                <c:pt idx="191">
                  <c:v>4.4687745417634206</c:v>
                </c:pt>
                <c:pt idx="192">
                  <c:v>4.4578454712312308</c:v>
                </c:pt>
                <c:pt idx="193">
                  <c:v>4.4393606565571275</c:v>
                </c:pt>
                <c:pt idx="194">
                  <c:v>4.4393606565571275</c:v>
                </c:pt>
                <c:pt idx="195">
                  <c:v>4.428103502032493</c:v>
                </c:pt>
                <c:pt idx="196">
                  <c:v>4.4205277082240357</c:v>
                </c:pt>
                <c:pt idx="197">
                  <c:v>4.4090553070617986</c:v>
                </c:pt>
                <c:pt idx="198">
                  <c:v>4.4090553070617986</c:v>
                </c:pt>
                <c:pt idx="199">
                  <c:v>4.4090553070617986</c:v>
                </c:pt>
                <c:pt idx="200">
                  <c:v>4.4128940833689638</c:v>
                </c:pt>
                <c:pt idx="201">
                  <c:v>4.4090553070617986</c:v>
                </c:pt>
                <c:pt idx="202">
                  <c:v>4.4090553070617986</c:v>
                </c:pt>
                <c:pt idx="203">
                  <c:v>4.4052017377458084</c:v>
                </c:pt>
                <c:pt idx="204">
                  <c:v>4.4052017377458084</c:v>
                </c:pt>
                <c:pt idx="205">
                  <c:v>4.4128940833689638</c:v>
                </c:pt>
                <c:pt idx="206">
                  <c:v>4.4128940833689638</c:v>
                </c:pt>
                <c:pt idx="207">
                  <c:v>4.4128940833689638</c:v>
                </c:pt>
                <c:pt idx="208">
                  <c:v>4.424322779192587</c:v>
                </c:pt>
                <c:pt idx="209">
                  <c:v>4.4318699848279701</c:v>
                </c:pt>
                <c:pt idx="210">
                  <c:v>4.4578454712312308</c:v>
                </c:pt>
                <c:pt idx="211">
                  <c:v>4.4795854578676364</c:v>
                </c:pt>
                <c:pt idx="212">
                  <c:v>4.4973479142074773</c:v>
                </c:pt>
                <c:pt idx="213">
                  <c:v>4.5043654868661234</c:v>
                </c:pt>
                <c:pt idx="214">
                  <c:v>4.5182545990267906</c:v>
                </c:pt>
                <c:pt idx="215">
                  <c:v>4.5421058148489708</c:v>
                </c:pt>
                <c:pt idx="216">
                  <c:v>4.5686854526536829</c:v>
                </c:pt>
                <c:pt idx="217">
                  <c:v>4.5817149529440169</c:v>
                </c:pt>
                <c:pt idx="218">
                  <c:v>4.5817149529440169</c:v>
                </c:pt>
                <c:pt idx="219">
                  <c:v>4.5784734590198459</c:v>
                </c:pt>
                <c:pt idx="220">
                  <c:v>4.5752214236334678</c:v>
                </c:pt>
                <c:pt idx="221">
                  <c:v>4.5686854526536829</c:v>
                </c:pt>
                <c:pt idx="222">
                  <c:v>4.5621064815556407</c:v>
                </c:pt>
                <c:pt idx="223">
                  <c:v>4.5554839407951464</c:v>
                </c:pt>
                <c:pt idx="224">
                  <c:v>4.5554839407951464</c:v>
                </c:pt>
                <c:pt idx="225">
                  <c:v>4.5554839407951464</c:v>
                </c:pt>
                <c:pt idx="226">
                  <c:v>4.5554839407951464</c:v>
                </c:pt>
                <c:pt idx="227">
                  <c:v>4.5554839407951464</c:v>
                </c:pt>
                <c:pt idx="228">
                  <c:v>4.5521561507024719</c:v>
                </c:pt>
                <c:pt idx="229">
                  <c:v>4.5454671625516756</c:v>
                </c:pt>
                <c:pt idx="230">
                  <c:v>4.5454671625516756</c:v>
                </c:pt>
                <c:pt idx="231">
                  <c:v>4.538733130370332</c:v>
                </c:pt>
                <c:pt idx="232">
                  <c:v>4.538733130370332</c:v>
                </c:pt>
                <c:pt idx="233">
                  <c:v>4.5353490323860912</c:v>
                </c:pt>
                <c:pt idx="234">
                  <c:v>4.538733130370332</c:v>
                </c:pt>
                <c:pt idx="235">
                  <c:v>4.5454671625516756</c:v>
                </c:pt>
                <c:pt idx="236">
                  <c:v>4.538733130370332</c:v>
                </c:pt>
                <c:pt idx="237">
                  <c:v>4.5353490323860912</c:v>
                </c:pt>
                <c:pt idx="238">
                  <c:v>4.5285462850633387</c:v>
                </c:pt>
                <c:pt idx="239">
                  <c:v>4.5216969432177638</c:v>
                </c:pt>
                <c:pt idx="240">
                  <c:v>4.5216969432177638</c:v>
                </c:pt>
                <c:pt idx="241">
                  <c:v>4.5216969432177638</c:v>
                </c:pt>
                <c:pt idx="242">
                  <c:v>4.5251274783145528</c:v>
                </c:pt>
                <c:pt idx="243">
                  <c:v>4.5182545990267906</c:v>
                </c:pt>
                <c:pt idx="244">
                  <c:v>4.5216969432177638</c:v>
                </c:pt>
                <c:pt idx="245">
                  <c:v>4.5182545990267906</c:v>
                </c:pt>
                <c:pt idx="246">
                  <c:v>4.5319534433849533</c:v>
                </c:pt>
                <c:pt idx="247">
                  <c:v>4.5285462850633387</c:v>
                </c:pt>
                <c:pt idx="248">
                  <c:v>4.5319534433849533</c:v>
                </c:pt>
                <c:pt idx="249">
                  <c:v>4.5251274783145528</c:v>
                </c:pt>
                <c:pt idx="250">
                  <c:v>4.5216969432177638</c:v>
                </c:pt>
                <c:pt idx="251">
                  <c:v>4.5251274783145536</c:v>
                </c:pt>
                <c:pt idx="252">
                  <c:v>4.5319534433849533</c:v>
                </c:pt>
                <c:pt idx="253">
                  <c:v>4.5285462850633396</c:v>
                </c:pt>
                <c:pt idx="254">
                  <c:v>4.5285462850633396</c:v>
                </c:pt>
                <c:pt idx="255">
                  <c:v>4.5319534433849533</c:v>
                </c:pt>
                <c:pt idx="256">
                  <c:v>4.5319534433849533</c:v>
                </c:pt>
                <c:pt idx="257">
                  <c:v>4.5251274783145536</c:v>
                </c:pt>
                <c:pt idx="258">
                  <c:v>4.5285462850633396</c:v>
                </c:pt>
                <c:pt idx="259">
                  <c:v>4.5285462850633396</c:v>
                </c:pt>
                <c:pt idx="260">
                  <c:v>4.5251274783145536</c:v>
                </c:pt>
                <c:pt idx="261">
                  <c:v>4.5216969432177638</c:v>
                </c:pt>
                <c:pt idx="262">
                  <c:v>4.5251274783145536</c:v>
                </c:pt>
                <c:pt idx="263">
                  <c:v>4.5182545990267915</c:v>
                </c:pt>
                <c:pt idx="264">
                  <c:v>4.5251274783145536</c:v>
                </c:pt>
                <c:pt idx="265">
                  <c:v>4.5285462850633396</c:v>
                </c:pt>
                <c:pt idx="266">
                  <c:v>4.5251274783145536</c:v>
                </c:pt>
                <c:pt idx="267">
                  <c:v>4.5285462850633396</c:v>
                </c:pt>
                <c:pt idx="268">
                  <c:v>4.5216969432177647</c:v>
                </c:pt>
                <c:pt idx="269">
                  <c:v>4.5285462850633396</c:v>
                </c:pt>
                <c:pt idx="270">
                  <c:v>4.5285462850633396</c:v>
                </c:pt>
                <c:pt idx="271">
                  <c:v>4.5319534433849533</c:v>
                </c:pt>
                <c:pt idx="272">
                  <c:v>4.5387331303703329</c:v>
                </c:pt>
                <c:pt idx="273">
                  <c:v>4.5387331303703329</c:v>
                </c:pt>
                <c:pt idx="274">
                  <c:v>4.5353490323860921</c:v>
                </c:pt>
                <c:pt idx="275">
                  <c:v>4.5353490323860921</c:v>
                </c:pt>
                <c:pt idx="276">
                  <c:v>4.5421058148489717</c:v>
                </c:pt>
                <c:pt idx="277">
                  <c:v>4.5454671625516765</c:v>
                </c:pt>
                <c:pt idx="278">
                  <c:v>4.5488172494369588</c:v>
                </c:pt>
                <c:pt idx="279">
                  <c:v>4.5554839407951482</c:v>
                </c:pt>
                <c:pt idx="280">
                  <c:v>4.5621064815556416</c:v>
                </c:pt>
                <c:pt idx="281">
                  <c:v>4.5621064815556416</c:v>
                </c:pt>
                <c:pt idx="282">
                  <c:v>4.5588006934211416</c:v>
                </c:pt>
                <c:pt idx="283">
                  <c:v>4.5654013774524937</c:v>
                </c:pt>
                <c:pt idx="284">
                  <c:v>4.5719587779986535</c:v>
                </c:pt>
                <c:pt idx="285">
                  <c:v>4.5719587779986535</c:v>
                </c:pt>
                <c:pt idx="286">
                  <c:v>4.5752214236334696</c:v>
                </c:pt>
                <c:pt idx="287">
                  <c:v>4.5784734590198468</c:v>
                </c:pt>
                <c:pt idx="288">
                  <c:v>4.5849459735254641</c:v>
                </c:pt>
                <c:pt idx="289">
                  <c:v>4.5849459735254641</c:v>
                </c:pt>
                <c:pt idx="290">
                  <c:v>4.5849459735254641</c:v>
                </c:pt>
                <c:pt idx="291">
                  <c:v>4.5881665882255067</c:v>
                </c:pt>
                <c:pt idx="292">
                  <c:v>4.5849459735254641</c:v>
                </c:pt>
                <c:pt idx="293">
                  <c:v>4.5881665882255067</c:v>
                </c:pt>
                <c:pt idx="294">
                  <c:v>4.5945768665864257</c:v>
                </c:pt>
                <c:pt idx="295">
                  <c:v>4.5977666619545259</c:v>
                </c:pt>
                <c:pt idx="296">
                  <c:v>4.5945768665864257</c:v>
                </c:pt>
                <c:pt idx="297">
                  <c:v>4.5913768638557544</c:v>
                </c:pt>
                <c:pt idx="298">
                  <c:v>4.5945768665864257</c:v>
                </c:pt>
                <c:pt idx="299">
                  <c:v>4.5977666619545259</c:v>
                </c:pt>
                <c:pt idx="300">
                  <c:v>4.600946314871905</c:v>
                </c:pt>
                <c:pt idx="301">
                  <c:v>4.600946314871905</c:v>
                </c:pt>
                <c:pt idx="302">
                  <c:v>4.6072754499235531</c:v>
                </c:pt>
                <c:pt idx="303">
                  <c:v>4.6041158896331851</c:v>
                </c:pt>
                <c:pt idx="304">
                  <c:v>4.6072754499235531</c:v>
                </c:pt>
                <c:pt idx="305">
                  <c:v>4.6041158896331851</c:v>
                </c:pt>
                <c:pt idx="306">
                  <c:v>4.6041158896331851</c:v>
                </c:pt>
                <c:pt idx="307">
                  <c:v>4.6041158896331851</c:v>
                </c:pt>
                <c:pt idx="308">
                  <c:v>4.6041158896331851</c:v>
                </c:pt>
                <c:pt idx="309">
                  <c:v>4.600946314871905</c:v>
                </c:pt>
                <c:pt idx="310">
                  <c:v>4.6041158896331851</c:v>
                </c:pt>
                <c:pt idx="311">
                  <c:v>4.6041158896331851</c:v>
                </c:pt>
                <c:pt idx="312">
                  <c:v>4.6072754499235531</c:v>
                </c:pt>
                <c:pt idx="313">
                  <c:v>4.6072754499235531</c:v>
                </c:pt>
                <c:pt idx="314">
                  <c:v>4.6072754499235531</c:v>
                </c:pt>
                <c:pt idx="315">
                  <c:v>4.6104250588264488</c:v>
                </c:pt>
                <c:pt idx="316">
                  <c:v>4.6104250588264488</c:v>
                </c:pt>
                <c:pt idx="317">
                  <c:v>4.6072754499235531</c:v>
                </c:pt>
                <c:pt idx="318">
                  <c:v>4.6072754499235531</c:v>
                </c:pt>
                <c:pt idx="319">
                  <c:v>4.6041158896331851</c:v>
                </c:pt>
                <c:pt idx="320">
                  <c:v>4.6072754499235531</c:v>
                </c:pt>
                <c:pt idx="321">
                  <c:v>4.6041158896331851</c:v>
                </c:pt>
                <c:pt idx="322">
                  <c:v>4.6009463148719059</c:v>
                </c:pt>
                <c:pt idx="323">
                  <c:v>4.6009463148719059</c:v>
                </c:pt>
                <c:pt idx="324">
                  <c:v>4.6041158896331851</c:v>
                </c:pt>
                <c:pt idx="325">
                  <c:v>4.6041158896331851</c:v>
                </c:pt>
                <c:pt idx="326">
                  <c:v>4.6104250588264497</c:v>
                </c:pt>
                <c:pt idx="327">
                  <c:v>4.6104250588264497</c:v>
                </c:pt>
                <c:pt idx="328">
                  <c:v>4.6072754499235531</c:v>
                </c:pt>
                <c:pt idx="329">
                  <c:v>4.6072754499235531</c:v>
                </c:pt>
                <c:pt idx="330">
                  <c:v>4.6072754499235531</c:v>
                </c:pt>
                <c:pt idx="331">
                  <c:v>4.6041158896331851</c:v>
                </c:pt>
                <c:pt idx="332">
                  <c:v>4.6041158896331851</c:v>
                </c:pt>
                <c:pt idx="333">
                  <c:v>4.6072754499235531</c:v>
                </c:pt>
                <c:pt idx="334">
                  <c:v>4.6072754499235531</c:v>
                </c:pt>
                <c:pt idx="335">
                  <c:v>4.6072754499235531</c:v>
                </c:pt>
                <c:pt idx="336">
                  <c:v>4.6104250588264497</c:v>
                </c:pt>
                <c:pt idx="337">
                  <c:v>4.6104250588264497</c:v>
                </c:pt>
                <c:pt idx="338">
                  <c:v>4.6104250588264497</c:v>
                </c:pt>
                <c:pt idx="339">
                  <c:v>4.6041158896331851</c:v>
                </c:pt>
                <c:pt idx="340">
                  <c:v>4.6009463148719059</c:v>
                </c:pt>
                <c:pt idx="341">
                  <c:v>4.5945768665864257</c:v>
                </c:pt>
                <c:pt idx="342">
                  <c:v>4.6009463148719059</c:v>
                </c:pt>
                <c:pt idx="343">
                  <c:v>4.6009463148719059</c:v>
                </c:pt>
                <c:pt idx="344">
                  <c:v>4.6009463148719059</c:v>
                </c:pt>
                <c:pt idx="345">
                  <c:v>4.6009463148719059</c:v>
                </c:pt>
                <c:pt idx="346">
                  <c:v>4.6009463148719059</c:v>
                </c:pt>
                <c:pt idx="347">
                  <c:v>4.6041158896331851</c:v>
                </c:pt>
                <c:pt idx="348">
                  <c:v>4.6072754499235531</c:v>
                </c:pt>
                <c:pt idx="349">
                  <c:v>4.6072754499235531</c:v>
                </c:pt>
                <c:pt idx="350">
                  <c:v>4.6072754499235531</c:v>
                </c:pt>
                <c:pt idx="351">
                  <c:v>4.6041158896331851</c:v>
                </c:pt>
                <c:pt idx="352">
                  <c:v>4.6009463148719059</c:v>
                </c:pt>
                <c:pt idx="353">
                  <c:v>4.6009463148719059</c:v>
                </c:pt>
                <c:pt idx="354">
                  <c:v>4.6041158896331851</c:v>
                </c:pt>
                <c:pt idx="355">
                  <c:v>4.6041158896331851</c:v>
                </c:pt>
                <c:pt idx="356">
                  <c:v>4.6135647788311172</c:v>
                </c:pt>
                <c:pt idx="357">
                  <c:v>4.607275449923554</c:v>
                </c:pt>
                <c:pt idx="358">
                  <c:v>4.607275449923554</c:v>
                </c:pt>
                <c:pt idx="359">
                  <c:v>4.6041158896331851</c:v>
                </c:pt>
                <c:pt idx="360">
                  <c:v>4.6041158896331851</c:v>
                </c:pt>
                <c:pt idx="361">
                  <c:v>4.6009463148719059</c:v>
                </c:pt>
                <c:pt idx="362">
                  <c:v>4.6009463148719059</c:v>
                </c:pt>
                <c:pt idx="363">
                  <c:v>4.5977666619545259</c:v>
                </c:pt>
                <c:pt idx="364">
                  <c:v>4.6009463148719059</c:v>
                </c:pt>
                <c:pt idx="365">
                  <c:v>4.6041158896331851</c:v>
                </c:pt>
                <c:pt idx="366">
                  <c:v>4.607275449923554</c:v>
                </c:pt>
                <c:pt idx="367">
                  <c:v>4.6041158896331851</c:v>
                </c:pt>
                <c:pt idx="368">
                  <c:v>4.6041158896331851</c:v>
                </c:pt>
                <c:pt idx="369">
                  <c:v>4.6041158896331851</c:v>
                </c:pt>
                <c:pt idx="370">
                  <c:v>4.607275449923554</c:v>
                </c:pt>
                <c:pt idx="371">
                  <c:v>4.6041158896331851</c:v>
                </c:pt>
                <c:pt idx="372">
                  <c:v>4.6104250588264497</c:v>
                </c:pt>
                <c:pt idx="373">
                  <c:v>4.6041158896331851</c:v>
                </c:pt>
                <c:pt idx="374">
                  <c:v>4.6041158896331851</c:v>
                </c:pt>
                <c:pt idx="375">
                  <c:v>4.6041158896331851</c:v>
                </c:pt>
                <c:pt idx="376">
                  <c:v>4.6009463148719059</c:v>
                </c:pt>
                <c:pt idx="377">
                  <c:v>4.6009463148719059</c:v>
                </c:pt>
                <c:pt idx="378">
                  <c:v>4.6041158896331851</c:v>
                </c:pt>
                <c:pt idx="379">
                  <c:v>4.6041158896331851</c:v>
                </c:pt>
                <c:pt idx="380">
                  <c:v>4.607275449923554</c:v>
                </c:pt>
                <c:pt idx="381">
                  <c:v>4.607275449923554</c:v>
                </c:pt>
                <c:pt idx="382">
                  <c:v>4.607275449923554</c:v>
                </c:pt>
                <c:pt idx="383">
                  <c:v>4.607275449923554</c:v>
                </c:pt>
                <c:pt idx="384">
                  <c:v>4.6104250588264506</c:v>
                </c:pt>
                <c:pt idx="385">
                  <c:v>4.613564778831118</c:v>
                </c:pt>
                <c:pt idx="386">
                  <c:v>4.613564778831118</c:v>
                </c:pt>
                <c:pt idx="387">
                  <c:v>4.6166946718400457</c:v>
                </c:pt>
                <c:pt idx="388">
                  <c:v>4.6198147991762895</c:v>
                </c:pt>
                <c:pt idx="389">
                  <c:v>4.6291171918386027</c:v>
                </c:pt>
                <c:pt idx="390">
                  <c:v>4.6291171918386027</c:v>
                </c:pt>
                <c:pt idx="391">
                  <c:v>4.6291171918386027</c:v>
                </c:pt>
                <c:pt idx="392">
                  <c:v>4.6291171918386027</c:v>
                </c:pt>
                <c:pt idx="393">
                  <c:v>4.632198858376011</c:v>
                </c:pt>
                <c:pt idx="394">
                  <c:v>4.6352710574129814</c:v>
                </c:pt>
                <c:pt idx="395">
                  <c:v>4.6413872844304169</c:v>
                </c:pt>
                <c:pt idx="396">
                  <c:v>4.6444314268116456</c:v>
                </c:pt>
                <c:pt idx="397">
                  <c:v>4.6535086449627618</c:v>
                </c:pt>
                <c:pt idx="398">
                  <c:v>4.6535086449627618</c:v>
                </c:pt>
                <c:pt idx="399">
                  <c:v>4.6535086449627618</c:v>
                </c:pt>
                <c:pt idx="400">
                  <c:v>4.6535086449627618</c:v>
                </c:pt>
                <c:pt idx="401">
                  <c:v>4.6565161660267167</c:v>
                </c:pt>
                <c:pt idx="402">
                  <c:v>4.6625042078713399</c:v>
                </c:pt>
                <c:pt idx="403">
                  <c:v>4.6654848360094778</c:v>
                </c:pt>
                <c:pt idx="404">
                  <c:v>4.6654848360094778</c:v>
                </c:pt>
                <c:pt idx="405">
                  <c:v>4.6595146690229736</c:v>
                </c:pt>
                <c:pt idx="406">
                  <c:v>4.6565161660267167</c:v>
                </c:pt>
                <c:pt idx="407">
                  <c:v>4.6565161660267167</c:v>
                </c:pt>
                <c:pt idx="408">
                  <c:v>4.6595146690229736</c:v>
                </c:pt>
                <c:pt idx="409">
                  <c:v>4.6595146690229736</c:v>
                </c:pt>
                <c:pt idx="410">
                  <c:v>4.6565161660267167</c:v>
                </c:pt>
                <c:pt idx="411">
                  <c:v>4.6504920514233365</c:v>
                </c:pt>
                <c:pt idx="412">
                  <c:v>4.6565161660267167</c:v>
                </c:pt>
                <c:pt idx="413">
                  <c:v>4.662504207871339</c:v>
                </c:pt>
                <c:pt idx="414">
                  <c:v>4.662504207871339</c:v>
                </c:pt>
                <c:pt idx="415">
                  <c:v>4.6595146690229736</c:v>
                </c:pt>
                <c:pt idx="416">
                  <c:v>4.6595146690229736</c:v>
                </c:pt>
                <c:pt idx="417">
                  <c:v>4.6595146690229736</c:v>
                </c:pt>
                <c:pt idx="418">
                  <c:v>4.6595146690229736</c:v>
                </c:pt>
                <c:pt idx="419">
                  <c:v>4.6684566063986344</c:v>
                </c:pt>
                <c:pt idx="420">
                  <c:v>4.6714195715292917</c:v>
                </c:pt>
                <c:pt idx="421">
                  <c:v>4.6773192936564802</c:v>
                </c:pt>
                <c:pt idx="422">
                  <c:v>4.6802561533297897</c:v>
                </c:pt>
                <c:pt idx="423">
                  <c:v>4.6802561533297897</c:v>
                </c:pt>
                <c:pt idx="424">
                  <c:v>4.6831844131088785</c:v>
                </c:pt>
                <c:pt idx="425">
                  <c:v>4.6831844131088785</c:v>
                </c:pt>
                <c:pt idx="426">
                  <c:v>4.6861041232122131</c:v>
                </c:pt>
                <c:pt idx="427">
                  <c:v>4.6831844131088785</c:v>
                </c:pt>
                <c:pt idx="428">
                  <c:v>4.6890153334196709</c:v>
                </c:pt>
                <c:pt idx="429">
                  <c:v>4.6890153334196709</c:v>
                </c:pt>
                <c:pt idx="430">
                  <c:v>4.691918093077633</c:v>
                </c:pt>
                <c:pt idx="431">
                  <c:v>4.6948124511039975</c:v>
                </c:pt>
                <c:pt idx="432">
                  <c:v>4.7144678250978052</c:v>
                </c:pt>
                <c:pt idx="433">
                  <c:v>4.7230415429945749</c:v>
                </c:pt>
                <c:pt idx="434">
                  <c:v>4.7314036644967308</c:v>
                </c:pt>
                <c:pt idx="435">
                  <c:v>4.734017330221242</c:v>
                </c:pt>
                <c:pt idx="436">
                  <c:v>4.7367938637142588</c:v>
                </c:pt>
                <c:pt idx="437">
                  <c:v>4.736492966563385</c:v>
                </c:pt>
                <c:pt idx="438">
                  <c:v>4.7391151391787165</c:v>
                </c:pt>
                <c:pt idx="439">
                  <c:v>4.7387542642636893</c:v>
                </c:pt>
                <c:pt idx="440">
                  <c:v>4.7444311725612405</c:v>
                </c:pt>
                <c:pt idx="441">
                  <c:v>4.7441256961301903</c:v>
                </c:pt>
                <c:pt idx="442">
                  <c:v>4.7495472059142685</c:v>
                </c:pt>
                <c:pt idx="443">
                  <c:v>4.7549398490765924</c:v>
                </c:pt>
                <c:pt idx="444">
                  <c:v>4.7744312898653618</c:v>
                </c:pt>
                <c:pt idx="445">
                  <c:v>4.7826798093143061</c:v>
                </c:pt>
                <c:pt idx="446">
                  <c:v>4.7879463147704246</c:v>
                </c:pt>
                <c:pt idx="447">
                  <c:v>4.7928578302441753</c:v>
                </c:pt>
                <c:pt idx="448">
                  <c:v>4.7954773655423493</c:v>
                </c:pt>
                <c:pt idx="449">
                  <c:v>4.7948649727852919</c:v>
                </c:pt>
                <c:pt idx="450">
                  <c:v>4.7971789401334775</c:v>
                </c:pt>
                <c:pt idx="451">
                  <c:v>4.7913979977491108</c:v>
                </c:pt>
                <c:pt idx="452">
                  <c:v>4.7994909497442677</c:v>
                </c:pt>
                <c:pt idx="453">
                  <c:v>4.7988981857843083</c:v>
                </c:pt>
                <c:pt idx="454">
                  <c:v>4.8040353911983384</c:v>
                </c:pt>
                <c:pt idx="455">
                  <c:v>4.8091466669130192</c:v>
                </c:pt>
                <c:pt idx="456">
                  <c:v>4.8259890995302124</c:v>
                </c:pt>
                <c:pt idx="457">
                  <c:v>4.8314699734837383</c:v>
                </c:pt>
                <c:pt idx="458">
                  <c:v>4.833990253271832</c:v>
                </c:pt>
                <c:pt idx="459">
                  <c:v>4.83357592326296</c:v>
                </c:pt>
                <c:pt idx="460">
                  <c:v>4.8385765580242008</c:v>
                </c:pt>
                <c:pt idx="461">
                  <c:v>4.8402127927637508</c:v>
                </c:pt>
                <c:pt idx="462">
                  <c:v>4.8398453864523798</c:v>
                </c:pt>
                <c:pt idx="463">
                  <c:v>4.8365184330295801</c:v>
                </c:pt>
                <c:pt idx="464">
                  <c:v>4.839496284357967</c:v>
                </c:pt>
                <c:pt idx="465">
                  <c:v>4.8362624325291756</c:v>
                </c:pt>
                <c:pt idx="466">
                  <c:v>4.8363363359866591</c:v>
                </c:pt>
                <c:pt idx="467">
                  <c:v>4.8412878761248157</c:v>
                </c:pt>
                <c:pt idx="468">
                  <c:v>4.8581303087420089</c:v>
                </c:pt>
                <c:pt idx="469">
                  <c:v>4.8659561495549069</c:v>
                </c:pt>
                <c:pt idx="470">
                  <c:v>4.8683916799891636</c:v>
                </c:pt>
                <c:pt idx="471">
                  <c:v>4.8678930161870895</c:v>
                </c:pt>
                <c:pt idx="472">
                  <c:v>4.8703252563387815</c:v>
                </c:pt>
                <c:pt idx="473">
                  <c:v>4.8669458549608198</c:v>
                </c:pt>
                <c:pt idx="474">
                  <c:v>4.8689031209319227</c:v>
                </c:pt>
                <c:pt idx="475">
                  <c:v>4.8655059699028325</c:v>
                </c:pt>
                <c:pt idx="476">
                  <c:v>4.8708619436361866</c:v>
                </c:pt>
                <c:pt idx="477">
                  <c:v>4.8699194555326519</c:v>
                </c:pt>
                <c:pt idx="478">
                  <c:v>4.8723546351758156</c:v>
                </c:pt>
                <c:pt idx="479">
                  <c:v>4.8747838305529978</c:v>
                </c:pt>
                <c:pt idx="480">
                  <c:v>4.8939764405151447</c:v>
                </c:pt>
                <c:pt idx="481">
                  <c:v>4.9039654755218915</c:v>
                </c:pt>
                <c:pt idx="482">
                  <c:v>4.913263434166339</c:v>
                </c:pt>
                <c:pt idx="483">
                  <c:v>4.9172567393054258</c:v>
                </c:pt>
                <c:pt idx="484">
                  <c:v>4.9241394091526898</c:v>
                </c:pt>
                <c:pt idx="485">
                  <c:v>4.925169515239717</c:v>
                </c:pt>
                <c:pt idx="486">
                  <c:v>4.9246019710549209</c:v>
                </c:pt>
                <c:pt idx="487">
                  <c:v>4.9367185981280963</c:v>
                </c:pt>
                <c:pt idx="488">
                  <c:v>4.9419112897860362</c:v>
                </c:pt>
                <c:pt idx="489">
                  <c:v>4.9450400860007608</c:v>
                </c:pt>
                <c:pt idx="490">
                  <c:v>4.9516713900044032</c:v>
                </c:pt>
                <c:pt idx="491">
                  <c:v>4.9582595527103202</c:v>
                </c:pt>
                <c:pt idx="492">
                  <c:v>4.9837227283714203</c:v>
                </c:pt>
                <c:pt idx="493">
                  <c:v>4.9994875421794296</c:v>
                </c:pt>
                <c:pt idx="494">
                  <c:v>5.0121364386553058</c:v>
                </c:pt>
                <c:pt idx="495">
                  <c:v>5.0134005998583282</c:v>
                </c:pt>
                <c:pt idx="496">
                  <c:v>5.0258486199780119</c:v>
                </c:pt>
                <c:pt idx="497">
                  <c:v>5.0282650242666911</c:v>
                </c:pt>
                <c:pt idx="498">
                  <c:v>5.0335677181977072</c:v>
                </c:pt>
                <c:pt idx="499">
                  <c:v>5.03985935704761</c:v>
                </c:pt>
                <c:pt idx="500">
                  <c:v>5.0547657792412704</c:v>
                </c:pt>
                <c:pt idx="501">
                  <c:v>5.0589168666900788</c:v>
                </c:pt>
                <c:pt idx="502">
                  <c:v>5.0667880806075933</c:v>
                </c:pt>
                <c:pt idx="503">
                  <c:v>5.074598544794469</c:v>
                </c:pt>
                <c:pt idx="504">
                  <c:v>5.0952871359991407</c:v>
                </c:pt>
                <c:pt idx="505">
                  <c:v>5.1059068191854973</c:v>
                </c:pt>
                <c:pt idx="506">
                  <c:v>5.1097262547052118</c:v>
                </c:pt>
                <c:pt idx="507">
                  <c:v>5.1106029278146901</c:v>
                </c:pt>
                <c:pt idx="508">
                  <c:v>5.1162834854191619</c:v>
                </c:pt>
                <c:pt idx="509">
                  <c:v>5.1179937942328202</c:v>
                </c:pt>
                <c:pt idx="510">
                  <c:v>5.1262982024494308</c:v>
                </c:pt>
                <c:pt idx="511">
                  <c:v>5.1223605785593538</c:v>
                </c:pt>
                <c:pt idx="512">
                  <c:v>5.1308480856987098</c:v>
                </c:pt>
                <c:pt idx="513">
                  <c:v>5.1306457179959049</c:v>
                </c:pt>
                <c:pt idx="514">
                  <c:v>5.1379791814661919</c:v>
                </c:pt>
                <c:pt idx="515">
                  <c:v>5.141662775375015</c:v>
                </c:pt>
                <c:pt idx="516">
                  <c:v>5.1603053884963561</c:v>
                </c:pt>
                <c:pt idx="517">
                  <c:v>5.1668675189751854</c:v>
                </c:pt>
                <c:pt idx="518">
                  <c:v>5.1686751793189485</c:v>
                </c:pt>
                <c:pt idx="519">
                  <c:v>5.1693354014790875</c:v>
                </c:pt>
                <c:pt idx="520">
                  <c:v>5.1764657272239596</c:v>
                </c:pt>
                <c:pt idx="521">
                  <c:v>5.1759810518831699</c:v>
                </c:pt>
                <c:pt idx="522">
                  <c:v>5.1784214106657958</c:v>
                </c:pt>
                <c:pt idx="523">
                  <c:v>5.1778806549449845</c:v>
                </c:pt>
                <c:pt idx="524">
                  <c:v>5.1843367706496961</c:v>
                </c:pt>
                <c:pt idx="525">
                  <c:v>5.18384975405937</c:v>
                </c:pt>
                <c:pt idx="526">
                  <c:v>5.1856492834843229</c:v>
                </c:pt>
                <c:pt idx="527">
                  <c:v>5.1891651093600197</c:v>
                </c:pt>
                <c:pt idx="528">
                  <c:v>5.2111489414776315</c:v>
                </c:pt>
                <c:pt idx="529">
                  <c:v>5.2243245739999731</c:v>
                </c:pt>
                <c:pt idx="530">
                  <c:v>5.2310871117094795</c:v>
                </c:pt>
                <c:pt idx="531">
                  <c:v>5.2365441511725379</c:v>
                </c:pt>
                <c:pt idx="532">
                  <c:v>5.241557192804704</c:v>
                </c:pt>
                <c:pt idx="533">
                  <c:v>5.2423884242215175</c:v>
                </c:pt>
                <c:pt idx="534">
                  <c:v>5.2444911581771425</c:v>
                </c:pt>
                <c:pt idx="535">
                  <c:v>5.2419835411377447</c:v>
                </c:pt>
                <c:pt idx="536">
                  <c:v>5.2482240381009477</c:v>
                </c:pt>
                <c:pt idx="537">
                  <c:v>5.2457942400198947</c:v>
                </c:pt>
                <c:pt idx="538">
                  <c:v>5.2507264526284541</c:v>
                </c:pt>
                <c:pt idx="539">
                  <c:v>5.2540257435620603</c:v>
                </c:pt>
                <c:pt idx="540">
                  <c:v>5.2772887439821767</c:v>
                </c:pt>
                <c:pt idx="541">
                  <c:v>5.2866398132943155</c:v>
                </c:pt>
                <c:pt idx="542">
                  <c:v>5.294574660601076</c:v>
                </c:pt>
                <c:pt idx="543">
                  <c:v>5.2995189503339262</c:v>
                </c:pt>
                <c:pt idx="544">
                  <c:v>5.3088903128732916</c:v>
                </c:pt>
                <c:pt idx="545">
                  <c:v>5.3139041950886723</c:v>
                </c:pt>
                <c:pt idx="546">
                  <c:v>5.3187162194943962</c:v>
                </c:pt>
                <c:pt idx="547">
                  <c:v>5.3174910936458897</c:v>
                </c:pt>
                <c:pt idx="548">
                  <c:v>5.3280161506096597</c:v>
                </c:pt>
                <c:pt idx="549">
                  <c:v>5.3313164134580564</c:v>
                </c:pt>
                <c:pt idx="550">
                  <c:v>5.3358512908561648</c:v>
                </c:pt>
                <c:pt idx="551">
                  <c:v>5.3403659345408565</c:v>
                </c:pt>
                <c:pt idx="552">
                  <c:v>5.3660319538165648</c:v>
                </c:pt>
                <c:pt idx="553">
                  <c:v>5.3806483803615448</c:v>
                </c:pt>
                <c:pt idx="554">
                  <c:v>5.3907448089262218</c:v>
                </c:pt>
                <c:pt idx="555">
                  <c:v>5.3992297334496335</c:v>
                </c:pt>
                <c:pt idx="556">
                  <c:v>5.4119225387715257</c:v>
                </c:pt>
                <c:pt idx="557">
                  <c:v>5.4172688553207839</c:v>
                </c:pt>
                <c:pt idx="558">
                  <c:v>5.4254456607595642</c:v>
                </c:pt>
                <c:pt idx="559">
                  <c:v>5.4291950832258911</c:v>
                </c:pt>
                <c:pt idx="560">
                  <c:v>5.4429547101575659</c:v>
                </c:pt>
                <c:pt idx="561">
                  <c:v>5.4452836004362144</c:v>
                </c:pt>
                <c:pt idx="562">
                  <c:v>5.4546229573394882</c:v>
                </c:pt>
                <c:pt idx="563">
                  <c:v>5.4651814629958375</c:v>
                </c:pt>
                <c:pt idx="564">
                  <c:v>5.4962636184241669</c:v>
                </c:pt>
                <c:pt idx="565">
                  <c:v>5.5132748774397493</c:v>
                </c:pt>
                <c:pt idx="566">
                  <c:v>5.528386653232209</c:v>
                </c:pt>
                <c:pt idx="567">
                  <c:v>5.5366487436228766</c:v>
                </c:pt>
                <c:pt idx="568">
                  <c:v>5.5465023326802658</c:v>
                </c:pt>
                <c:pt idx="569">
                  <c:v>5.5516643281857103</c:v>
                </c:pt>
                <c:pt idx="570">
                  <c:v>5.5488368960334773</c:v>
                </c:pt>
                <c:pt idx="571">
                  <c:v>5.5502849007922617</c:v>
                </c:pt>
                <c:pt idx="572">
                  <c:v>5.5616310017911648</c:v>
                </c:pt>
                <c:pt idx="573">
                  <c:v>5.5654279122782784</c:v>
                </c:pt>
                <c:pt idx="574">
                  <c:v>5.5737226488806186</c:v>
                </c:pt>
                <c:pt idx="575">
                  <c:v>5.5831093527120093</c:v>
                </c:pt>
                <c:pt idx="576">
                  <c:v>5.6080303058944043</c:v>
                </c:pt>
                <c:pt idx="577">
                  <c:v>5.6212934542790514</c:v>
                </c:pt>
                <c:pt idx="578">
                  <c:v>5.6281133511717787</c:v>
                </c:pt>
                <c:pt idx="579">
                  <c:v>5.6319589234272005</c:v>
                </c:pt>
                <c:pt idx="580">
                  <c:v>5.6398100643797182</c:v>
                </c:pt>
                <c:pt idx="581">
                  <c:v>5.642898939204998</c:v>
                </c:pt>
                <c:pt idx="582">
                  <c:v>5.651048565683916</c:v>
                </c:pt>
                <c:pt idx="583">
                  <c:v>5.6528804931282712</c:v>
                </c:pt>
                <c:pt idx="584">
                  <c:v>5.6655619246393965</c:v>
                </c:pt>
                <c:pt idx="585">
                  <c:v>5.6620237147152181</c:v>
                </c:pt>
                <c:pt idx="586">
                  <c:v>5.6653044621822799</c:v>
                </c:pt>
                <c:pt idx="587">
                  <c:v>5.6685745368926312</c:v>
                </c:pt>
              </c:numCache>
            </c:numRef>
          </c:xVal>
          <c:yVal>
            <c:numRef>
              <c:f>'Apendice A.B.2'!$L$6:$L$593</c:f>
              <c:numCache>
                <c:formatCode>_-* #,##0.0_-;\-* #,##0.0_-;_-* "-"??_-;_-@_-</c:formatCode>
                <c:ptCount val="588"/>
                <c:pt idx="0">
                  <c:v>3.7067934842671315</c:v>
                </c:pt>
                <c:pt idx="1">
                  <c:v>3.6457332275058851</c:v>
                </c:pt>
                <c:pt idx="2">
                  <c:v>3.6658099796184596</c:v>
                </c:pt>
                <c:pt idx="3">
                  <c:v>3.646562844892471</c:v>
                </c:pt>
                <c:pt idx="4">
                  <c:v>3.6726907407106819</c:v>
                </c:pt>
                <c:pt idx="5">
                  <c:v>3.657393378023285</c:v>
                </c:pt>
                <c:pt idx="6">
                  <c:v>3.7166108524541208</c:v>
                </c:pt>
                <c:pt idx="7">
                  <c:v>3.7033030793273629</c:v>
                </c:pt>
                <c:pt idx="8">
                  <c:v>3.7006921117866427</c:v>
                </c:pt>
                <c:pt idx="9">
                  <c:v>3.6963252926203021</c:v>
                </c:pt>
                <c:pt idx="10">
                  <c:v>3.6822998172657977</c:v>
                </c:pt>
                <c:pt idx="11">
                  <c:v>3.6947193356359715</c:v>
                </c:pt>
                <c:pt idx="12">
                  <c:v>3.7033030793273629</c:v>
                </c:pt>
                <c:pt idx="13">
                  <c:v>3.717096401459699</c:v>
                </c:pt>
                <c:pt idx="14">
                  <c:v>3.7202526376411367</c:v>
                </c:pt>
                <c:pt idx="15">
                  <c:v>3.7471972728845881</c:v>
                </c:pt>
                <c:pt idx="16">
                  <c:v>3.7244455159011722</c:v>
                </c:pt>
                <c:pt idx="17">
                  <c:v>3.7086307424351506</c:v>
                </c:pt>
                <c:pt idx="18">
                  <c:v>3.7192016653951612</c:v>
                </c:pt>
                <c:pt idx="19">
                  <c:v>3.709692877426134</c:v>
                </c:pt>
                <c:pt idx="20">
                  <c:v>3.7192016653951607</c:v>
                </c:pt>
                <c:pt idx="21">
                  <c:v>3.7000928036971144</c:v>
                </c:pt>
                <c:pt idx="22">
                  <c:v>3.6990204175353618</c:v>
                </c:pt>
                <c:pt idx="23">
                  <c:v>3.7160421051047923</c:v>
                </c:pt>
                <c:pt idx="24">
                  <c:v>3.7202526376411362</c:v>
                </c:pt>
                <c:pt idx="25">
                  <c:v>3.7128725303435131</c:v>
                </c:pt>
                <c:pt idx="26">
                  <c:v>3.7139301719016489</c:v>
                </c:pt>
                <c:pt idx="27">
                  <c:v>3.7011640410786129</c:v>
                </c:pt>
                <c:pt idx="28">
                  <c:v>3.6979468801268371</c:v>
                </c:pt>
                <c:pt idx="29">
                  <c:v>3.703303079327362</c:v>
                </c:pt>
                <c:pt idx="30">
                  <c:v>3.7128725303435131</c:v>
                </c:pt>
                <c:pt idx="31">
                  <c:v>3.7160421051047918</c:v>
                </c:pt>
                <c:pt idx="32">
                  <c:v>3.7317410146478958</c:v>
                </c:pt>
                <c:pt idx="33">
                  <c:v>3.7213025065039727</c:v>
                </c:pt>
                <c:pt idx="34">
                  <c:v>3.7107538854832276</c:v>
                </c:pt>
                <c:pt idx="35">
                  <c:v>3.705437551855995</c:v>
                </c:pt>
                <c:pt idx="36">
                  <c:v>3.7011640410786129</c:v>
                </c:pt>
                <c:pt idx="37">
                  <c:v>3.7065030820580334</c:v>
                </c:pt>
                <c:pt idx="38">
                  <c:v>3.7139301719016489</c:v>
                </c:pt>
                <c:pt idx="39">
                  <c:v>3.7338157041887561</c:v>
                </c:pt>
                <c:pt idx="40">
                  <c:v>3.7461742548925532</c:v>
                </c:pt>
                <c:pt idx="41">
                  <c:v>3.7512789112042366</c:v>
                </c:pt>
                <c:pt idx="42">
                  <c:v>3.7784026232033794</c:v>
                </c:pt>
                <c:pt idx="43">
                  <c:v>3.7980303386838203</c:v>
                </c:pt>
                <c:pt idx="44">
                  <c:v>3.8324176809932959</c:v>
                </c:pt>
                <c:pt idx="45">
                  <c:v>3.8352306223699104</c:v>
                </c:pt>
                <c:pt idx="46">
                  <c:v>3.8445503543187125</c:v>
                </c:pt>
                <c:pt idx="47">
                  <c:v>3.8229836487599371</c:v>
                </c:pt>
                <c:pt idx="48">
                  <c:v>3.8647530616362324</c:v>
                </c:pt>
                <c:pt idx="49">
                  <c:v>3.888114411549406</c:v>
                </c:pt>
                <c:pt idx="50">
                  <c:v>3.8907751669994326</c:v>
                </c:pt>
                <c:pt idx="51">
                  <c:v>3.9161372609827114</c:v>
                </c:pt>
                <c:pt idx="52">
                  <c:v>3.9366508008158143</c:v>
                </c:pt>
                <c:pt idx="53">
                  <c:v>3.9813232408674066</c:v>
                </c:pt>
                <c:pt idx="54">
                  <c:v>3.9909851517791437</c:v>
                </c:pt>
                <c:pt idx="55">
                  <c:v>3.9748297115568585</c:v>
                </c:pt>
                <c:pt idx="56">
                  <c:v>3.9756437124158053</c:v>
                </c:pt>
                <c:pt idx="57">
                  <c:v>3.973199719345927</c:v>
                </c:pt>
                <c:pt idx="58">
                  <c:v>3.9691130769604754</c:v>
                </c:pt>
                <c:pt idx="59">
                  <c:v>3.9374964668281573</c:v>
                </c:pt>
                <c:pt idx="60">
                  <c:v>3.9625395117938207</c:v>
                </c:pt>
                <c:pt idx="61">
                  <c:v>3.991786112975348</c:v>
                </c:pt>
                <c:pt idx="62">
                  <c:v>3.9162577501689526</c:v>
                </c:pt>
                <c:pt idx="63">
                  <c:v>3.8156322643012821</c:v>
                </c:pt>
                <c:pt idx="64">
                  <c:v>3.7989581461845976</c:v>
                </c:pt>
                <c:pt idx="65">
                  <c:v>3.7437305187034187</c:v>
                </c:pt>
                <c:pt idx="66">
                  <c:v>3.687641052052375</c:v>
                </c:pt>
                <c:pt idx="67">
                  <c:v>3.6808091599793951</c:v>
                </c:pt>
                <c:pt idx="68">
                  <c:v>3.7009927201941792</c:v>
                </c:pt>
                <c:pt idx="69">
                  <c:v>3.709795604839035</c:v>
                </c:pt>
                <c:pt idx="70">
                  <c:v>3.7098615038347265</c:v>
                </c:pt>
                <c:pt idx="71">
                  <c:v>3.6822463368017533</c:v>
                </c:pt>
                <c:pt idx="72">
                  <c:v>3.4858259910805462</c:v>
                </c:pt>
                <c:pt idx="73">
                  <c:v>3.4802237355318764</c:v>
                </c:pt>
                <c:pt idx="74">
                  <c:v>3.4729744085769658</c:v>
                </c:pt>
                <c:pt idx="75">
                  <c:v>3.4834288664808244</c:v>
                </c:pt>
                <c:pt idx="76">
                  <c:v>3.4921903721493974</c:v>
                </c:pt>
                <c:pt idx="77">
                  <c:v>3.5979899581575672</c:v>
                </c:pt>
                <c:pt idx="78">
                  <c:v>3.6886770211800091</c:v>
                </c:pt>
                <c:pt idx="79">
                  <c:v>3.7003639481219168</c:v>
                </c:pt>
                <c:pt idx="80">
                  <c:v>3.717470239592144</c:v>
                </c:pt>
                <c:pt idx="81">
                  <c:v>3.7411194558292022</c:v>
                </c:pt>
                <c:pt idx="82">
                  <c:v>3.7205991079780807</c:v>
                </c:pt>
                <c:pt idx="83">
                  <c:v>3.7009211806228302</c:v>
                </c:pt>
                <c:pt idx="84">
                  <c:v>3.7148240857918213</c:v>
                </c:pt>
                <c:pt idx="85">
                  <c:v>3.732419847682201</c:v>
                </c:pt>
                <c:pt idx="86">
                  <c:v>3.7457450335586695</c:v>
                </c:pt>
                <c:pt idx="87">
                  <c:v>3.7457450335586695</c:v>
                </c:pt>
                <c:pt idx="88">
                  <c:v>3.7430223566414655</c:v>
                </c:pt>
                <c:pt idx="89">
                  <c:v>3.7342285914971107</c:v>
                </c:pt>
                <c:pt idx="90">
                  <c:v>3.7361572324035159</c:v>
                </c:pt>
                <c:pt idx="91">
                  <c:v>3.7147347968161095</c:v>
                </c:pt>
                <c:pt idx="92">
                  <c:v>3.7038489891708584</c:v>
                </c:pt>
                <c:pt idx="93">
                  <c:v>3.7088117785129873</c:v>
                </c:pt>
                <c:pt idx="94">
                  <c:v>3.7048435193373668</c:v>
                </c:pt>
                <c:pt idx="95">
                  <c:v>3.7068296173089963</c:v>
                </c:pt>
                <c:pt idx="96">
                  <c:v>3.7342285914971107</c:v>
                </c:pt>
                <c:pt idx="97">
                  <c:v>3.7457450335586695</c:v>
                </c:pt>
                <c:pt idx="98">
                  <c:v>3.7573015140589376</c:v>
                </c:pt>
                <c:pt idx="99">
                  <c:v>3.7638959797842184</c:v>
                </c:pt>
                <c:pt idx="100">
                  <c:v>3.7935003619159229</c:v>
                </c:pt>
                <c:pt idx="101">
                  <c:v>3.8016710837229728</c:v>
                </c:pt>
                <c:pt idx="102">
                  <c:v>3.7953218560443145</c:v>
                </c:pt>
                <c:pt idx="103">
                  <c:v>3.7980478913535527</c:v>
                </c:pt>
                <c:pt idx="104">
                  <c:v>3.8088783221279221</c:v>
                </c:pt>
                <c:pt idx="105">
                  <c:v>3.820480415680469</c:v>
                </c:pt>
                <c:pt idx="106">
                  <c:v>3.8240233777568133</c:v>
                </c:pt>
                <c:pt idx="107">
                  <c:v>3.8240233777568133</c:v>
                </c:pt>
                <c:pt idx="108">
                  <c:v>3.831949443029234</c:v>
                </c:pt>
                <c:pt idx="109">
                  <c:v>3.8493411857411028</c:v>
                </c:pt>
                <c:pt idx="110">
                  <c:v>3.8672827178380551</c:v>
                </c:pt>
                <c:pt idx="111">
                  <c:v>3.8807396071986662</c:v>
                </c:pt>
                <c:pt idx="112">
                  <c:v>3.8989520311219645</c:v>
                </c:pt>
                <c:pt idx="113">
                  <c:v>3.8989520311219645</c:v>
                </c:pt>
                <c:pt idx="114">
                  <c:v>3.8964879641668051</c:v>
                </c:pt>
                <c:pt idx="115">
                  <c:v>3.8865705275094595</c:v>
                </c:pt>
                <c:pt idx="116">
                  <c:v>3.8923676451937852</c:v>
                </c:pt>
                <c:pt idx="117">
                  <c:v>3.9022280373278653</c:v>
                </c:pt>
                <c:pt idx="118">
                  <c:v>3.9208596009880914</c:v>
                </c:pt>
                <c:pt idx="119">
                  <c:v>3.9296491102309403</c:v>
                </c:pt>
                <c:pt idx="120">
                  <c:v>3.9454347576732323</c:v>
                </c:pt>
                <c:pt idx="121">
                  <c:v>3.9830880723865008</c:v>
                </c:pt>
                <c:pt idx="122">
                  <c:v>4.0061975614755623</c:v>
                </c:pt>
                <c:pt idx="123">
                  <c:v>4.0515780522359996</c:v>
                </c:pt>
                <c:pt idx="124">
                  <c:v>4.0888744512090618</c:v>
                </c:pt>
                <c:pt idx="125">
                  <c:v>4.1023245530973105</c:v>
                </c:pt>
                <c:pt idx="126">
                  <c:v>4.0963359528774932</c:v>
                </c:pt>
                <c:pt idx="127">
                  <c:v>4.1036596667802803</c:v>
                </c:pt>
                <c:pt idx="128">
                  <c:v>4.1122947254171605</c:v>
                </c:pt>
                <c:pt idx="129">
                  <c:v>4.1176558809892256</c:v>
                </c:pt>
                <c:pt idx="130">
                  <c:v>4.1377613318542217</c:v>
                </c:pt>
                <c:pt idx="131">
                  <c:v>4.1473860452284308</c:v>
                </c:pt>
                <c:pt idx="132">
                  <c:v>4.1596110499682926</c:v>
                </c:pt>
                <c:pt idx="133">
                  <c:v>4.1886677042017348</c:v>
                </c:pt>
                <c:pt idx="134">
                  <c:v>4.2206270114641447</c:v>
                </c:pt>
                <c:pt idx="135">
                  <c:v>4.260760341609811</c:v>
                </c:pt>
                <c:pt idx="136">
                  <c:v>4.2749128563435184</c:v>
                </c:pt>
                <c:pt idx="137">
                  <c:v>4.2898183398089769</c:v>
                </c:pt>
                <c:pt idx="138">
                  <c:v>4.3134004581153214</c:v>
                </c:pt>
                <c:pt idx="139">
                  <c:v>4.3106867522437256</c:v>
                </c:pt>
                <c:pt idx="140">
                  <c:v>4.3214976683479405</c:v>
                </c:pt>
                <c:pt idx="141">
                  <c:v>4.3305959382272023</c:v>
                </c:pt>
                <c:pt idx="142">
                  <c:v>4.3353793648340968</c:v>
                </c:pt>
                <c:pt idx="143">
                  <c:v>4.3311285614089021</c:v>
                </c:pt>
                <c:pt idx="144">
                  <c:v>4.3305959382272023</c:v>
                </c:pt>
                <c:pt idx="145">
                  <c:v>4.3321929574646889</c:v>
                </c:pt>
                <c:pt idx="146">
                  <c:v>4.345927985854841</c:v>
                </c:pt>
                <c:pt idx="147">
                  <c:v>4.371822752235456</c:v>
                </c:pt>
                <c:pt idx="148">
                  <c:v>4.3849840132828009</c:v>
                </c:pt>
                <c:pt idx="149">
                  <c:v>4.3900066255490922</c:v>
                </c:pt>
                <c:pt idx="150">
                  <c:v>4.3979906998973126</c:v>
                </c:pt>
                <c:pt idx="151">
                  <c:v>4.4089569736765268</c:v>
                </c:pt>
                <c:pt idx="152">
                  <c:v>4.4054183151296833</c:v>
                </c:pt>
                <c:pt idx="153">
                  <c:v>4.4054183151296833</c:v>
                </c:pt>
                <c:pt idx="154">
                  <c:v>4.4255670282421473</c:v>
                </c:pt>
                <c:pt idx="155">
                  <c:v>4.4337697280343278</c:v>
                </c:pt>
                <c:pt idx="156">
                  <c:v>4.4390417268255069</c:v>
                </c:pt>
                <c:pt idx="157">
                  <c:v>4.4537513633439501</c:v>
                </c:pt>
                <c:pt idx="158">
                  <c:v>4.4763497766535165</c:v>
                </c:pt>
                <c:pt idx="159">
                  <c:v>4.4891353389504882</c:v>
                </c:pt>
                <c:pt idx="160">
                  <c:v>4.5075669688540376</c:v>
                </c:pt>
                <c:pt idx="161">
                  <c:v>4.5212809639239051</c:v>
                </c:pt>
                <c:pt idx="162">
                  <c:v>4.5234753909620711</c:v>
                </c:pt>
                <c:pt idx="163">
                  <c:v>4.5356759780321783</c:v>
                </c:pt>
                <c:pt idx="164">
                  <c:v>4.5718270547956017</c:v>
                </c:pt>
                <c:pt idx="165">
                  <c:v>4.5871641429938066</c:v>
                </c:pt>
                <c:pt idx="166">
                  <c:v>4.5986162108938755</c:v>
                </c:pt>
                <c:pt idx="167">
                  <c:v>4.595765465733785</c:v>
                </c:pt>
                <c:pt idx="168">
                  <c:v>4.6123482522012411</c:v>
                </c:pt>
                <c:pt idx="169">
                  <c:v>4.6026746580228624</c:v>
                </c:pt>
                <c:pt idx="170">
                  <c:v>4.5871641429938066</c:v>
                </c:pt>
                <c:pt idx="171">
                  <c:v>4.5908594869649306</c:v>
                </c:pt>
                <c:pt idx="172">
                  <c:v>4.5900394787189001</c:v>
                </c:pt>
                <c:pt idx="173">
                  <c:v>4.5755794044141513</c:v>
                </c:pt>
                <c:pt idx="174">
                  <c:v>4.5566752497749992</c:v>
                </c:pt>
                <c:pt idx="175">
                  <c:v>4.5583701654349902</c:v>
                </c:pt>
                <c:pt idx="176">
                  <c:v>4.5730794031120672</c:v>
                </c:pt>
                <c:pt idx="177">
                  <c:v>4.5801465703351596</c:v>
                </c:pt>
                <c:pt idx="178">
                  <c:v>4.5908594869649306</c:v>
                </c:pt>
                <c:pt idx="179">
                  <c:v>4.5851052581816782</c:v>
                </c:pt>
                <c:pt idx="180">
                  <c:v>4.5867527050122767</c:v>
                </c:pt>
                <c:pt idx="181">
                  <c:v>4.6135508981670013</c:v>
                </c:pt>
                <c:pt idx="182">
                  <c:v>4.6139514589574562</c:v>
                </c:pt>
                <c:pt idx="183">
                  <c:v>4.6127492949176645</c:v>
                </c:pt>
                <c:pt idx="184">
                  <c:v>4.649360350863712</c:v>
                </c:pt>
                <c:pt idx="185">
                  <c:v>4.6497468242984743</c:v>
                </c:pt>
                <c:pt idx="186">
                  <c:v>4.6559101720061431</c:v>
                </c:pt>
                <c:pt idx="187">
                  <c:v>4.4027553262080286</c:v>
                </c:pt>
                <c:pt idx="188">
                  <c:v>4.3514744212320737</c:v>
                </c:pt>
                <c:pt idx="189">
                  <c:v>4.3533975405278706</c:v>
                </c:pt>
                <c:pt idx="190">
                  <c:v>4.3453003302952515</c:v>
                </c:pt>
                <c:pt idx="191">
                  <c:v>4.3385894527364055</c:v>
                </c:pt>
                <c:pt idx="192">
                  <c:v>4.3430504266770305</c:v>
                </c:pt>
                <c:pt idx="193">
                  <c:v>4.3337561905483861</c:v>
                </c:pt>
                <c:pt idx="194">
                  <c:v>4.3498855724782697</c:v>
                </c:pt>
                <c:pt idx="195">
                  <c:v>4.3643231844317238</c:v>
                </c:pt>
                <c:pt idx="196">
                  <c:v>4.235485376703962</c:v>
                </c:pt>
                <c:pt idx="197">
                  <c:v>4.2202977320199047</c:v>
                </c:pt>
                <c:pt idx="198">
                  <c:v>4.1904317083067584</c:v>
                </c:pt>
                <c:pt idx="199">
                  <c:v>4.1805929112214342</c:v>
                </c:pt>
                <c:pt idx="200">
                  <c:v>4.2005454135085269</c:v>
                </c:pt>
                <c:pt idx="201">
                  <c:v>4.2076725436265976</c:v>
                </c:pt>
                <c:pt idx="202">
                  <c:v>4.2029267720075936</c:v>
                </c:pt>
                <c:pt idx="203">
                  <c:v>4.1998639824770478</c:v>
                </c:pt>
                <c:pt idx="204">
                  <c:v>4.1805929112214342</c:v>
                </c:pt>
                <c:pt idx="205">
                  <c:v>4.1916503839396588</c:v>
                </c:pt>
                <c:pt idx="206">
                  <c:v>4.2350258166909134</c:v>
                </c:pt>
                <c:pt idx="207">
                  <c:v>4.2455005442149432</c:v>
                </c:pt>
                <c:pt idx="208">
                  <c:v>4.2441971878883722</c:v>
                </c:pt>
                <c:pt idx="209">
                  <c:v>4.236669742755697</c:v>
                </c:pt>
                <c:pt idx="210">
                  <c:v>4.2435448721444322</c:v>
                </c:pt>
                <c:pt idx="211">
                  <c:v>4.2606890733918421</c:v>
                </c:pt>
                <c:pt idx="212">
                  <c:v>4.2903910988407725</c:v>
                </c:pt>
                <c:pt idx="213">
                  <c:v>4.3064507398581178</c:v>
                </c:pt>
                <c:pt idx="214">
                  <c:v>4.3220040973662712</c:v>
                </c:pt>
                <c:pt idx="215">
                  <c:v>4.3324942280294509</c:v>
                </c:pt>
                <c:pt idx="216">
                  <c:v>4.3583932624177812</c:v>
                </c:pt>
                <c:pt idx="217">
                  <c:v>4.3996567631785792</c:v>
                </c:pt>
                <c:pt idx="218">
                  <c:v>4.4451625027927513</c:v>
                </c:pt>
                <c:pt idx="219">
                  <c:v>4.4698940974318946</c:v>
                </c:pt>
                <c:pt idx="220">
                  <c:v>4.4927595765900348</c:v>
                </c:pt>
                <c:pt idx="221">
                  <c:v>4.5086349257483249</c:v>
                </c:pt>
                <c:pt idx="222">
                  <c:v>4.5003942276572602</c:v>
                </c:pt>
                <c:pt idx="223">
                  <c:v>4.4847457330622902</c:v>
                </c:pt>
                <c:pt idx="224">
                  <c:v>4.4960134579086333</c:v>
                </c:pt>
                <c:pt idx="225">
                  <c:v>4.4999313638132934</c:v>
                </c:pt>
                <c:pt idx="226">
                  <c:v>4.5211593641820782</c:v>
                </c:pt>
                <c:pt idx="227">
                  <c:v>4.518175029711486</c:v>
                </c:pt>
                <c:pt idx="228">
                  <c:v>4.5194195849436909</c:v>
                </c:pt>
                <c:pt idx="229">
                  <c:v>4.5136817620419478</c:v>
                </c:pt>
                <c:pt idx="230">
                  <c:v>4.5231439840346725</c:v>
                </c:pt>
                <c:pt idx="231">
                  <c:v>4.529635282338738</c:v>
                </c:pt>
                <c:pt idx="232">
                  <c:v>4.5234479903236346</c:v>
                </c:pt>
                <c:pt idx="233">
                  <c:v>4.5241127281230575</c:v>
                </c:pt>
                <c:pt idx="234">
                  <c:v>4.5116090369748294</c:v>
                </c:pt>
                <c:pt idx="235">
                  <c:v>4.513931918390969</c:v>
                </c:pt>
                <c:pt idx="236">
                  <c:v>4.4975401757624329</c:v>
                </c:pt>
                <c:pt idx="237">
                  <c:v>4.506651856113689</c:v>
                </c:pt>
                <c:pt idx="238">
                  <c:v>4.5016000646172731</c:v>
                </c:pt>
                <c:pt idx="239">
                  <c:v>4.4960134579086333</c:v>
                </c:pt>
                <c:pt idx="240">
                  <c:v>4.4813921893544508</c:v>
                </c:pt>
                <c:pt idx="241">
                  <c:v>4.4733495983314215</c:v>
                </c:pt>
                <c:pt idx="242">
                  <c:v>4.4779017844146827</c:v>
                </c:pt>
                <c:pt idx="243">
                  <c:v>4.4812631321173875</c:v>
                </c:pt>
                <c:pt idx="244">
                  <c:v>4.4953605077089067</c:v>
                </c:pt>
                <c:pt idx="245">
                  <c:v>4.4910243193051551</c:v>
                </c:pt>
                <c:pt idx="246">
                  <c:v>4.5044814222193947</c:v>
                </c:pt>
                <c:pt idx="247">
                  <c:v>4.5009442785618372</c:v>
                </c:pt>
                <c:pt idx="248">
                  <c:v>4.5080060985773756</c:v>
                </c:pt>
                <c:pt idx="249">
                  <c:v>4.5155174007929535</c:v>
                </c:pt>
                <c:pt idx="250">
                  <c:v>4.5022089808930499</c:v>
                </c:pt>
                <c:pt idx="251">
                  <c:v>4.5022089808930499</c:v>
                </c:pt>
                <c:pt idx="252">
                  <c:v>4.4760871371247584</c:v>
                </c:pt>
                <c:pt idx="253">
                  <c:v>4.5049857086647771</c:v>
                </c:pt>
                <c:pt idx="254">
                  <c:v>4.5150183987865917</c:v>
                </c:pt>
                <c:pt idx="255">
                  <c:v>4.332955412607066</c:v>
                </c:pt>
                <c:pt idx="256">
                  <c:v>4.2166052791004436</c:v>
                </c:pt>
                <c:pt idx="257">
                  <c:v>4.2285897507263028</c:v>
                </c:pt>
                <c:pt idx="258">
                  <c:v>4.2304208338655203</c:v>
                </c:pt>
                <c:pt idx="259">
                  <c:v>4.2377118208228799</c:v>
                </c:pt>
                <c:pt idx="260">
                  <c:v>4.23498392642838</c:v>
                </c:pt>
                <c:pt idx="261">
                  <c:v>4.2581596740261274</c:v>
                </c:pt>
                <c:pt idx="262">
                  <c:v>4.2683390051181034</c:v>
                </c:pt>
                <c:pt idx="263">
                  <c:v>4.2808104499925239</c:v>
                </c:pt>
                <c:pt idx="264">
                  <c:v>4.288206035111541</c:v>
                </c:pt>
                <c:pt idx="265">
                  <c:v>4.2983490450765958</c:v>
                </c:pt>
                <c:pt idx="266">
                  <c:v>4.3183315446639341</c:v>
                </c:pt>
                <c:pt idx="267">
                  <c:v>4.3290651003070426</c:v>
                </c:pt>
                <c:pt idx="268">
                  <c:v>4.3272841559360478</c:v>
                </c:pt>
                <c:pt idx="269">
                  <c:v>4.3335036340030682</c:v>
                </c:pt>
                <c:pt idx="270">
                  <c:v>4.3484489671280908</c:v>
                </c:pt>
                <c:pt idx="271">
                  <c:v>4.3588657279863465</c:v>
                </c:pt>
                <c:pt idx="272">
                  <c:v>4.3588657279863465</c:v>
                </c:pt>
                <c:pt idx="273">
                  <c:v>4.3691750976452077</c:v>
                </c:pt>
                <c:pt idx="274">
                  <c:v>4.370883039990364</c:v>
                </c:pt>
                <c:pt idx="275">
                  <c:v>4.370883039990364</c:v>
                </c:pt>
                <c:pt idx="276">
                  <c:v>4.386124655958981</c:v>
                </c:pt>
                <c:pt idx="277">
                  <c:v>4.39532589193339</c:v>
                </c:pt>
                <c:pt idx="278">
                  <c:v>4.3944929056294981</c:v>
                </c:pt>
                <c:pt idx="279">
                  <c:v>4.400309290950938</c:v>
                </c:pt>
                <c:pt idx="280">
                  <c:v>4.3936592248809205</c:v>
                </c:pt>
                <c:pt idx="281">
                  <c:v>4.3852839665441881</c:v>
                </c:pt>
                <c:pt idx="282">
                  <c:v>4.3742901983119786</c:v>
                </c:pt>
                <c:pt idx="283">
                  <c:v>4.3768379703907776</c:v>
                </c:pt>
                <c:pt idx="284">
                  <c:v>4.3768379703907776</c:v>
                </c:pt>
                <c:pt idx="285">
                  <c:v>4.3700294334511236</c:v>
                </c:pt>
                <c:pt idx="286">
                  <c:v>4.3802249338317933</c:v>
                </c:pt>
                <c:pt idx="287">
                  <c:v>4.3878039174787018</c:v>
                </c:pt>
                <c:pt idx="288">
                  <c:v>4.3936592248809205</c:v>
                </c:pt>
                <c:pt idx="289">
                  <c:v>4.3944929056294981</c:v>
                </c:pt>
                <c:pt idx="290">
                  <c:v>4.400309290950938</c:v>
                </c:pt>
                <c:pt idx="291">
                  <c:v>4.4142955329256779</c:v>
                </c:pt>
                <c:pt idx="292">
                  <c:v>4.4248604422458948</c:v>
                </c:pt>
                <c:pt idx="293">
                  <c:v>4.4232423189154844</c:v>
                </c:pt>
                <c:pt idx="294">
                  <c:v>4.4369136215134501</c:v>
                </c:pt>
                <c:pt idx="295">
                  <c:v>4.4535476684108124</c:v>
                </c:pt>
                <c:pt idx="296">
                  <c:v>4.4464526445602095</c:v>
                </c:pt>
                <c:pt idx="297">
                  <c:v>4.4472434710150273</c:v>
                </c:pt>
                <c:pt idx="298">
                  <c:v>4.4464526445602095</c:v>
                </c:pt>
                <c:pt idx="299">
                  <c:v>4.4480336725575276</c:v>
                </c:pt>
                <c:pt idx="300">
                  <c:v>4.4605927073340217</c:v>
                </c:pt>
                <c:pt idx="301">
                  <c:v>4.4574677047908864</c:v>
                </c:pt>
                <c:pt idx="302">
                  <c:v>4.4637079746509709</c:v>
                </c:pt>
                <c:pt idx="303">
                  <c:v>4.4737660865240061</c:v>
                </c:pt>
                <c:pt idx="304">
                  <c:v>4.4814348357633067</c:v>
                </c:pt>
                <c:pt idx="305">
                  <c:v>4.4791403796897828</c:v>
                </c:pt>
                <c:pt idx="306">
                  <c:v>4.4768406469782516</c:v>
                </c:pt>
                <c:pt idx="307">
                  <c:v>4.4722252541698504</c:v>
                </c:pt>
                <c:pt idx="308">
                  <c:v>4.4582498714322494</c:v>
                </c:pt>
                <c:pt idx="309">
                  <c:v>4.4660380727925943</c:v>
                </c:pt>
                <c:pt idx="310">
                  <c:v>4.4791403796897828</c:v>
                </c:pt>
                <c:pt idx="311">
                  <c:v>4.4837240393574405</c:v>
                </c:pt>
                <c:pt idx="312">
                  <c:v>4.4852472688979619</c:v>
                </c:pt>
                <c:pt idx="313">
                  <c:v>4.4844859441562024</c:v>
                </c:pt>
                <c:pt idx="314">
                  <c:v>4.4898030854338229</c:v>
                </c:pt>
                <c:pt idx="315">
                  <c:v>4.4898030854338229</c:v>
                </c:pt>
                <c:pt idx="316">
                  <c:v>4.4806706018705507</c:v>
                </c:pt>
                <c:pt idx="317">
                  <c:v>4.4814348357633067</c:v>
                </c:pt>
                <c:pt idx="318">
                  <c:v>4.4806706018705507</c:v>
                </c:pt>
                <c:pt idx="319">
                  <c:v>4.4837240393574413</c:v>
                </c:pt>
                <c:pt idx="320">
                  <c:v>4.4675884607000489</c:v>
                </c:pt>
                <c:pt idx="321">
                  <c:v>4.4760728926219207</c:v>
                </c:pt>
                <c:pt idx="322">
                  <c:v>4.4837240393574405</c:v>
                </c:pt>
                <c:pt idx="323">
                  <c:v>4.4867681817386691</c:v>
                </c:pt>
                <c:pt idx="324">
                  <c:v>4.4935838082737289</c:v>
                </c:pt>
                <c:pt idx="325">
                  <c:v>4.4943382405992143</c:v>
                </c:pt>
                <c:pt idx="326">
                  <c:v>4.5181843779720481</c:v>
                </c:pt>
                <c:pt idx="327">
                  <c:v>4.5385932496032551</c:v>
                </c:pt>
                <c:pt idx="328">
                  <c:v>4.534979223262698</c:v>
                </c:pt>
                <c:pt idx="329">
                  <c:v>4.5342548480046565</c:v>
                </c:pt>
                <c:pt idx="330">
                  <c:v>4.5414750959781438</c:v>
                </c:pt>
                <c:pt idx="331">
                  <c:v>4.5450657641088723</c:v>
                </c:pt>
                <c:pt idx="332">
                  <c:v>4.5500711374479419</c:v>
                </c:pt>
                <c:pt idx="333">
                  <c:v>4.5385932496032551</c:v>
                </c:pt>
                <c:pt idx="334">
                  <c:v>4.5349792232626989</c:v>
                </c:pt>
                <c:pt idx="335">
                  <c:v>4.5393144901682376</c:v>
                </c:pt>
                <c:pt idx="336">
                  <c:v>4.5421942617768494</c:v>
                </c:pt>
                <c:pt idx="337">
                  <c:v>4.5407554126077505</c:v>
                </c:pt>
                <c:pt idx="338">
                  <c:v>4.5385932496032551</c:v>
                </c:pt>
                <c:pt idx="339">
                  <c:v>4.5450657641088723</c:v>
                </c:pt>
                <c:pt idx="340">
                  <c:v>4.5450657641088723</c:v>
                </c:pt>
                <c:pt idx="341">
                  <c:v>4.5457823531757242</c:v>
                </c:pt>
                <c:pt idx="342">
                  <c:v>4.5429129107477708</c:v>
                </c:pt>
                <c:pt idx="343">
                  <c:v>4.5357030741810211</c:v>
                </c:pt>
                <c:pt idx="344">
                  <c:v>4.5328045214270105</c:v>
                </c:pt>
                <c:pt idx="345">
                  <c:v>4.5335299476467084</c:v>
                </c:pt>
                <c:pt idx="346">
                  <c:v>4.5385932496032551</c:v>
                </c:pt>
                <c:pt idx="347">
                  <c:v>4.5393144901682376</c:v>
                </c:pt>
                <c:pt idx="348">
                  <c:v>4.5357030741810211</c:v>
                </c:pt>
                <c:pt idx="349">
                  <c:v>4.5414750959781438</c:v>
                </c:pt>
                <c:pt idx="350">
                  <c:v>4.5500711374479419</c:v>
                </c:pt>
                <c:pt idx="351">
                  <c:v>4.5578864525379341</c:v>
                </c:pt>
                <c:pt idx="352">
                  <c:v>4.55647002170622</c:v>
                </c:pt>
                <c:pt idx="353">
                  <c:v>4.5578864525379341</c:v>
                </c:pt>
                <c:pt idx="354">
                  <c:v>4.563532197950507</c:v>
                </c:pt>
                <c:pt idx="355">
                  <c:v>4.5656411618253276</c:v>
                </c:pt>
                <c:pt idx="356">
                  <c:v>4.5705448494098571</c:v>
                </c:pt>
                <c:pt idx="357">
                  <c:v>4.5663431625561568</c:v>
                </c:pt>
                <c:pt idx="358">
                  <c:v>4.5663431625561568</c:v>
                </c:pt>
                <c:pt idx="359">
                  <c:v>4.562123747013449</c:v>
                </c:pt>
                <c:pt idx="360">
                  <c:v>4.5600073441070714</c:v>
                </c:pt>
                <c:pt idx="361">
                  <c:v>4.5642356802165924</c:v>
                </c:pt>
                <c:pt idx="362">
                  <c:v>4.5642356802165924</c:v>
                </c:pt>
                <c:pt idx="363">
                  <c:v>4.5656411618253276</c:v>
                </c:pt>
                <c:pt idx="364">
                  <c:v>4.5684462127529359</c:v>
                </c:pt>
                <c:pt idx="365">
                  <c:v>4.5642356802165924</c:v>
                </c:pt>
                <c:pt idx="366">
                  <c:v>4.5670446708276478</c:v>
                </c:pt>
                <c:pt idx="367">
                  <c:v>4.563532197950507</c:v>
                </c:pt>
                <c:pt idx="368">
                  <c:v>4.5628282204487132</c:v>
                </c:pt>
                <c:pt idx="369">
                  <c:v>4.5593008799307446</c:v>
                </c:pt>
                <c:pt idx="370">
                  <c:v>4.5585939163099241</c:v>
                </c:pt>
                <c:pt idx="371">
                  <c:v>4.5656411618253276</c:v>
                </c:pt>
                <c:pt idx="372">
                  <c:v>4.5775086658529283</c:v>
                </c:pt>
                <c:pt idx="373">
                  <c:v>4.596072279027867</c:v>
                </c:pt>
                <c:pt idx="374">
                  <c:v>4.5940265913045737</c:v>
                </c:pt>
                <c:pt idx="375">
                  <c:v>4.5994724863160368</c:v>
                </c:pt>
                <c:pt idx="376">
                  <c:v>4.6021843523847856</c:v>
                </c:pt>
                <c:pt idx="377">
                  <c:v>4.6028611713615533</c:v>
                </c:pt>
                <c:pt idx="378">
                  <c:v>4.6122888506171122</c:v>
                </c:pt>
                <c:pt idx="379">
                  <c:v>4.6229556184213081</c:v>
                </c:pt>
                <c:pt idx="380">
                  <c:v>4.6089320163135614</c:v>
                </c:pt>
                <c:pt idx="381">
                  <c:v>4.6075861210902067</c:v>
                </c:pt>
                <c:pt idx="382">
                  <c:v>4.6176364569437078</c:v>
                </c:pt>
                <c:pt idx="383">
                  <c:v>4.619634459606381</c:v>
                </c:pt>
                <c:pt idx="384">
                  <c:v>4.6149662283878294</c:v>
                </c:pt>
                <c:pt idx="385">
                  <c:v>4.6189689021774862</c:v>
                </c:pt>
                <c:pt idx="386">
                  <c:v>4.6222922684799022</c:v>
                </c:pt>
                <c:pt idx="387">
                  <c:v>4.6269265038508003</c:v>
                </c:pt>
                <c:pt idx="388">
                  <c:v>4.6275867877968757</c:v>
                </c:pt>
                <c:pt idx="389">
                  <c:v>4.6289060492019383</c:v>
                </c:pt>
                <c:pt idx="390">
                  <c:v>4.6242809996623766</c:v>
                </c:pt>
                <c:pt idx="391">
                  <c:v>4.6216284782132453</c:v>
                </c:pt>
                <c:pt idx="392">
                  <c:v>4.6256046265928843</c:v>
                </c:pt>
                <c:pt idx="393">
                  <c:v>4.6249430321261462</c:v>
                </c:pt>
                <c:pt idx="394">
                  <c:v>4.6216284782132453</c:v>
                </c:pt>
                <c:pt idx="395">
                  <c:v>4.6216284782132453</c:v>
                </c:pt>
                <c:pt idx="396">
                  <c:v>4.6249430321261462</c:v>
                </c:pt>
                <c:pt idx="397">
                  <c:v>4.6242809996623766</c:v>
                </c:pt>
                <c:pt idx="398">
                  <c:v>4.6222922684799022</c:v>
                </c:pt>
                <c:pt idx="399">
                  <c:v>4.6282466360557235</c:v>
                </c:pt>
                <c:pt idx="400">
                  <c:v>4.6282466360557235</c:v>
                </c:pt>
                <c:pt idx="401">
                  <c:v>4.632196608275037</c:v>
                </c:pt>
                <c:pt idx="402">
                  <c:v>4.6387454201539429</c:v>
                </c:pt>
                <c:pt idx="403">
                  <c:v>4.6446029051735218</c:v>
                </c:pt>
                <c:pt idx="404">
                  <c:v>4.6446029051735218</c:v>
                </c:pt>
                <c:pt idx="405">
                  <c:v>4.6478422990007733</c:v>
                </c:pt>
                <c:pt idx="406">
                  <c:v>4.6491351240030783</c:v>
                </c:pt>
                <c:pt idx="407">
                  <c:v>4.649780910270275</c:v>
                </c:pt>
                <c:pt idx="408">
                  <c:v>4.6574979903688378</c:v>
                </c:pt>
                <c:pt idx="409">
                  <c:v>4.6638837081090267</c:v>
                </c:pt>
                <c:pt idx="410">
                  <c:v>4.6657914988307541</c:v>
                </c:pt>
                <c:pt idx="411">
                  <c:v>4.6645200428425575</c:v>
                </c:pt>
                <c:pt idx="412">
                  <c:v>4.658138400253037</c:v>
                </c:pt>
                <c:pt idx="413">
                  <c:v>4.6530036007809983</c:v>
                </c:pt>
                <c:pt idx="414">
                  <c:v>4.660057172827659</c:v>
                </c:pt>
                <c:pt idx="415">
                  <c:v>4.6638837081090267</c:v>
                </c:pt>
                <c:pt idx="416">
                  <c:v>4.6714931297344178</c:v>
                </c:pt>
                <c:pt idx="417">
                  <c:v>4.6746467116604871</c:v>
                </c:pt>
                <c:pt idx="418">
                  <c:v>4.6727557561647872</c:v>
                </c:pt>
                <c:pt idx="419">
                  <c:v>4.6670613402712302</c:v>
                </c:pt>
                <c:pt idx="420">
                  <c:v>4.6687958757036494</c:v>
                </c:pt>
                <c:pt idx="421">
                  <c:v>4.6687958757036494</c:v>
                </c:pt>
                <c:pt idx="422">
                  <c:v>4.6769900595926854</c:v>
                </c:pt>
                <c:pt idx="423">
                  <c:v>4.6844947852467529</c:v>
                </c:pt>
                <c:pt idx="424">
                  <c:v>4.6919436092597433</c:v>
                </c:pt>
                <c:pt idx="425">
                  <c:v>4.6838715381090967</c:v>
                </c:pt>
                <c:pt idx="426">
                  <c:v>4.6813746579105091</c:v>
                </c:pt>
                <c:pt idx="427">
                  <c:v>4.6863621994215485</c:v>
                </c:pt>
                <c:pt idx="428">
                  <c:v>4.6894668278078457</c:v>
                </c:pt>
                <c:pt idx="429">
                  <c:v>4.6863621994215485</c:v>
                </c:pt>
                <c:pt idx="430">
                  <c:v>4.6882261328596107</c:v>
                </c:pt>
                <c:pt idx="431">
                  <c:v>4.6863621994215476</c:v>
                </c:pt>
                <c:pt idx="432">
                  <c:v>4.6907059853393935</c:v>
                </c:pt>
                <c:pt idx="433">
                  <c:v>4.6942886863098598</c:v>
                </c:pt>
                <c:pt idx="434">
                  <c:v>4.6952752077464455</c:v>
                </c:pt>
                <c:pt idx="435">
                  <c:v>4.6979819142986354</c:v>
                </c:pt>
                <c:pt idx="436">
                  <c:v>4.6979819142986354</c:v>
                </c:pt>
                <c:pt idx="437">
                  <c:v>4.7015391305813807</c:v>
                </c:pt>
                <c:pt idx="438">
                  <c:v>4.7053277006456709</c:v>
                </c:pt>
                <c:pt idx="439">
                  <c:v>4.7064252371474931</c:v>
                </c:pt>
                <c:pt idx="440">
                  <c:v>4.7157634997069993</c:v>
                </c:pt>
                <c:pt idx="441">
                  <c:v>4.7262109697260275</c:v>
                </c:pt>
                <c:pt idx="442">
                  <c:v>4.7263304084318865</c:v>
                </c:pt>
                <c:pt idx="443">
                  <c:v>4.7338272901592235</c:v>
                </c:pt>
                <c:pt idx="444">
                  <c:v>4.7413860404519248</c:v>
                </c:pt>
                <c:pt idx="445">
                  <c:v>4.7412683866072367</c:v>
                </c:pt>
                <c:pt idx="446">
                  <c:v>4.7442060123455647</c:v>
                </c:pt>
                <c:pt idx="447">
                  <c:v>4.745495652701079</c:v>
                </c:pt>
                <c:pt idx="448">
                  <c:v>4.7476028144564726</c:v>
                </c:pt>
                <c:pt idx="449">
                  <c:v>4.7536649744172745</c:v>
                </c:pt>
                <c:pt idx="450">
                  <c:v>4.7585343900087764</c:v>
                </c:pt>
                <c:pt idx="451">
                  <c:v>4.7631500074406068</c:v>
                </c:pt>
                <c:pt idx="452">
                  <c:v>4.7655649020948472</c:v>
                </c:pt>
                <c:pt idx="453">
                  <c:v>4.7659093522315281</c:v>
                </c:pt>
                <c:pt idx="454">
                  <c:v>4.7712911301868299</c:v>
                </c:pt>
                <c:pt idx="455">
                  <c:v>4.7797058308483189</c:v>
                </c:pt>
                <c:pt idx="456">
                  <c:v>4.7895093364882921</c:v>
                </c:pt>
                <c:pt idx="457">
                  <c:v>4.7936495788737492</c:v>
                </c:pt>
                <c:pt idx="458">
                  <c:v>4.7974391042514535</c:v>
                </c:pt>
                <c:pt idx="459">
                  <c:v>4.8025436166139954</c:v>
                </c:pt>
                <c:pt idx="460">
                  <c:v>4.8046444912738115</c:v>
                </c:pt>
                <c:pt idx="461">
                  <c:v>4.8091625155157258</c:v>
                </c:pt>
                <c:pt idx="462">
                  <c:v>4.8083926569284667</c:v>
                </c:pt>
                <c:pt idx="463">
                  <c:v>4.817483838894649</c:v>
                </c:pt>
                <c:pt idx="464">
                  <c:v>4.8207496871467779</c:v>
                </c:pt>
                <c:pt idx="465">
                  <c:v>4.8217276397630515</c:v>
                </c:pt>
                <c:pt idx="466">
                  <c:v>4.8233547863499897</c:v>
                </c:pt>
                <c:pt idx="467">
                  <c:v>4.8281133113761827</c:v>
                </c:pt>
                <c:pt idx="468">
                  <c:v>4.8325267683915847</c:v>
                </c:pt>
                <c:pt idx="469">
                  <c:v>4.8356368753603807</c:v>
                </c:pt>
                <c:pt idx="470">
                  <c:v>4.8410831128067873</c:v>
                </c:pt>
                <c:pt idx="471">
                  <c:v>4.8473467576925815</c:v>
                </c:pt>
                <c:pt idx="472">
                  <c:v>4.8493552951348446</c:v>
                </c:pt>
                <c:pt idx="473">
                  <c:v>4.8567213100895765</c:v>
                </c:pt>
                <c:pt idx="474">
                  <c:v>4.8604888898053922</c:v>
                </c:pt>
                <c:pt idx="475">
                  <c:v>4.8670476284454685</c:v>
                </c:pt>
                <c:pt idx="476">
                  <c:v>4.8716028065164227</c:v>
                </c:pt>
                <c:pt idx="477">
                  <c:v>4.8723255253574562</c:v>
                </c:pt>
                <c:pt idx="478">
                  <c:v>4.878807337826859</c:v>
                </c:pt>
                <c:pt idx="479">
                  <c:v>4.882186230702775</c:v>
                </c:pt>
                <c:pt idx="480">
                  <c:v>4.8965951646276089</c:v>
                </c:pt>
                <c:pt idx="481">
                  <c:v>4.9048224712777495</c:v>
                </c:pt>
                <c:pt idx="482">
                  <c:v>4.9135770422083471</c:v>
                </c:pt>
                <c:pt idx="483">
                  <c:v>4.9293005445560656</c:v>
                </c:pt>
                <c:pt idx="484">
                  <c:v>4.9398725359756996</c:v>
                </c:pt>
                <c:pt idx="485">
                  <c:v>4.9480394933740923</c:v>
                </c:pt>
                <c:pt idx="486">
                  <c:v>4.9733621545865523</c:v>
                </c:pt>
                <c:pt idx="487">
                  <c:v>4.9892826368768635</c:v>
                </c:pt>
                <c:pt idx="488">
                  <c:v>5.0127873411531398</c:v>
                </c:pt>
                <c:pt idx="489">
                  <c:v>5.0255321414327128</c:v>
                </c:pt>
                <c:pt idx="490">
                  <c:v>5.0377667308621588</c:v>
                </c:pt>
                <c:pt idx="491">
                  <c:v>5.0758729339694364</c:v>
                </c:pt>
                <c:pt idx="492">
                  <c:v>5.1110368588017705</c:v>
                </c:pt>
                <c:pt idx="493">
                  <c:v>5.1333868149318844</c:v>
                </c:pt>
                <c:pt idx="494">
                  <c:v>5.1410693403844077</c:v>
                </c:pt>
                <c:pt idx="495">
                  <c:v>5.1545479268867078</c:v>
                </c:pt>
                <c:pt idx="496">
                  <c:v>5.1623791321105044</c:v>
                </c:pt>
                <c:pt idx="497">
                  <c:v>5.1722162265855278</c:v>
                </c:pt>
                <c:pt idx="498">
                  <c:v>5.1865666667736585</c:v>
                </c:pt>
                <c:pt idx="499">
                  <c:v>5.1970655581350833</c:v>
                </c:pt>
                <c:pt idx="500">
                  <c:v>5.2083408054284011</c:v>
                </c:pt>
                <c:pt idx="501">
                  <c:v>5.2279884420426797</c:v>
                </c:pt>
                <c:pt idx="502">
                  <c:v>5.2553836058689516</c:v>
                </c:pt>
                <c:pt idx="503">
                  <c:v>5.2631647439962137</c:v>
                </c:pt>
                <c:pt idx="504">
                  <c:v>5.2758622213110886</c:v>
                </c:pt>
                <c:pt idx="505">
                  <c:v>5.2813626290381208</c:v>
                </c:pt>
                <c:pt idx="506">
                  <c:v>5.287651092850548</c:v>
                </c:pt>
                <c:pt idx="507">
                  <c:v>5.2960647494276412</c:v>
                </c:pt>
                <c:pt idx="508">
                  <c:v>5.3093545474369339</c:v>
                </c:pt>
                <c:pt idx="509">
                  <c:v>5.3262138031464081</c:v>
                </c:pt>
                <c:pt idx="510">
                  <c:v>5.3341804101159802</c:v>
                </c:pt>
                <c:pt idx="511">
                  <c:v>5.3427937632467408</c:v>
                </c:pt>
                <c:pt idx="512">
                  <c:v>5.3500537407911581</c:v>
                </c:pt>
                <c:pt idx="513">
                  <c:v>5.3551620682203005</c:v>
                </c:pt>
                <c:pt idx="514">
                  <c:v>5.3621436518547307</c:v>
                </c:pt>
                <c:pt idx="515">
                  <c:v>5.3702693699359711</c:v>
                </c:pt>
                <c:pt idx="516">
                  <c:v>5.3894074930858968</c:v>
                </c:pt>
                <c:pt idx="517">
                  <c:v>5.4079446111899978</c:v>
                </c:pt>
                <c:pt idx="518">
                  <c:v>5.417684292281856</c:v>
                </c:pt>
                <c:pt idx="519">
                  <c:v>5.4246600585193629</c:v>
                </c:pt>
                <c:pt idx="520">
                  <c:v>5.4316464956020214</c:v>
                </c:pt>
                <c:pt idx="521">
                  <c:v>5.4356504551488385</c:v>
                </c:pt>
                <c:pt idx="522">
                  <c:v>5.4440770349079619</c:v>
                </c:pt>
                <c:pt idx="523">
                  <c:v>5.4535881313512817</c:v>
                </c:pt>
                <c:pt idx="524">
                  <c:v>5.0475874516953212</c:v>
                </c:pt>
                <c:pt idx="525">
                  <c:v>5.0326971293324663</c:v>
                </c:pt>
                <c:pt idx="526">
                  <c:v>4.9213612741454655</c:v>
                </c:pt>
                <c:pt idx="527">
                  <c:v>5.125983279578306</c:v>
                </c:pt>
                <c:pt idx="528">
                  <c:v>5.1282184577124745</c:v>
                </c:pt>
                <c:pt idx="529">
                  <c:v>5.0762940169143027</c:v>
                </c:pt>
                <c:pt idx="530">
                  <c:v>5.0891519423113447</c:v>
                </c:pt>
                <c:pt idx="531">
                  <c:v>5.1041603518388508</c:v>
                </c:pt>
                <c:pt idx="532">
                  <c:v>5.1084907639656914</c:v>
                </c:pt>
                <c:pt idx="533">
                  <c:v>5.1162738371369336</c:v>
                </c:pt>
                <c:pt idx="534">
                  <c:v>5.123140817753784</c:v>
                </c:pt>
                <c:pt idx="535">
                  <c:v>5.1478285671573447</c:v>
                </c:pt>
                <c:pt idx="536">
                  <c:v>5.1654166506801156</c:v>
                </c:pt>
                <c:pt idx="537">
                  <c:v>5.1730282929028109</c:v>
                </c:pt>
                <c:pt idx="538">
                  <c:v>5.1882986977184924</c:v>
                </c:pt>
                <c:pt idx="539">
                  <c:v>5.2020449050364466</c:v>
                </c:pt>
                <c:pt idx="540">
                  <c:v>5.224037158058902</c:v>
                </c:pt>
                <c:pt idx="541">
                  <c:v>5.238289963714954</c:v>
                </c:pt>
                <c:pt idx="542">
                  <c:v>5.248642901701202</c:v>
                </c:pt>
                <c:pt idx="543">
                  <c:v>5.2597005437028788</c:v>
                </c:pt>
                <c:pt idx="544">
                  <c:v>5.2694532988745824</c:v>
                </c:pt>
                <c:pt idx="545">
                  <c:v>5.283115255138485</c:v>
                </c:pt>
                <c:pt idx="546">
                  <c:v>5.2999343371728118</c:v>
                </c:pt>
                <c:pt idx="547">
                  <c:v>5.3098549644275215</c:v>
                </c:pt>
                <c:pt idx="548">
                  <c:v>5.3212031436921734</c:v>
                </c:pt>
                <c:pt idx="549">
                  <c:v>5.3332488776969846</c:v>
                </c:pt>
                <c:pt idx="550">
                  <c:v>5.3434848369997665</c:v>
                </c:pt>
                <c:pt idx="551">
                  <c:v>5.3519296879346463</c:v>
                </c:pt>
                <c:pt idx="552">
                  <c:v>5.3868159221729837</c:v>
                </c:pt>
                <c:pt idx="553">
                  <c:v>5.4010867094601824</c:v>
                </c:pt>
                <c:pt idx="554">
                  <c:v>5.4145619476490641</c:v>
                </c:pt>
                <c:pt idx="555">
                  <c:v>5.4190827869323686</c:v>
                </c:pt>
                <c:pt idx="556">
                  <c:v>5.4321000906703842</c:v>
                </c:pt>
                <c:pt idx="557">
                  <c:v>5.443128931916462</c:v>
                </c:pt>
                <c:pt idx="558">
                  <c:v>5.45517549475964</c:v>
                </c:pt>
                <c:pt idx="559">
                  <c:v>5.4701959535365239</c:v>
                </c:pt>
                <c:pt idx="560">
                  <c:v>5.4823840643713719</c:v>
                </c:pt>
                <c:pt idx="561">
                  <c:v>5.4996973834406324</c:v>
                </c:pt>
                <c:pt idx="562">
                  <c:v>5.5168840409106865</c:v>
                </c:pt>
                <c:pt idx="563">
                  <c:v>5.5300256818418427</c:v>
                </c:pt>
                <c:pt idx="564">
                  <c:v>5.5776271766389112</c:v>
                </c:pt>
                <c:pt idx="565">
                  <c:v>5.6004813481606135</c:v>
                </c:pt>
                <c:pt idx="566">
                  <c:v>5.6208458108133463</c:v>
                </c:pt>
                <c:pt idx="567">
                  <c:v>5.6381761188394321</c:v>
                </c:pt>
                <c:pt idx="568">
                  <c:v>5.6499809632095195</c:v>
                </c:pt>
                <c:pt idx="569">
                  <c:v>5.6696175679861511</c:v>
                </c:pt>
                <c:pt idx="570">
                  <c:v>5.6928012323749426</c:v>
                </c:pt>
                <c:pt idx="571">
                  <c:v>5.7133090805954758</c:v>
                </c:pt>
                <c:pt idx="572">
                  <c:v>5.7243531469662479</c:v>
                </c:pt>
                <c:pt idx="573">
                  <c:v>5.7393863123947124</c:v>
                </c:pt>
                <c:pt idx="574">
                  <c:v>5.7522478796015148</c:v>
                </c:pt>
                <c:pt idx="575">
                  <c:v>5.7738181341698107</c:v>
                </c:pt>
                <c:pt idx="576">
                  <c:v>5.8012269520056226</c:v>
                </c:pt>
                <c:pt idx="577">
                  <c:v>5.8169461676727998</c:v>
                </c:pt>
                <c:pt idx="578">
                  <c:v>5.8338652875166916</c:v>
                </c:pt>
                <c:pt idx="579">
                  <c:v>5.8435354963794266</c:v>
                </c:pt>
                <c:pt idx="580">
                  <c:v>5.8502146468854486</c:v>
                </c:pt>
                <c:pt idx="581">
                  <c:v>5.8558275982211025</c:v>
                </c:pt>
                <c:pt idx="582">
                  <c:v>5.8650917220192627</c:v>
                </c:pt>
                <c:pt idx="583">
                  <c:v>5.8773594495308261</c:v>
                </c:pt>
                <c:pt idx="584">
                  <c:v>5.8837201347565511</c:v>
                </c:pt>
                <c:pt idx="585">
                  <c:v>5.8937366101112723</c:v>
                </c:pt>
                <c:pt idx="586">
                  <c:v>5.9010110259786526</c:v>
                </c:pt>
                <c:pt idx="587">
                  <c:v>5.9120683947931818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1268697664"/>
        <c:axId val="-1268695488"/>
      </c:scatterChart>
      <c:valAx>
        <c:axId val="-1268697664"/>
        <c:scaling>
          <c:orientation val="minMax"/>
          <c:max val="5.8"/>
          <c:min val="3.4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ln de la inflación de México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95488"/>
        <c:crosses val="autoZero"/>
        <c:crossBetween val="midCat"/>
        <c:majorUnit val="0.2"/>
      </c:valAx>
      <c:valAx>
        <c:axId val="-1268695488"/>
        <c:scaling>
          <c:orientation val="minMax"/>
          <c:max val="6"/>
          <c:min val="3.4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ln de inflación de EU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-* #,##0.0_-;\-* #,##0.0_-;_-* &quot;-&quot;??_-;_-@_-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97664"/>
        <c:crosses val="autoZero"/>
        <c:crossBetween val="midCat"/>
        <c:majorUnit val="0.2"/>
      </c:valAx>
      <c:spPr>
        <a:noFill/>
        <a:ln>
          <a:noFill/>
        </a:ln>
        <a:effectLst>
          <a:glow rad="127000">
            <a:schemeClr val="tx1"/>
          </a:glow>
        </a:effectLst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Gráfica Apéndice A.B.1.</a:t>
            </a: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Índice de valuación 1964=100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A.B.1 - 7'!$B$4</c:f>
              <c:strCache>
                <c:ptCount val="1"/>
                <c:pt idx="0">
                  <c:v>Índice de valuación 1964=100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A.B.1 - 7'!$A$8:$A$607</c:f>
              <c:numCache>
                <c:formatCode>mm\-yy;@</c:formatCode>
                <c:ptCount val="600"/>
                <c:pt idx="0">
                  <c:v>12055</c:v>
                </c:pt>
                <c:pt idx="1">
                  <c:v>12086</c:v>
                </c:pt>
                <c:pt idx="2">
                  <c:v>12114</c:v>
                </c:pt>
                <c:pt idx="3">
                  <c:v>12145</c:v>
                </c:pt>
                <c:pt idx="4">
                  <c:v>12175</c:v>
                </c:pt>
                <c:pt idx="5">
                  <c:v>12206</c:v>
                </c:pt>
                <c:pt idx="6">
                  <c:v>12236</c:v>
                </c:pt>
                <c:pt idx="7">
                  <c:v>12267</c:v>
                </c:pt>
                <c:pt idx="8">
                  <c:v>12298</c:v>
                </c:pt>
                <c:pt idx="9">
                  <c:v>12328</c:v>
                </c:pt>
                <c:pt idx="10">
                  <c:v>12359</c:v>
                </c:pt>
                <c:pt idx="11">
                  <c:v>12389</c:v>
                </c:pt>
                <c:pt idx="12">
                  <c:v>12420</c:v>
                </c:pt>
                <c:pt idx="13">
                  <c:v>12451</c:v>
                </c:pt>
                <c:pt idx="14">
                  <c:v>12479</c:v>
                </c:pt>
                <c:pt idx="15">
                  <c:v>12510</c:v>
                </c:pt>
                <c:pt idx="16">
                  <c:v>12540</c:v>
                </c:pt>
                <c:pt idx="17">
                  <c:v>12571</c:v>
                </c:pt>
                <c:pt idx="18">
                  <c:v>12601</c:v>
                </c:pt>
                <c:pt idx="19">
                  <c:v>12632</c:v>
                </c:pt>
                <c:pt idx="20">
                  <c:v>12663</c:v>
                </c:pt>
                <c:pt idx="21">
                  <c:v>12693</c:v>
                </c:pt>
                <c:pt idx="22">
                  <c:v>12724</c:v>
                </c:pt>
                <c:pt idx="23">
                  <c:v>12754</c:v>
                </c:pt>
                <c:pt idx="24">
                  <c:v>12785</c:v>
                </c:pt>
                <c:pt idx="25">
                  <c:v>12816</c:v>
                </c:pt>
                <c:pt idx="26">
                  <c:v>12844</c:v>
                </c:pt>
                <c:pt idx="27">
                  <c:v>12875</c:v>
                </c:pt>
                <c:pt idx="28">
                  <c:v>12905</c:v>
                </c:pt>
                <c:pt idx="29">
                  <c:v>12936</c:v>
                </c:pt>
                <c:pt idx="30">
                  <c:v>12966</c:v>
                </c:pt>
                <c:pt idx="31">
                  <c:v>12997</c:v>
                </c:pt>
                <c:pt idx="32">
                  <c:v>13028</c:v>
                </c:pt>
                <c:pt idx="33">
                  <c:v>13058</c:v>
                </c:pt>
                <c:pt idx="34">
                  <c:v>13089</c:v>
                </c:pt>
                <c:pt idx="35">
                  <c:v>13119</c:v>
                </c:pt>
                <c:pt idx="36">
                  <c:v>13150</c:v>
                </c:pt>
                <c:pt idx="37">
                  <c:v>13181</c:v>
                </c:pt>
                <c:pt idx="38">
                  <c:v>13210</c:v>
                </c:pt>
                <c:pt idx="39">
                  <c:v>13241</c:v>
                </c:pt>
                <c:pt idx="40">
                  <c:v>13271</c:v>
                </c:pt>
                <c:pt idx="41">
                  <c:v>13302</c:v>
                </c:pt>
                <c:pt idx="42">
                  <c:v>13332</c:v>
                </c:pt>
                <c:pt idx="43">
                  <c:v>13363</c:v>
                </c:pt>
                <c:pt idx="44">
                  <c:v>13394</c:v>
                </c:pt>
                <c:pt idx="45">
                  <c:v>13424</c:v>
                </c:pt>
                <c:pt idx="46">
                  <c:v>13455</c:v>
                </c:pt>
                <c:pt idx="47">
                  <c:v>13485</c:v>
                </c:pt>
                <c:pt idx="48">
                  <c:v>13516</c:v>
                </c:pt>
                <c:pt idx="49">
                  <c:v>13547</c:v>
                </c:pt>
                <c:pt idx="50">
                  <c:v>13575</c:v>
                </c:pt>
                <c:pt idx="51">
                  <c:v>13606</c:v>
                </c:pt>
                <c:pt idx="52">
                  <c:v>13636</c:v>
                </c:pt>
                <c:pt idx="53">
                  <c:v>13667</c:v>
                </c:pt>
                <c:pt idx="54">
                  <c:v>13697</c:v>
                </c:pt>
                <c:pt idx="55">
                  <c:v>13728</c:v>
                </c:pt>
                <c:pt idx="56">
                  <c:v>13759</c:v>
                </c:pt>
                <c:pt idx="57">
                  <c:v>13789</c:v>
                </c:pt>
                <c:pt idx="58">
                  <c:v>13820</c:v>
                </c:pt>
                <c:pt idx="59">
                  <c:v>13850</c:v>
                </c:pt>
                <c:pt idx="60">
                  <c:v>13881</c:v>
                </c:pt>
                <c:pt idx="61">
                  <c:v>13912</c:v>
                </c:pt>
                <c:pt idx="62">
                  <c:v>13940</c:v>
                </c:pt>
                <c:pt idx="63">
                  <c:v>13971</c:v>
                </c:pt>
                <c:pt idx="64">
                  <c:v>14001</c:v>
                </c:pt>
                <c:pt idx="65">
                  <c:v>14032</c:v>
                </c:pt>
                <c:pt idx="66">
                  <c:v>14062</c:v>
                </c:pt>
                <c:pt idx="67">
                  <c:v>14093</c:v>
                </c:pt>
                <c:pt idx="68">
                  <c:v>14124</c:v>
                </c:pt>
                <c:pt idx="69">
                  <c:v>14154</c:v>
                </c:pt>
                <c:pt idx="70">
                  <c:v>14185</c:v>
                </c:pt>
                <c:pt idx="71">
                  <c:v>14215</c:v>
                </c:pt>
                <c:pt idx="72">
                  <c:v>14246</c:v>
                </c:pt>
                <c:pt idx="73">
                  <c:v>14277</c:v>
                </c:pt>
                <c:pt idx="74">
                  <c:v>14305</c:v>
                </c:pt>
                <c:pt idx="75">
                  <c:v>14336</c:v>
                </c:pt>
                <c:pt idx="76">
                  <c:v>14366</c:v>
                </c:pt>
                <c:pt idx="77">
                  <c:v>14397</c:v>
                </c:pt>
                <c:pt idx="78">
                  <c:v>14427</c:v>
                </c:pt>
                <c:pt idx="79">
                  <c:v>14458</c:v>
                </c:pt>
                <c:pt idx="80">
                  <c:v>14489</c:v>
                </c:pt>
                <c:pt idx="81">
                  <c:v>14519</c:v>
                </c:pt>
                <c:pt idx="82">
                  <c:v>14550</c:v>
                </c:pt>
                <c:pt idx="83">
                  <c:v>14580</c:v>
                </c:pt>
                <c:pt idx="84">
                  <c:v>14611</c:v>
                </c:pt>
                <c:pt idx="85">
                  <c:v>14642</c:v>
                </c:pt>
                <c:pt idx="86">
                  <c:v>14671</c:v>
                </c:pt>
                <c:pt idx="87">
                  <c:v>14702</c:v>
                </c:pt>
                <c:pt idx="88">
                  <c:v>14732</c:v>
                </c:pt>
                <c:pt idx="89">
                  <c:v>14763</c:v>
                </c:pt>
                <c:pt idx="90">
                  <c:v>14793</c:v>
                </c:pt>
                <c:pt idx="91">
                  <c:v>14824</c:v>
                </c:pt>
                <c:pt idx="92">
                  <c:v>14855</c:v>
                </c:pt>
                <c:pt idx="93">
                  <c:v>14885</c:v>
                </c:pt>
                <c:pt idx="94">
                  <c:v>14916</c:v>
                </c:pt>
                <c:pt idx="95">
                  <c:v>14946</c:v>
                </c:pt>
                <c:pt idx="96">
                  <c:v>14977</c:v>
                </c:pt>
                <c:pt idx="97">
                  <c:v>15008</c:v>
                </c:pt>
                <c:pt idx="98">
                  <c:v>15036</c:v>
                </c:pt>
                <c:pt idx="99">
                  <c:v>15067</c:v>
                </c:pt>
                <c:pt idx="100">
                  <c:v>15097</c:v>
                </c:pt>
                <c:pt idx="101">
                  <c:v>15128</c:v>
                </c:pt>
                <c:pt idx="102">
                  <c:v>15158</c:v>
                </c:pt>
                <c:pt idx="103">
                  <c:v>15189</c:v>
                </c:pt>
                <c:pt idx="104">
                  <c:v>15220</c:v>
                </c:pt>
                <c:pt idx="105">
                  <c:v>15250</c:v>
                </c:pt>
                <c:pt idx="106">
                  <c:v>15281</c:v>
                </c:pt>
                <c:pt idx="107">
                  <c:v>15311</c:v>
                </c:pt>
                <c:pt idx="108">
                  <c:v>15342</c:v>
                </c:pt>
                <c:pt idx="109">
                  <c:v>15373</c:v>
                </c:pt>
                <c:pt idx="110">
                  <c:v>15401</c:v>
                </c:pt>
                <c:pt idx="111">
                  <c:v>15432</c:v>
                </c:pt>
                <c:pt idx="112">
                  <c:v>15462</c:v>
                </c:pt>
                <c:pt idx="113">
                  <c:v>15493</c:v>
                </c:pt>
                <c:pt idx="114">
                  <c:v>15523</c:v>
                </c:pt>
                <c:pt idx="115">
                  <c:v>15554</c:v>
                </c:pt>
                <c:pt idx="116">
                  <c:v>15585</c:v>
                </c:pt>
                <c:pt idx="117">
                  <c:v>15615</c:v>
                </c:pt>
                <c:pt idx="118">
                  <c:v>15646</c:v>
                </c:pt>
                <c:pt idx="119">
                  <c:v>15676</c:v>
                </c:pt>
                <c:pt idx="120">
                  <c:v>15707</c:v>
                </c:pt>
                <c:pt idx="121">
                  <c:v>15738</c:v>
                </c:pt>
                <c:pt idx="122">
                  <c:v>15766</c:v>
                </c:pt>
                <c:pt idx="123">
                  <c:v>15797</c:v>
                </c:pt>
                <c:pt idx="124">
                  <c:v>15827</c:v>
                </c:pt>
                <c:pt idx="125">
                  <c:v>15858</c:v>
                </c:pt>
                <c:pt idx="126">
                  <c:v>15888</c:v>
                </c:pt>
                <c:pt idx="127">
                  <c:v>15919</c:v>
                </c:pt>
                <c:pt idx="128">
                  <c:v>15950</c:v>
                </c:pt>
                <c:pt idx="129">
                  <c:v>15980</c:v>
                </c:pt>
                <c:pt idx="130">
                  <c:v>16011</c:v>
                </c:pt>
                <c:pt idx="131">
                  <c:v>16041</c:v>
                </c:pt>
                <c:pt idx="132">
                  <c:v>16072</c:v>
                </c:pt>
                <c:pt idx="133">
                  <c:v>16103</c:v>
                </c:pt>
                <c:pt idx="134">
                  <c:v>16132</c:v>
                </c:pt>
                <c:pt idx="135">
                  <c:v>16163</c:v>
                </c:pt>
                <c:pt idx="136">
                  <c:v>16193</c:v>
                </c:pt>
                <c:pt idx="137">
                  <c:v>16224</c:v>
                </c:pt>
                <c:pt idx="138">
                  <c:v>16254</c:v>
                </c:pt>
                <c:pt idx="139">
                  <c:v>16285</c:v>
                </c:pt>
                <c:pt idx="140">
                  <c:v>16316</c:v>
                </c:pt>
                <c:pt idx="141">
                  <c:v>16346</c:v>
                </c:pt>
                <c:pt idx="142">
                  <c:v>16377</c:v>
                </c:pt>
                <c:pt idx="143">
                  <c:v>16407</c:v>
                </c:pt>
                <c:pt idx="144">
                  <c:v>16438</c:v>
                </c:pt>
                <c:pt idx="145">
                  <c:v>16469</c:v>
                </c:pt>
                <c:pt idx="146">
                  <c:v>16497</c:v>
                </c:pt>
                <c:pt idx="147">
                  <c:v>16528</c:v>
                </c:pt>
                <c:pt idx="148">
                  <c:v>16558</c:v>
                </c:pt>
                <c:pt idx="149">
                  <c:v>16589</c:v>
                </c:pt>
                <c:pt idx="150">
                  <c:v>16619</c:v>
                </c:pt>
                <c:pt idx="151">
                  <c:v>16650</c:v>
                </c:pt>
                <c:pt idx="152">
                  <c:v>16681</c:v>
                </c:pt>
                <c:pt idx="153">
                  <c:v>16711</c:v>
                </c:pt>
                <c:pt idx="154">
                  <c:v>16742</c:v>
                </c:pt>
                <c:pt idx="155">
                  <c:v>16772</c:v>
                </c:pt>
                <c:pt idx="156">
                  <c:v>16803</c:v>
                </c:pt>
                <c:pt idx="157">
                  <c:v>16834</c:v>
                </c:pt>
                <c:pt idx="158">
                  <c:v>16862</c:v>
                </c:pt>
                <c:pt idx="159">
                  <c:v>16893</c:v>
                </c:pt>
                <c:pt idx="160">
                  <c:v>16923</c:v>
                </c:pt>
                <c:pt idx="161">
                  <c:v>16954</c:v>
                </c:pt>
                <c:pt idx="162">
                  <c:v>16984</c:v>
                </c:pt>
                <c:pt idx="163">
                  <c:v>17015</c:v>
                </c:pt>
                <c:pt idx="164">
                  <c:v>17046</c:v>
                </c:pt>
                <c:pt idx="165">
                  <c:v>17076</c:v>
                </c:pt>
                <c:pt idx="166">
                  <c:v>17107</c:v>
                </c:pt>
                <c:pt idx="167">
                  <c:v>17137</c:v>
                </c:pt>
                <c:pt idx="168">
                  <c:v>17168</c:v>
                </c:pt>
                <c:pt idx="169">
                  <c:v>17199</c:v>
                </c:pt>
                <c:pt idx="170">
                  <c:v>17227</c:v>
                </c:pt>
                <c:pt idx="171">
                  <c:v>17258</c:v>
                </c:pt>
                <c:pt idx="172">
                  <c:v>17288</c:v>
                </c:pt>
                <c:pt idx="173">
                  <c:v>17319</c:v>
                </c:pt>
                <c:pt idx="174">
                  <c:v>17349</c:v>
                </c:pt>
                <c:pt idx="175">
                  <c:v>17380</c:v>
                </c:pt>
                <c:pt idx="176">
                  <c:v>17411</c:v>
                </c:pt>
                <c:pt idx="177">
                  <c:v>17441</c:v>
                </c:pt>
                <c:pt idx="178">
                  <c:v>17472</c:v>
                </c:pt>
                <c:pt idx="179">
                  <c:v>17502</c:v>
                </c:pt>
                <c:pt idx="180">
                  <c:v>17533</c:v>
                </c:pt>
                <c:pt idx="181">
                  <c:v>17564</c:v>
                </c:pt>
                <c:pt idx="182">
                  <c:v>17593</c:v>
                </c:pt>
                <c:pt idx="183">
                  <c:v>17624</c:v>
                </c:pt>
                <c:pt idx="184">
                  <c:v>17654</c:v>
                </c:pt>
                <c:pt idx="185">
                  <c:v>17685</c:v>
                </c:pt>
                <c:pt idx="186">
                  <c:v>17715</c:v>
                </c:pt>
                <c:pt idx="187">
                  <c:v>17746</c:v>
                </c:pt>
                <c:pt idx="188">
                  <c:v>17777</c:v>
                </c:pt>
                <c:pt idx="189">
                  <c:v>17807</c:v>
                </c:pt>
                <c:pt idx="190">
                  <c:v>17838</c:v>
                </c:pt>
                <c:pt idx="191">
                  <c:v>17868</c:v>
                </c:pt>
                <c:pt idx="192">
                  <c:v>17899</c:v>
                </c:pt>
                <c:pt idx="193">
                  <c:v>17930</c:v>
                </c:pt>
                <c:pt idx="194">
                  <c:v>17958</c:v>
                </c:pt>
                <c:pt idx="195">
                  <c:v>17989</c:v>
                </c:pt>
                <c:pt idx="196">
                  <c:v>18019</c:v>
                </c:pt>
                <c:pt idx="197">
                  <c:v>18050</c:v>
                </c:pt>
                <c:pt idx="198">
                  <c:v>18080</c:v>
                </c:pt>
                <c:pt idx="199">
                  <c:v>18111</c:v>
                </c:pt>
                <c:pt idx="200">
                  <c:v>18142</c:v>
                </c:pt>
                <c:pt idx="201">
                  <c:v>18172</c:v>
                </c:pt>
                <c:pt idx="202">
                  <c:v>18203</c:v>
                </c:pt>
                <c:pt idx="203">
                  <c:v>18233</c:v>
                </c:pt>
                <c:pt idx="204">
                  <c:v>18264</c:v>
                </c:pt>
                <c:pt idx="205">
                  <c:v>18295</c:v>
                </c:pt>
                <c:pt idx="206">
                  <c:v>18323</c:v>
                </c:pt>
                <c:pt idx="207">
                  <c:v>18354</c:v>
                </c:pt>
                <c:pt idx="208">
                  <c:v>18384</c:v>
                </c:pt>
                <c:pt idx="209">
                  <c:v>18415</c:v>
                </c:pt>
                <c:pt idx="210">
                  <c:v>18445</c:v>
                </c:pt>
                <c:pt idx="211">
                  <c:v>18476</c:v>
                </c:pt>
                <c:pt idx="212">
                  <c:v>18507</c:v>
                </c:pt>
                <c:pt idx="213">
                  <c:v>18537</c:v>
                </c:pt>
                <c:pt idx="214">
                  <c:v>18568</c:v>
                </c:pt>
                <c:pt idx="215">
                  <c:v>18598</c:v>
                </c:pt>
                <c:pt idx="216">
                  <c:v>18629</c:v>
                </c:pt>
                <c:pt idx="217">
                  <c:v>18660</c:v>
                </c:pt>
                <c:pt idx="218">
                  <c:v>18688</c:v>
                </c:pt>
                <c:pt idx="219">
                  <c:v>18719</c:v>
                </c:pt>
                <c:pt idx="220">
                  <c:v>18749</c:v>
                </c:pt>
                <c:pt idx="221">
                  <c:v>18780</c:v>
                </c:pt>
                <c:pt idx="222">
                  <c:v>18810</c:v>
                </c:pt>
                <c:pt idx="223">
                  <c:v>18841</c:v>
                </c:pt>
                <c:pt idx="224">
                  <c:v>18872</c:v>
                </c:pt>
                <c:pt idx="225">
                  <c:v>18902</c:v>
                </c:pt>
                <c:pt idx="226">
                  <c:v>18933</c:v>
                </c:pt>
                <c:pt idx="227">
                  <c:v>18963</c:v>
                </c:pt>
                <c:pt idx="228">
                  <c:v>18994</c:v>
                </c:pt>
                <c:pt idx="229">
                  <c:v>19025</c:v>
                </c:pt>
                <c:pt idx="230">
                  <c:v>19054</c:v>
                </c:pt>
                <c:pt idx="231">
                  <c:v>19085</c:v>
                </c:pt>
                <c:pt idx="232">
                  <c:v>19115</c:v>
                </c:pt>
                <c:pt idx="233">
                  <c:v>19146</c:v>
                </c:pt>
                <c:pt idx="234">
                  <c:v>19176</c:v>
                </c:pt>
                <c:pt idx="235">
                  <c:v>19207</c:v>
                </c:pt>
                <c:pt idx="236">
                  <c:v>19238</c:v>
                </c:pt>
                <c:pt idx="237">
                  <c:v>19268</c:v>
                </c:pt>
                <c:pt idx="238">
                  <c:v>19299</c:v>
                </c:pt>
                <c:pt idx="239">
                  <c:v>19329</c:v>
                </c:pt>
                <c:pt idx="240">
                  <c:v>19360</c:v>
                </c:pt>
                <c:pt idx="241">
                  <c:v>19391</c:v>
                </c:pt>
                <c:pt idx="242">
                  <c:v>19419</c:v>
                </c:pt>
                <c:pt idx="243">
                  <c:v>19450</c:v>
                </c:pt>
                <c:pt idx="244">
                  <c:v>19480</c:v>
                </c:pt>
                <c:pt idx="245">
                  <c:v>19511</c:v>
                </c:pt>
                <c:pt idx="246">
                  <c:v>19541</c:v>
                </c:pt>
                <c:pt idx="247">
                  <c:v>19572</c:v>
                </c:pt>
                <c:pt idx="248">
                  <c:v>19603</c:v>
                </c:pt>
                <c:pt idx="249">
                  <c:v>19633</c:v>
                </c:pt>
                <c:pt idx="250">
                  <c:v>19664</c:v>
                </c:pt>
                <c:pt idx="251">
                  <c:v>19694</c:v>
                </c:pt>
                <c:pt idx="252">
                  <c:v>19725</c:v>
                </c:pt>
                <c:pt idx="253">
                  <c:v>19756</c:v>
                </c:pt>
                <c:pt idx="254">
                  <c:v>19784</c:v>
                </c:pt>
                <c:pt idx="255">
                  <c:v>19815</c:v>
                </c:pt>
                <c:pt idx="256">
                  <c:v>19845</c:v>
                </c:pt>
                <c:pt idx="257">
                  <c:v>19876</c:v>
                </c:pt>
                <c:pt idx="258">
                  <c:v>19906</c:v>
                </c:pt>
                <c:pt idx="259">
                  <c:v>19937</c:v>
                </c:pt>
                <c:pt idx="260">
                  <c:v>19968</c:v>
                </c:pt>
                <c:pt idx="261">
                  <c:v>19998</c:v>
                </c:pt>
                <c:pt idx="262">
                  <c:v>20029</c:v>
                </c:pt>
                <c:pt idx="263">
                  <c:v>20059</c:v>
                </c:pt>
                <c:pt idx="264">
                  <c:v>20090</c:v>
                </c:pt>
                <c:pt idx="265">
                  <c:v>20121</c:v>
                </c:pt>
                <c:pt idx="266">
                  <c:v>20149</c:v>
                </c:pt>
                <c:pt idx="267">
                  <c:v>20180</c:v>
                </c:pt>
                <c:pt idx="268">
                  <c:v>20210</c:v>
                </c:pt>
                <c:pt idx="269">
                  <c:v>20241</c:v>
                </c:pt>
                <c:pt idx="270">
                  <c:v>20271</c:v>
                </c:pt>
                <c:pt idx="271">
                  <c:v>20302</c:v>
                </c:pt>
                <c:pt idx="272">
                  <c:v>20333</c:v>
                </c:pt>
                <c:pt idx="273">
                  <c:v>20363</c:v>
                </c:pt>
                <c:pt idx="274">
                  <c:v>20394</c:v>
                </c:pt>
                <c:pt idx="275">
                  <c:v>20424</c:v>
                </c:pt>
                <c:pt idx="276">
                  <c:v>20455</c:v>
                </c:pt>
                <c:pt idx="277">
                  <c:v>20486</c:v>
                </c:pt>
                <c:pt idx="278">
                  <c:v>20515</c:v>
                </c:pt>
                <c:pt idx="279">
                  <c:v>20546</c:v>
                </c:pt>
                <c:pt idx="280">
                  <c:v>20576</c:v>
                </c:pt>
                <c:pt idx="281">
                  <c:v>20607</c:v>
                </c:pt>
                <c:pt idx="282">
                  <c:v>20637</c:v>
                </c:pt>
                <c:pt idx="283">
                  <c:v>20668</c:v>
                </c:pt>
                <c:pt idx="284">
                  <c:v>20699</c:v>
                </c:pt>
                <c:pt idx="285">
                  <c:v>20729</c:v>
                </c:pt>
                <c:pt idx="286">
                  <c:v>20760</c:v>
                </c:pt>
                <c:pt idx="287">
                  <c:v>20790</c:v>
                </c:pt>
                <c:pt idx="288">
                  <c:v>20821</c:v>
                </c:pt>
                <c:pt idx="289">
                  <c:v>20852</c:v>
                </c:pt>
                <c:pt idx="290">
                  <c:v>20880</c:v>
                </c:pt>
                <c:pt idx="291">
                  <c:v>20911</c:v>
                </c:pt>
                <c:pt idx="292">
                  <c:v>20941</c:v>
                </c:pt>
                <c:pt idx="293">
                  <c:v>20972</c:v>
                </c:pt>
                <c:pt idx="294">
                  <c:v>21002</c:v>
                </c:pt>
                <c:pt idx="295">
                  <c:v>21033</c:v>
                </c:pt>
                <c:pt idx="296">
                  <c:v>21064</c:v>
                </c:pt>
                <c:pt idx="297">
                  <c:v>21094</c:v>
                </c:pt>
                <c:pt idx="298">
                  <c:v>21125</c:v>
                </c:pt>
                <c:pt idx="299">
                  <c:v>21155</c:v>
                </c:pt>
                <c:pt idx="300">
                  <c:v>21186</c:v>
                </c:pt>
                <c:pt idx="301">
                  <c:v>21217</c:v>
                </c:pt>
                <c:pt idx="302">
                  <c:v>21245</c:v>
                </c:pt>
                <c:pt idx="303">
                  <c:v>21276</c:v>
                </c:pt>
                <c:pt idx="304">
                  <c:v>21306</c:v>
                </c:pt>
                <c:pt idx="305">
                  <c:v>21337</c:v>
                </c:pt>
                <c:pt idx="306">
                  <c:v>21367</c:v>
                </c:pt>
                <c:pt idx="307">
                  <c:v>21398</c:v>
                </c:pt>
                <c:pt idx="308">
                  <c:v>21429</c:v>
                </c:pt>
                <c:pt idx="309">
                  <c:v>21459</c:v>
                </c:pt>
                <c:pt idx="310">
                  <c:v>21490</c:v>
                </c:pt>
                <c:pt idx="311">
                  <c:v>21520</c:v>
                </c:pt>
                <c:pt idx="312">
                  <c:v>21551</c:v>
                </c:pt>
                <c:pt idx="313">
                  <c:v>21582</c:v>
                </c:pt>
                <c:pt idx="314">
                  <c:v>21610</c:v>
                </c:pt>
                <c:pt idx="315">
                  <c:v>21641</c:v>
                </c:pt>
                <c:pt idx="316">
                  <c:v>21671</c:v>
                </c:pt>
                <c:pt idx="317">
                  <c:v>21702</c:v>
                </c:pt>
                <c:pt idx="318">
                  <c:v>21732</c:v>
                </c:pt>
                <c:pt idx="319">
                  <c:v>21763</c:v>
                </c:pt>
                <c:pt idx="320">
                  <c:v>21794</c:v>
                </c:pt>
                <c:pt idx="321">
                  <c:v>21824</c:v>
                </c:pt>
                <c:pt idx="322">
                  <c:v>21855</c:v>
                </c:pt>
                <c:pt idx="323">
                  <c:v>21885</c:v>
                </c:pt>
                <c:pt idx="324">
                  <c:v>21916</c:v>
                </c:pt>
                <c:pt idx="325">
                  <c:v>21947</c:v>
                </c:pt>
                <c:pt idx="326">
                  <c:v>21976</c:v>
                </c:pt>
                <c:pt idx="327">
                  <c:v>22007</c:v>
                </c:pt>
                <c:pt idx="328">
                  <c:v>22037</c:v>
                </c:pt>
                <c:pt idx="329">
                  <c:v>22068</c:v>
                </c:pt>
                <c:pt idx="330">
                  <c:v>22098</c:v>
                </c:pt>
                <c:pt idx="331">
                  <c:v>22129</c:v>
                </c:pt>
                <c:pt idx="332">
                  <c:v>22160</c:v>
                </c:pt>
                <c:pt idx="333">
                  <c:v>22190</c:v>
                </c:pt>
                <c:pt idx="334">
                  <c:v>22221</c:v>
                </c:pt>
                <c:pt idx="335">
                  <c:v>22251</c:v>
                </c:pt>
                <c:pt idx="336">
                  <c:v>22282</c:v>
                </c:pt>
                <c:pt idx="337">
                  <c:v>22313</c:v>
                </c:pt>
                <c:pt idx="338">
                  <c:v>22341</c:v>
                </c:pt>
                <c:pt idx="339">
                  <c:v>22372</c:v>
                </c:pt>
                <c:pt idx="340">
                  <c:v>22402</c:v>
                </c:pt>
                <c:pt idx="341">
                  <c:v>22433</c:v>
                </c:pt>
                <c:pt idx="342">
                  <c:v>22463</c:v>
                </c:pt>
                <c:pt idx="343">
                  <c:v>22494</c:v>
                </c:pt>
                <c:pt idx="344">
                  <c:v>22525</c:v>
                </c:pt>
                <c:pt idx="345">
                  <c:v>22555</c:v>
                </c:pt>
                <c:pt idx="346">
                  <c:v>22586</c:v>
                </c:pt>
                <c:pt idx="347">
                  <c:v>22616</c:v>
                </c:pt>
                <c:pt idx="348">
                  <c:v>22647</c:v>
                </c:pt>
                <c:pt idx="349">
                  <c:v>22678</c:v>
                </c:pt>
                <c:pt idx="350">
                  <c:v>22706</c:v>
                </c:pt>
                <c:pt idx="351">
                  <c:v>22737</c:v>
                </c:pt>
                <c:pt idx="352">
                  <c:v>22767</c:v>
                </c:pt>
                <c:pt idx="353">
                  <c:v>22798</c:v>
                </c:pt>
                <c:pt idx="354">
                  <c:v>22828</c:v>
                </c:pt>
                <c:pt idx="355">
                  <c:v>22859</c:v>
                </c:pt>
                <c:pt idx="356">
                  <c:v>22890</c:v>
                </c:pt>
                <c:pt idx="357">
                  <c:v>22920</c:v>
                </c:pt>
                <c:pt idx="358">
                  <c:v>22951</c:v>
                </c:pt>
                <c:pt idx="359">
                  <c:v>22981</c:v>
                </c:pt>
                <c:pt idx="360">
                  <c:v>23012</c:v>
                </c:pt>
                <c:pt idx="361">
                  <c:v>23043</c:v>
                </c:pt>
                <c:pt idx="362">
                  <c:v>23071</c:v>
                </c:pt>
                <c:pt idx="363">
                  <c:v>23102</c:v>
                </c:pt>
                <c:pt idx="364">
                  <c:v>23132</c:v>
                </c:pt>
                <c:pt idx="365">
                  <c:v>23163</c:v>
                </c:pt>
                <c:pt idx="366">
                  <c:v>23193</c:v>
                </c:pt>
                <c:pt idx="367">
                  <c:v>23224</c:v>
                </c:pt>
                <c:pt idx="368">
                  <c:v>23255</c:v>
                </c:pt>
                <c:pt idx="369">
                  <c:v>23285</c:v>
                </c:pt>
                <c:pt idx="370">
                  <c:v>23316</c:v>
                </c:pt>
                <c:pt idx="371">
                  <c:v>23346</c:v>
                </c:pt>
                <c:pt idx="372">
                  <c:v>23377</c:v>
                </c:pt>
                <c:pt idx="373">
                  <c:v>23408</c:v>
                </c:pt>
                <c:pt idx="374">
                  <c:v>23437</c:v>
                </c:pt>
                <c:pt idx="375">
                  <c:v>23468</c:v>
                </c:pt>
                <c:pt idx="376">
                  <c:v>23498</c:v>
                </c:pt>
                <c:pt idx="377">
                  <c:v>23529</c:v>
                </c:pt>
                <c:pt idx="378">
                  <c:v>23559</c:v>
                </c:pt>
                <c:pt idx="379">
                  <c:v>23590</c:v>
                </c:pt>
                <c:pt idx="380">
                  <c:v>23621</c:v>
                </c:pt>
                <c:pt idx="381">
                  <c:v>23651</c:v>
                </c:pt>
                <c:pt idx="382">
                  <c:v>23682</c:v>
                </c:pt>
                <c:pt idx="383">
                  <c:v>23712</c:v>
                </c:pt>
                <c:pt idx="384">
                  <c:v>23743</c:v>
                </c:pt>
                <c:pt idx="385">
                  <c:v>23774</c:v>
                </c:pt>
                <c:pt idx="386">
                  <c:v>23802</c:v>
                </c:pt>
                <c:pt idx="387">
                  <c:v>23833</c:v>
                </c:pt>
                <c:pt idx="388">
                  <c:v>23863</c:v>
                </c:pt>
                <c:pt idx="389">
                  <c:v>23894</c:v>
                </c:pt>
                <c:pt idx="390">
                  <c:v>23924</c:v>
                </c:pt>
                <c:pt idx="391">
                  <c:v>23955</c:v>
                </c:pt>
                <c:pt idx="392">
                  <c:v>23986</c:v>
                </c:pt>
                <c:pt idx="393">
                  <c:v>24016</c:v>
                </c:pt>
                <c:pt idx="394">
                  <c:v>24047</c:v>
                </c:pt>
                <c:pt idx="395">
                  <c:v>24077</c:v>
                </c:pt>
                <c:pt idx="396">
                  <c:v>24108</c:v>
                </c:pt>
                <c:pt idx="397">
                  <c:v>24139</c:v>
                </c:pt>
                <c:pt idx="398">
                  <c:v>24167</c:v>
                </c:pt>
                <c:pt idx="399">
                  <c:v>24198</c:v>
                </c:pt>
                <c:pt idx="400">
                  <c:v>24228</c:v>
                </c:pt>
                <c:pt idx="401">
                  <c:v>24259</c:v>
                </c:pt>
                <c:pt idx="402">
                  <c:v>24289</c:v>
                </c:pt>
                <c:pt idx="403">
                  <c:v>24320</c:v>
                </c:pt>
                <c:pt idx="404">
                  <c:v>24351</c:v>
                </c:pt>
                <c:pt idx="405">
                  <c:v>24381</c:v>
                </c:pt>
                <c:pt idx="406">
                  <c:v>24412</c:v>
                </c:pt>
                <c:pt idx="407">
                  <c:v>24442</c:v>
                </c:pt>
                <c:pt idx="408">
                  <c:v>24473</c:v>
                </c:pt>
                <c:pt idx="409">
                  <c:v>24504</c:v>
                </c:pt>
                <c:pt idx="410">
                  <c:v>24532</c:v>
                </c:pt>
                <c:pt idx="411">
                  <c:v>24563</c:v>
                </c:pt>
                <c:pt idx="412">
                  <c:v>24593</c:v>
                </c:pt>
                <c:pt idx="413">
                  <c:v>24624</c:v>
                </c:pt>
                <c:pt idx="414">
                  <c:v>24654</c:v>
                </c:pt>
                <c:pt idx="415">
                  <c:v>24685</c:v>
                </c:pt>
                <c:pt idx="416">
                  <c:v>24716</c:v>
                </c:pt>
                <c:pt idx="417">
                  <c:v>24746</c:v>
                </c:pt>
                <c:pt idx="418">
                  <c:v>24777</c:v>
                </c:pt>
                <c:pt idx="419">
                  <c:v>24807</c:v>
                </c:pt>
                <c:pt idx="420">
                  <c:v>24838</c:v>
                </c:pt>
                <c:pt idx="421">
                  <c:v>24869</c:v>
                </c:pt>
                <c:pt idx="422">
                  <c:v>24898</c:v>
                </c:pt>
                <c:pt idx="423">
                  <c:v>24929</c:v>
                </c:pt>
                <c:pt idx="424">
                  <c:v>24959</c:v>
                </c:pt>
                <c:pt idx="425">
                  <c:v>24990</c:v>
                </c:pt>
                <c:pt idx="426">
                  <c:v>25020</c:v>
                </c:pt>
                <c:pt idx="427">
                  <c:v>25051</c:v>
                </c:pt>
                <c:pt idx="428">
                  <c:v>25082</c:v>
                </c:pt>
                <c:pt idx="429">
                  <c:v>25112</c:v>
                </c:pt>
                <c:pt idx="430">
                  <c:v>25143</c:v>
                </c:pt>
                <c:pt idx="431">
                  <c:v>25173</c:v>
                </c:pt>
                <c:pt idx="432">
                  <c:v>25204</c:v>
                </c:pt>
                <c:pt idx="433">
                  <c:v>25235</c:v>
                </c:pt>
                <c:pt idx="434">
                  <c:v>25263</c:v>
                </c:pt>
                <c:pt idx="435">
                  <c:v>25294</c:v>
                </c:pt>
                <c:pt idx="436">
                  <c:v>25324</c:v>
                </c:pt>
                <c:pt idx="437">
                  <c:v>25355</c:v>
                </c:pt>
                <c:pt idx="438">
                  <c:v>25385</c:v>
                </c:pt>
                <c:pt idx="439">
                  <c:v>25416</c:v>
                </c:pt>
                <c:pt idx="440">
                  <c:v>25447</c:v>
                </c:pt>
                <c:pt idx="441">
                  <c:v>25477</c:v>
                </c:pt>
                <c:pt idx="442">
                  <c:v>25508</c:v>
                </c:pt>
                <c:pt idx="443">
                  <c:v>25538</c:v>
                </c:pt>
                <c:pt idx="444">
                  <c:v>25569</c:v>
                </c:pt>
                <c:pt idx="445">
                  <c:v>25600</c:v>
                </c:pt>
                <c:pt idx="446">
                  <c:v>25628</c:v>
                </c:pt>
                <c:pt idx="447">
                  <c:v>25659</c:v>
                </c:pt>
                <c:pt idx="448">
                  <c:v>25689</c:v>
                </c:pt>
                <c:pt idx="449">
                  <c:v>25720</c:v>
                </c:pt>
                <c:pt idx="450">
                  <c:v>25750</c:v>
                </c:pt>
                <c:pt idx="451">
                  <c:v>25781</c:v>
                </c:pt>
                <c:pt idx="452">
                  <c:v>25812</c:v>
                </c:pt>
                <c:pt idx="453">
                  <c:v>25842</c:v>
                </c:pt>
                <c:pt idx="454">
                  <c:v>25873</c:v>
                </c:pt>
                <c:pt idx="455">
                  <c:v>25903</c:v>
                </c:pt>
                <c:pt idx="456">
                  <c:v>25934</c:v>
                </c:pt>
                <c:pt idx="457">
                  <c:v>25965</c:v>
                </c:pt>
                <c:pt idx="458">
                  <c:v>25993</c:v>
                </c:pt>
                <c:pt idx="459">
                  <c:v>26024</c:v>
                </c:pt>
                <c:pt idx="460">
                  <c:v>26054</c:v>
                </c:pt>
                <c:pt idx="461">
                  <c:v>26085</c:v>
                </c:pt>
                <c:pt idx="462">
                  <c:v>26115</c:v>
                </c:pt>
                <c:pt idx="463">
                  <c:v>26146</c:v>
                </c:pt>
                <c:pt idx="464">
                  <c:v>26177</c:v>
                </c:pt>
                <c:pt idx="465">
                  <c:v>26207</c:v>
                </c:pt>
                <c:pt idx="466">
                  <c:v>26238</c:v>
                </c:pt>
                <c:pt idx="467">
                  <c:v>26268</c:v>
                </c:pt>
                <c:pt idx="468">
                  <c:v>26299</c:v>
                </c:pt>
                <c:pt idx="469">
                  <c:v>26330</c:v>
                </c:pt>
                <c:pt idx="470">
                  <c:v>26359</c:v>
                </c:pt>
                <c:pt idx="471">
                  <c:v>26390</c:v>
                </c:pt>
                <c:pt idx="472">
                  <c:v>26420</c:v>
                </c:pt>
                <c:pt idx="473">
                  <c:v>26451</c:v>
                </c:pt>
                <c:pt idx="474">
                  <c:v>26481</c:v>
                </c:pt>
                <c:pt idx="475">
                  <c:v>26512</c:v>
                </c:pt>
                <c:pt idx="476">
                  <c:v>26543</c:v>
                </c:pt>
                <c:pt idx="477">
                  <c:v>26573</c:v>
                </c:pt>
                <c:pt idx="478">
                  <c:v>26604</c:v>
                </c:pt>
                <c:pt idx="479">
                  <c:v>26634</c:v>
                </c:pt>
                <c:pt idx="480">
                  <c:v>26665</c:v>
                </c:pt>
                <c:pt idx="481">
                  <c:v>26696</c:v>
                </c:pt>
                <c:pt idx="482">
                  <c:v>26724</c:v>
                </c:pt>
                <c:pt idx="483">
                  <c:v>26755</c:v>
                </c:pt>
                <c:pt idx="484">
                  <c:v>26785</c:v>
                </c:pt>
                <c:pt idx="485">
                  <c:v>26816</c:v>
                </c:pt>
                <c:pt idx="486">
                  <c:v>26846</c:v>
                </c:pt>
                <c:pt idx="487">
                  <c:v>26877</c:v>
                </c:pt>
                <c:pt idx="488">
                  <c:v>26908</c:v>
                </c:pt>
                <c:pt idx="489">
                  <c:v>26938</c:v>
                </c:pt>
                <c:pt idx="490">
                  <c:v>26969</c:v>
                </c:pt>
                <c:pt idx="491">
                  <c:v>26999</c:v>
                </c:pt>
                <c:pt idx="492">
                  <c:v>27030</c:v>
                </c:pt>
                <c:pt idx="493">
                  <c:v>27061</c:v>
                </c:pt>
                <c:pt idx="494">
                  <c:v>27089</c:v>
                </c:pt>
                <c:pt idx="495">
                  <c:v>27120</c:v>
                </c:pt>
                <c:pt idx="496">
                  <c:v>27150</c:v>
                </c:pt>
                <c:pt idx="497">
                  <c:v>27181</c:v>
                </c:pt>
                <c:pt idx="498">
                  <c:v>27211</c:v>
                </c:pt>
                <c:pt idx="499">
                  <c:v>27242</c:v>
                </c:pt>
                <c:pt idx="500">
                  <c:v>27273</c:v>
                </c:pt>
                <c:pt idx="501">
                  <c:v>27303</c:v>
                </c:pt>
                <c:pt idx="502">
                  <c:v>27334</c:v>
                </c:pt>
                <c:pt idx="503">
                  <c:v>27364</c:v>
                </c:pt>
                <c:pt idx="504">
                  <c:v>27395</c:v>
                </c:pt>
                <c:pt idx="505">
                  <c:v>27426</c:v>
                </c:pt>
                <c:pt idx="506">
                  <c:v>27454</c:v>
                </c:pt>
                <c:pt idx="507">
                  <c:v>27485</c:v>
                </c:pt>
                <c:pt idx="508">
                  <c:v>27515</c:v>
                </c:pt>
                <c:pt idx="509">
                  <c:v>27546</c:v>
                </c:pt>
                <c:pt idx="510">
                  <c:v>27576</c:v>
                </c:pt>
                <c:pt idx="511">
                  <c:v>27607</c:v>
                </c:pt>
                <c:pt idx="512">
                  <c:v>27638</c:v>
                </c:pt>
                <c:pt idx="513">
                  <c:v>27668</c:v>
                </c:pt>
                <c:pt idx="514">
                  <c:v>27699</c:v>
                </c:pt>
                <c:pt idx="515">
                  <c:v>27729</c:v>
                </c:pt>
                <c:pt idx="516">
                  <c:v>27760</c:v>
                </c:pt>
                <c:pt idx="517">
                  <c:v>27791</c:v>
                </c:pt>
                <c:pt idx="518">
                  <c:v>27820</c:v>
                </c:pt>
                <c:pt idx="519">
                  <c:v>27851</c:v>
                </c:pt>
                <c:pt idx="520">
                  <c:v>27881</c:v>
                </c:pt>
                <c:pt idx="521">
                  <c:v>27912</c:v>
                </c:pt>
                <c:pt idx="522">
                  <c:v>27942</c:v>
                </c:pt>
                <c:pt idx="523">
                  <c:v>27973</c:v>
                </c:pt>
                <c:pt idx="524">
                  <c:v>28004</c:v>
                </c:pt>
                <c:pt idx="525">
                  <c:v>28034</c:v>
                </c:pt>
                <c:pt idx="526">
                  <c:v>28065</c:v>
                </c:pt>
                <c:pt idx="527">
                  <c:v>28095</c:v>
                </c:pt>
                <c:pt idx="528">
                  <c:v>28126</c:v>
                </c:pt>
                <c:pt idx="529">
                  <c:v>28157</c:v>
                </c:pt>
                <c:pt idx="530">
                  <c:v>28185</c:v>
                </c:pt>
                <c:pt idx="531">
                  <c:v>28216</c:v>
                </c:pt>
                <c:pt idx="532">
                  <c:v>28246</c:v>
                </c:pt>
                <c:pt idx="533">
                  <c:v>28277</c:v>
                </c:pt>
                <c:pt idx="534">
                  <c:v>28307</c:v>
                </c:pt>
                <c:pt idx="535">
                  <c:v>28338</c:v>
                </c:pt>
                <c:pt idx="536">
                  <c:v>28369</c:v>
                </c:pt>
                <c:pt idx="537">
                  <c:v>28399</c:v>
                </c:pt>
                <c:pt idx="538">
                  <c:v>28430</c:v>
                </c:pt>
                <c:pt idx="539">
                  <c:v>28460</c:v>
                </c:pt>
                <c:pt idx="540">
                  <c:v>28491</c:v>
                </c:pt>
                <c:pt idx="541">
                  <c:v>28522</c:v>
                </c:pt>
                <c:pt idx="542">
                  <c:v>28550</c:v>
                </c:pt>
                <c:pt idx="543">
                  <c:v>28581</c:v>
                </c:pt>
                <c:pt idx="544">
                  <c:v>28611</c:v>
                </c:pt>
                <c:pt idx="545">
                  <c:v>28642</c:v>
                </c:pt>
                <c:pt idx="546">
                  <c:v>28672</c:v>
                </c:pt>
                <c:pt idx="547">
                  <c:v>28703</c:v>
                </c:pt>
                <c:pt idx="548">
                  <c:v>28734</c:v>
                </c:pt>
                <c:pt idx="549">
                  <c:v>28764</c:v>
                </c:pt>
                <c:pt idx="550">
                  <c:v>28795</c:v>
                </c:pt>
                <c:pt idx="551">
                  <c:v>28825</c:v>
                </c:pt>
                <c:pt idx="552">
                  <c:v>28856</c:v>
                </c:pt>
                <c:pt idx="553">
                  <c:v>28887</c:v>
                </c:pt>
                <c:pt idx="554">
                  <c:v>28915</c:v>
                </c:pt>
                <c:pt idx="555">
                  <c:v>28946</c:v>
                </c:pt>
                <c:pt idx="556">
                  <c:v>28976</c:v>
                </c:pt>
                <c:pt idx="557">
                  <c:v>29007</c:v>
                </c:pt>
                <c:pt idx="558">
                  <c:v>29037</c:v>
                </c:pt>
                <c:pt idx="559">
                  <c:v>29068</c:v>
                </c:pt>
                <c:pt idx="560">
                  <c:v>29099</c:v>
                </c:pt>
                <c:pt idx="561">
                  <c:v>29129</c:v>
                </c:pt>
                <c:pt idx="562">
                  <c:v>29160</c:v>
                </c:pt>
                <c:pt idx="563">
                  <c:v>29190</c:v>
                </c:pt>
                <c:pt idx="564">
                  <c:v>29221</c:v>
                </c:pt>
                <c:pt idx="565">
                  <c:v>29252</c:v>
                </c:pt>
                <c:pt idx="566">
                  <c:v>29281</c:v>
                </c:pt>
                <c:pt idx="567">
                  <c:v>29312</c:v>
                </c:pt>
                <c:pt idx="568">
                  <c:v>29342</c:v>
                </c:pt>
                <c:pt idx="569">
                  <c:v>29373</c:v>
                </c:pt>
                <c:pt idx="570">
                  <c:v>29403</c:v>
                </c:pt>
                <c:pt idx="571">
                  <c:v>29434</c:v>
                </c:pt>
                <c:pt idx="572">
                  <c:v>29465</c:v>
                </c:pt>
                <c:pt idx="573">
                  <c:v>29495</c:v>
                </c:pt>
                <c:pt idx="574">
                  <c:v>29526</c:v>
                </c:pt>
                <c:pt idx="575">
                  <c:v>29556</c:v>
                </c:pt>
                <c:pt idx="576">
                  <c:v>29587</c:v>
                </c:pt>
                <c:pt idx="577">
                  <c:v>29618</c:v>
                </c:pt>
                <c:pt idx="578">
                  <c:v>29646</c:v>
                </c:pt>
                <c:pt idx="579">
                  <c:v>29677</c:v>
                </c:pt>
                <c:pt idx="580">
                  <c:v>29707</c:v>
                </c:pt>
                <c:pt idx="581">
                  <c:v>29738</c:v>
                </c:pt>
                <c:pt idx="582">
                  <c:v>29768</c:v>
                </c:pt>
                <c:pt idx="583">
                  <c:v>29799</c:v>
                </c:pt>
                <c:pt idx="584">
                  <c:v>29830</c:v>
                </c:pt>
                <c:pt idx="585">
                  <c:v>29860</c:v>
                </c:pt>
                <c:pt idx="586">
                  <c:v>29891</c:v>
                </c:pt>
                <c:pt idx="587">
                  <c:v>29921</c:v>
                </c:pt>
                <c:pt idx="588">
                  <c:v>29952</c:v>
                </c:pt>
                <c:pt idx="589">
                  <c:v>29983</c:v>
                </c:pt>
                <c:pt idx="590">
                  <c:v>30011</c:v>
                </c:pt>
                <c:pt idx="591">
                  <c:v>30042</c:v>
                </c:pt>
                <c:pt idx="592">
                  <c:v>30072</c:v>
                </c:pt>
                <c:pt idx="593">
                  <c:v>30103</c:v>
                </c:pt>
                <c:pt idx="594">
                  <c:v>30133</c:v>
                </c:pt>
                <c:pt idx="595">
                  <c:v>30164</c:v>
                </c:pt>
                <c:pt idx="596">
                  <c:v>30195</c:v>
                </c:pt>
                <c:pt idx="597">
                  <c:v>30225</c:v>
                </c:pt>
                <c:pt idx="598">
                  <c:v>30256</c:v>
                </c:pt>
                <c:pt idx="599">
                  <c:v>30286</c:v>
                </c:pt>
              </c:numCache>
            </c:numRef>
          </c:cat>
          <c:val>
            <c:numRef>
              <c:f>'Índice de valuación A.B.1 - 7'!$B$8:$B$607</c:f>
              <c:numCache>
                <c:formatCode>0.0</c:formatCode>
                <c:ptCount val="600"/>
                <c:pt idx="0">
                  <c:v>122.68617154875163</c:v>
                </c:pt>
                <c:pt idx="1">
                  <c:v>117.66019293687995</c:v>
                </c:pt>
                <c:pt idx="2">
                  <c:v>118.8920086098328</c:v>
                </c:pt>
                <c:pt idx="3">
                  <c:v>116.62555939611747</c:v>
                </c:pt>
                <c:pt idx="4">
                  <c:v>115.27908604499409</c:v>
                </c:pt>
                <c:pt idx="5">
                  <c:v>109.47443116746732</c:v>
                </c:pt>
                <c:pt idx="6">
                  <c:v>109.32049284021804</c:v>
                </c:pt>
                <c:pt idx="7">
                  <c:v>106.97635689921634</c:v>
                </c:pt>
                <c:pt idx="8">
                  <c:v>104.94827156419584</c:v>
                </c:pt>
                <c:pt idx="9">
                  <c:v>103.64146045291413</c:v>
                </c:pt>
                <c:pt idx="10">
                  <c:v>102.1979860733471</c:v>
                </c:pt>
                <c:pt idx="11">
                  <c:v>104.32330727456156</c:v>
                </c:pt>
                <c:pt idx="12">
                  <c:v>103.52550667666097</c:v>
                </c:pt>
                <c:pt idx="13">
                  <c:v>102.48391146512851</c:v>
                </c:pt>
                <c:pt idx="14">
                  <c:v>102.8078858954714</c:v>
                </c:pt>
                <c:pt idx="15">
                  <c:v>105.61566429177627</c:v>
                </c:pt>
                <c:pt idx="16">
                  <c:v>103.23985180259521</c:v>
                </c:pt>
                <c:pt idx="17">
                  <c:v>100.04447609040206</c:v>
                </c:pt>
                <c:pt idx="18">
                  <c:v>101.10764799359441</c:v>
                </c:pt>
                <c:pt idx="19">
                  <c:v>97.874638887977653</c:v>
                </c:pt>
                <c:pt idx="20">
                  <c:v>97.334974560997594</c:v>
                </c:pt>
                <c:pt idx="21">
                  <c:v>96.93953087312434</c:v>
                </c:pt>
                <c:pt idx="22">
                  <c:v>96.835629982585104</c:v>
                </c:pt>
                <c:pt idx="23">
                  <c:v>97.757457432482212</c:v>
                </c:pt>
                <c:pt idx="24">
                  <c:v>96.004422858271084</c:v>
                </c:pt>
                <c:pt idx="25">
                  <c:v>94.602898436982443</c:v>
                </c:pt>
                <c:pt idx="26">
                  <c:v>94.703007324217353</c:v>
                </c:pt>
                <c:pt idx="27">
                  <c:v>92.824152121765195</c:v>
                </c:pt>
                <c:pt idx="28">
                  <c:v>92.526001740217765</c:v>
                </c:pt>
                <c:pt idx="29">
                  <c:v>93.022919042796801</c:v>
                </c:pt>
                <c:pt idx="30">
                  <c:v>94.602898436982429</c:v>
                </c:pt>
                <c:pt idx="31">
                  <c:v>93.537711068490182</c:v>
                </c:pt>
                <c:pt idx="32">
                  <c:v>95.017738142358709</c:v>
                </c:pt>
                <c:pt idx="33">
                  <c:v>94.031053426446363</c:v>
                </c:pt>
                <c:pt idx="34">
                  <c:v>93.044368710534002</c:v>
                </c:pt>
                <c:pt idx="35">
                  <c:v>91.889947592916585</c:v>
                </c:pt>
                <c:pt idx="36">
                  <c:v>92.156352466212923</c:v>
                </c:pt>
                <c:pt idx="37">
                  <c:v>92.649694824169103</c:v>
                </c:pt>
                <c:pt idx="38">
                  <c:v>94.703007324217353</c:v>
                </c:pt>
                <c:pt idx="39">
                  <c:v>96.605076181680502</c:v>
                </c:pt>
                <c:pt idx="40">
                  <c:v>99.255366277810438</c:v>
                </c:pt>
                <c:pt idx="41">
                  <c:v>98.306927264673845</c:v>
                </c:pt>
                <c:pt idx="42">
                  <c:v>99.556487835555529</c:v>
                </c:pt>
                <c:pt idx="43">
                  <c:v>100.80464400118466</c:v>
                </c:pt>
                <c:pt idx="44">
                  <c:v>104.33133708577418</c:v>
                </c:pt>
                <c:pt idx="45">
                  <c:v>104.62522817615665</c:v>
                </c:pt>
                <c:pt idx="46">
                  <c:v>104.11747267727986</c:v>
                </c:pt>
                <c:pt idx="47">
                  <c:v>99.787848389631478</c:v>
                </c:pt>
                <c:pt idx="48">
                  <c:v>101.93519801553872</c:v>
                </c:pt>
                <c:pt idx="49">
                  <c:v>103.64427625926483</c:v>
                </c:pt>
                <c:pt idx="50">
                  <c:v>102.54398619393379</c:v>
                </c:pt>
                <c:pt idx="51">
                  <c:v>104.48601660702809</c:v>
                </c:pt>
                <c:pt idx="52">
                  <c:v>107.35783142712998</c:v>
                </c:pt>
                <c:pt idx="53">
                  <c:v>113.0109206217362</c:v>
                </c:pt>
                <c:pt idx="54">
                  <c:v>112.60669147285928</c:v>
                </c:pt>
                <c:pt idx="55">
                  <c:v>111.5358857804701</c:v>
                </c:pt>
                <c:pt idx="56">
                  <c:v>111.62671304902096</c:v>
                </c:pt>
                <c:pt idx="57">
                  <c:v>114.38427835203142</c:v>
                </c:pt>
                <c:pt idx="58">
                  <c:v>116.2910717360605</c:v>
                </c:pt>
                <c:pt idx="59">
                  <c:v>115.06913094360149</c:v>
                </c:pt>
                <c:pt idx="60">
                  <c:v>118.82996421130902</c:v>
                </c:pt>
                <c:pt idx="61">
                  <c:v>124.12994218424494</c:v>
                </c:pt>
                <c:pt idx="62">
                  <c:v>115.94006009995638</c:v>
                </c:pt>
                <c:pt idx="63">
                  <c:v>106.39451191219658</c:v>
                </c:pt>
                <c:pt idx="64">
                  <c:v>104.63518562216865</c:v>
                </c:pt>
                <c:pt idx="65">
                  <c:v>99.013108474912102</c:v>
                </c:pt>
                <c:pt idx="66">
                  <c:v>92.924067044636757</c:v>
                </c:pt>
                <c:pt idx="67">
                  <c:v>93.668866857377566</c:v>
                </c:pt>
                <c:pt idx="68">
                  <c:v>94.870656340706788</c:v>
                </c:pt>
                <c:pt idx="69">
                  <c:v>96.423728233572049</c:v>
                </c:pt>
                <c:pt idx="70">
                  <c:v>96.430082669796661</c:v>
                </c:pt>
                <c:pt idx="71">
                  <c:v>94.508872456574949</c:v>
                </c:pt>
                <c:pt idx="72">
                  <c:v>77.654800720335771</c:v>
                </c:pt>
                <c:pt idx="73">
                  <c:v>77.220975017987499</c:v>
                </c:pt>
                <c:pt idx="74">
                  <c:v>77.243980926445374</c:v>
                </c:pt>
                <c:pt idx="75">
                  <c:v>78.651606341761891</c:v>
                </c:pt>
                <c:pt idx="76">
                  <c:v>79.343740477569398</c:v>
                </c:pt>
                <c:pt idx="77">
                  <c:v>88.876877905965017</c:v>
                </c:pt>
                <c:pt idx="78">
                  <c:v>97.313631855279183</c:v>
                </c:pt>
                <c:pt idx="79">
                  <c:v>99.220838097929004</c:v>
                </c:pt>
                <c:pt idx="80">
                  <c:v>95.737671615577398</c:v>
                </c:pt>
                <c:pt idx="81">
                  <c:v>97.313238638609164</c:v>
                </c:pt>
                <c:pt idx="82">
                  <c:v>96.037691305939262</c:v>
                </c:pt>
                <c:pt idx="83">
                  <c:v>93.478995568953579</c:v>
                </c:pt>
                <c:pt idx="84">
                  <c:v>94.787701506918921</c:v>
                </c:pt>
                <c:pt idx="85">
                  <c:v>97.179664040595071</c:v>
                </c:pt>
                <c:pt idx="86">
                  <c:v>99.212772898748923</c:v>
                </c:pt>
                <c:pt idx="87">
                  <c:v>99.212772898748923</c:v>
                </c:pt>
                <c:pt idx="88">
                  <c:v>98.943015969209966</c:v>
                </c:pt>
                <c:pt idx="89">
                  <c:v>98.808664817271165</c:v>
                </c:pt>
                <c:pt idx="90">
                  <c:v>98.999415135451258</c:v>
                </c:pt>
                <c:pt idx="91">
                  <c:v>96.901161635470572</c:v>
                </c:pt>
                <c:pt idx="92">
                  <c:v>95.852034885480251</c:v>
                </c:pt>
                <c:pt idx="93">
                  <c:v>94.912309053269666</c:v>
                </c:pt>
                <c:pt idx="94">
                  <c:v>93.846371868411822</c:v>
                </c:pt>
                <c:pt idx="95">
                  <c:v>93.351547018902508</c:v>
                </c:pt>
                <c:pt idx="96">
                  <c:v>95.254396298664332</c:v>
                </c:pt>
                <c:pt idx="97">
                  <c:v>96.357729074324538</c:v>
                </c:pt>
                <c:pt idx="98">
                  <c:v>96.78147494098252</c:v>
                </c:pt>
                <c:pt idx="99">
                  <c:v>94.71564478116791</c:v>
                </c:pt>
                <c:pt idx="100">
                  <c:v>96.225101130564823</c:v>
                </c:pt>
                <c:pt idx="101">
                  <c:v>94.42749577732657</c:v>
                </c:pt>
                <c:pt idx="102">
                  <c:v>91.990052351950069</c:v>
                </c:pt>
                <c:pt idx="103">
                  <c:v>90.46729408350771</c:v>
                </c:pt>
                <c:pt idx="104">
                  <c:v>90.294793327484541</c:v>
                </c:pt>
                <c:pt idx="105">
                  <c:v>90.773983879565193</c:v>
                </c:pt>
                <c:pt idx="106">
                  <c:v>91.096163059261968</c:v>
                </c:pt>
                <c:pt idx="107">
                  <c:v>89.409197076683043</c:v>
                </c:pt>
                <c:pt idx="108">
                  <c:v>88.482118351267701</c:v>
                </c:pt>
                <c:pt idx="109">
                  <c:v>88.956179495916814</c:v>
                </c:pt>
                <c:pt idx="110">
                  <c:v>90.027506226607017</c:v>
                </c:pt>
                <c:pt idx="111">
                  <c:v>90.173688260924251</c:v>
                </c:pt>
                <c:pt idx="112">
                  <c:v>91.831015864717344</c:v>
                </c:pt>
                <c:pt idx="113">
                  <c:v>91.831015864717344</c:v>
                </c:pt>
                <c:pt idx="114">
                  <c:v>91.605016646018285</c:v>
                </c:pt>
                <c:pt idx="115">
                  <c:v>90.170604450922525</c:v>
                </c:pt>
                <c:pt idx="116">
                  <c:v>90.167556499176655</c:v>
                </c:pt>
                <c:pt idx="117">
                  <c:v>91.061041782405482</c:v>
                </c:pt>
                <c:pt idx="118">
                  <c:v>92.237291916829577</c:v>
                </c:pt>
                <c:pt idx="119">
                  <c:v>92.516806597321477</c:v>
                </c:pt>
                <c:pt idx="120">
                  <c:v>93.451753118816384</c:v>
                </c:pt>
                <c:pt idx="121">
                  <c:v>95.941137248854531</c:v>
                </c:pt>
                <c:pt idx="122">
                  <c:v>97.632508917014576</c:v>
                </c:pt>
                <c:pt idx="123">
                  <c:v>101.59443462561025</c:v>
                </c:pt>
                <c:pt idx="124">
                  <c:v>105.45508791497531</c:v>
                </c:pt>
                <c:pt idx="125">
                  <c:v>106.88305119073667</c:v>
                </c:pt>
                <c:pt idx="126">
                  <c:v>106.84176546924591</c:v>
                </c:pt>
                <c:pt idx="127">
                  <c:v>107.62711632459549</c:v>
                </c:pt>
                <c:pt idx="128">
                  <c:v>108.56050692647653</c:v>
                </c:pt>
                <c:pt idx="129">
                  <c:v>109.14407960730372</c:v>
                </c:pt>
                <c:pt idx="130">
                  <c:v>111.98983510913745</c:v>
                </c:pt>
                <c:pt idx="131">
                  <c:v>112.43766788813645</c:v>
                </c:pt>
                <c:pt idx="132">
                  <c:v>113.82065520023367</c:v>
                </c:pt>
                <c:pt idx="133">
                  <c:v>117.1764201746096</c:v>
                </c:pt>
                <c:pt idx="134">
                  <c:v>120.30590598289332</c:v>
                </c:pt>
                <c:pt idx="135">
                  <c:v>125.23237928426995</c:v>
                </c:pt>
                <c:pt idx="136">
                  <c:v>127.01733337897163</c:v>
                </c:pt>
                <c:pt idx="137">
                  <c:v>128.2085197338325</c:v>
                </c:pt>
                <c:pt idx="138">
                  <c:v>132.00121963679646</c:v>
                </c:pt>
                <c:pt idx="139">
                  <c:v>131.64349275431192</c:v>
                </c:pt>
                <c:pt idx="140">
                  <c:v>133.07440028425009</c:v>
                </c:pt>
                <c:pt idx="141">
                  <c:v>134.29067168469751</c:v>
                </c:pt>
                <c:pt idx="142">
                  <c:v>134.18494351720767</c:v>
                </c:pt>
                <c:pt idx="143">
                  <c:v>133.61576029974339</c:v>
                </c:pt>
                <c:pt idx="144">
                  <c:v>132.80679685945228</c:v>
                </c:pt>
                <c:pt idx="145">
                  <c:v>133.01906131900387</c:v>
                </c:pt>
                <c:pt idx="146">
                  <c:v>134.85868663511772</c:v>
                </c:pt>
                <c:pt idx="147">
                  <c:v>137.63600769562441</c:v>
                </c:pt>
                <c:pt idx="148">
                  <c:v>138.69737069767862</c:v>
                </c:pt>
                <c:pt idx="149">
                  <c:v>139.39574617954003</c:v>
                </c:pt>
                <c:pt idx="150">
                  <c:v>140.51314695051832</c:v>
                </c:pt>
                <c:pt idx="151">
                  <c:v>142.84309592132797</c:v>
                </c:pt>
                <c:pt idx="152">
                  <c:v>143.12491691555692</c:v>
                </c:pt>
                <c:pt idx="153">
                  <c:v>142.33851627316378</c:v>
                </c:pt>
                <c:pt idx="154">
                  <c:v>143.65689466870583</c:v>
                </c:pt>
                <c:pt idx="155">
                  <c:v>144.84011521588025</c:v>
                </c:pt>
                <c:pt idx="156">
                  <c:v>145.60572851111075</c:v>
                </c:pt>
                <c:pt idx="157">
                  <c:v>146.96464508230122</c:v>
                </c:pt>
                <c:pt idx="158">
                  <c:v>147.9248424899327</c:v>
                </c:pt>
                <c:pt idx="159">
                  <c:v>148.25114728954287</c:v>
                </c:pt>
                <c:pt idx="160">
                  <c:v>150.21837229871082</c:v>
                </c:pt>
                <c:pt idx="161">
                  <c:v>149.93761608202968</c:v>
                </c:pt>
                <c:pt idx="162">
                  <c:v>135.58976221629803</c:v>
                </c:pt>
                <c:pt idx="163">
                  <c:v>132.92633546581018</c:v>
                </c:pt>
                <c:pt idx="164">
                  <c:v>142.97182025909026</c:v>
                </c:pt>
                <c:pt idx="165">
                  <c:v>134.49714101391203</c:v>
                </c:pt>
                <c:pt idx="166">
                  <c:v>130.40119158140863</c:v>
                </c:pt>
                <c:pt idx="167">
                  <c:v>128.95977478145278</c:v>
                </c:pt>
                <c:pt idx="168">
                  <c:v>130.0457812078925</c:v>
                </c:pt>
                <c:pt idx="169">
                  <c:v>127.75097119149848</c:v>
                </c:pt>
                <c:pt idx="170">
                  <c:v>122.80173744748492</c:v>
                </c:pt>
                <c:pt idx="171">
                  <c:v>124.23849408795323</c:v>
                </c:pt>
                <c:pt idx="172">
                  <c:v>124.63320589376052</c:v>
                </c:pt>
                <c:pt idx="173">
                  <c:v>122.84396790923155</c:v>
                </c:pt>
                <c:pt idx="174">
                  <c:v>119.11414928061268</c:v>
                </c:pt>
                <c:pt idx="175">
                  <c:v>117.91797208307521</c:v>
                </c:pt>
                <c:pt idx="176">
                  <c:v>117.37283658773751</c:v>
                </c:pt>
                <c:pt idx="177">
                  <c:v>116.86202637047951</c:v>
                </c:pt>
                <c:pt idx="178">
                  <c:v>116.79349069691484</c:v>
                </c:pt>
                <c:pt idx="179">
                  <c:v>113.98874344714471</c:v>
                </c:pt>
                <c:pt idx="180">
                  <c:v>112.11573755557984</c:v>
                </c:pt>
                <c:pt idx="181">
                  <c:v>117.27778385988179</c:v>
                </c:pt>
                <c:pt idx="182">
                  <c:v>117.32477015149232</c:v>
                </c:pt>
                <c:pt idx="183">
                  <c:v>116.3284549899698</c:v>
                </c:pt>
                <c:pt idx="184">
                  <c:v>120.22749781756978</c:v>
                </c:pt>
                <c:pt idx="185">
                  <c:v>119.40556740487278</c:v>
                </c:pt>
                <c:pt idx="186">
                  <c:v>118.85652325799565</c:v>
                </c:pt>
                <c:pt idx="187">
                  <c:v>91.619558095188282</c:v>
                </c:pt>
                <c:pt idx="188">
                  <c:v>87.349408228472782</c:v>
                </c:pt>
                <c:pt idx="189">
                  <c:v>88.461987217737416</c:v>
                </c:pt>
                <c:pt idx="190">
                  <c:v>87.74858409501374</c:v>
                </c:pt>
                <c:pt idx="191">
                  <c:v>87.793292013157114</c:v>
                </c:pt>
                <c:pt idx="192">
                  <c:v>89.154885297519655</c:v>
                </c:pt>
                <c:pt idx="193">
                  <c:v>89.978047146229684</c:v>
                </c:pt>
                <c:pt idx="194">
                  <c:v>91.441104823404146</c:v>
                </c:pt>
                <c:pt idx="195">
                  <c:v>93.821108535540247</c:v>
                </c:pt>
                <c:pt idx="196">
                  <c:v>83.106910268909232</c:v>
                </c:pt>
                <c:pt idx="197">
                  <c:v>82.798720713035436</c:v>
                </c:pt>
                <c:pt idx="198">
                  <c:v>80.362414636204932</c:v>
                </c:pt>
                <c:pt idx="199">
                  <c:v>79.575622038580534</c:v>
                </c:pt>
                <c:pt idx="200">
                  <c:v>80.868268512577686</c:v>
                </c:pt>
                <c:pt idx="201">
                  <c:v>81.759942448951563</c:v>
                </c:pt>
                <c:pt idx="202">
                  <c:v>81.37284769268328</c:v>
                </c:pt>
                <c:pt idx="203">
                  <c:v>81.437221144980526</c:v>
                </c:pt>
                <c:pt idx="204">
                  <c:v>79.882863822513272</c:v>
                </c:pt>
                <c:pt idx="205">
                  <c:v>80.152132619755108</c:v>
                </c:pt>
                <c:pt idx="206">
                  <c:v>83.705268395682381</c:v>
                </c:pt>
                <c:pt idx="207">
                  <c:v>84.586666417617849</c:v>
                </c:pt>
                <c:pt idx="208">
                  <c:v>83.516531532320528</c:v>
                </c:pt>
                <c:pt idx="209">
                  <c:v>82.266990843440439</c:v>
                </c:pt>
                <c:pt idx="210">
                  <c:v>80.710573330768469</c:v>
                </c:pt>
                <c:pt idx="211">
                  <c:v>80.340495906700966</c:v>
                </c:pt>
                <c:pt idx="212">
                  <c:v>81.305476070113414</c:v>
                </c:pt>
                <c:pt idx="213">
                  <c:v>82.043979510369184</c:v>
                </c:pt>
                <c:pt idx="214">
                  <c:v>82.180634503735789</c:v>
                </c:pt>
                <c:pt idx="215">
                  <c:v>81.089914872744345</c:v>
                </c:pt>
                <c:pt idx="216">
                  <c:v>81.034743576663885</c:v>
                </c:pt>
                <c:pt idx="217">
                  <c:v>83.355283476054851</c:v>
                </c:pt>
                <c:pt idx="218">
                  <c:v>87.23605636161416</c:v>
                </c:pt>
                <c:pt idx="219">
                  <c:v>89.7107696100461</c:v>
                </c:pt>
                <c:pt idx="220">
                  <c:v>92.084657020579641</c:v>
                </c:pt>
                <c:pt idx="221">
                  <c:v>94.171695033891837</c:v>
                </c:pt>
                <c:pt idx="222">
                  <c:v>94.015337334160094</c:v>
                </c:pt>
                <c:pt idx="223">
                  <c:v>93.170577356983543</c:v>
                </c:pt>
                <c:pt idx="224">
                  <c:v>94.226334607487601</c:v>
                </c:pt>
                <c:pt idx="225">
                  <c:v>94.596228652095903</c:v>
                </c:pt>
                <c:pt idx="226">
                  <c:v>96.625782904087743</c:v>
                </c:pt>
                <c:pt idx="227">
                  <c:v>96.337849108495718</c:v>
                </c:pt>
                <c:pt idx="228">
                  <c:v>96.779347595070121</c:v>
                </c:pt>
                <c:pt idx="229">
                  <c:v>96.871444540092</c:v>
                </c:pt>
                <c:pt idx="230">
                  <c:v>97.792413990310521</c:v>
                </c:pt>
                <c:pt idx="231">
                  <c:v>99.094341216666422</c:v>
                </c:pt>
                <c:pt idx="232">
                  <c:v>98.483108478198361</c:v>
                </c:pt>
                <c:pt idx="233">
                  <c:v>98.882658722733879</c:v>
                </c:pt>
                <c:pt idx="234">
                  <c:v>97.324046131699376</c:v>
                </c:pt>
                <c:pt idx="235">
                  <c:v>96.895680578255678</c:v>
                </c:pt>
                <c:pt idx="236">
                  <c:v>95.964394436116123</c:v>
                </c:pt>
                <c:pt idx="237">
                  <c:v>97.171067696643959</c:v>
                </c:pt>
                <c:pt idx="238">
                  <c:v>97.341358986534601</c:v>
                </c:pt>
                <c:pt idx="239">
                  <c:v>97.464352978878992</c:v>
                </c:pt>
                <c:pt idx="240">
                  <c:v>96.049667947099977</c:v>
                </c:pt>
                <c:pt idx="241">
                  <c:v>95.280277842097362</c:v>
                </c:pt>
                <c:pt idx="242">
                  <c:v>95.387209018249052</c:v>
                </c:pt>
                <c:pt idx="243">
                  <c:v>96.368435851990711</c:v>
                </c:pt>
                <c:pt idx="244">
                  <c:v>97.400734382283105</c:v>
                </c:pt>
                <c:pt idx="245">
                  <c:v>97.31371219746714</c:v>
                </c:pt>
                <c:pt idx="246">
                  <c:v>97.290190283392448</c:v>
                </c:pt>
                <c:pt idx="247">
                  <c:v>97.277544807205516</c:v>
                </c:pt>
                <c:pt idx="248">
                  <c:v>97.633711762324992</c:v>
                </c:pt>
                <c:pt idx="249">
                  <c:v>99.043595170722725</c:v>
                </c:pt>
                <c:pt idx="250">
                  <c:v>98.070070047419705</c:v>
                </c:pt>
                <c:pt idx="251">
                  <c:v>97.734213643147697</c:v>
                </c:pt>
                <c:pt idx="252">
                  <c:v>94.56655570042733</c:v>
                </c:pt>
                <c:pt idx="253">
                  <c:v>97.671480701134911</c:v>
                </c:pt>
                <c:pt idx="254">
                  <c:v>98.656320435958577</c:v>
                </c:pt>
                <c:pt idx="255">
                  <c:v>81.955150721028687</c:v>
                </c:pt>
                <c:pt idx="256">
                  <c:v>72.953483207457907</c:v>
                </c:pt>
                <c:pt idx="257">
                  <c:v>74.338758051449119</c:v>
                </c:pt>
                <c:pt idx="258">
                  <c:v>74.220822299648688</c:v>
                </c:pt>
                <c:pt idx="259">
                  <c:v>74.763942883593089</c:v>
                </c:pt>
                <c:pt idx="260">
                  <c:v>74.815616064150277</c:v>
                </c:pt>
                <c:pt idx="261">
                  <c:v>76.83289869053668</c:v>
                </c:pt>
                <c:pt idx="262">
                  <c:v>77.353181917452886</c:v>
                </c:pt>
                <c:pt idx="263">
                  <c:v>78.864093610898138</c:v>
                </c:pt>
                <c:pt idx="264">
                  <c:v>78.905327108061044</c:v>
                </c:pt>
                <c:pt idx="265">
                  <c:v>79.437690416020615</c:v>
                </c:pt>
                <c:pt idx="266">
                  <c:v>81.318557686898885</c:v>
                </c:pt>
                <c:pt idx="267">
                  <c:v>81.915563328079983</c:v>
                </c:pt>
                <c:pt idx="268">
                  <c:v>82.331797892446531</c:v>
                </c:pt>
                <c:pt idx="269">
                  <c:v>82.279956403382812</c:v>
                </c:pt>
                <c:pt idx="270">
                  <c:v>83.518892859412503</c:v>
                </c:pt>
                <c:pt idx="271">
                  <c:v>84.106383735921185</c:v>
                </c:pt>
                <c:pt idx="272">
                  <c:v>83.538097359327125</c:v>
                </c:pt>
                <c:pt idx="273">
                  <c:v>84.403777124708768</c:v>
                </c:pt>
                <c:pt idx="274">
                  <c:v>84.834660668946739</c:v>
                </c:pt>
                <c:pt idx="275">
                  <c:v>84.834660668946739</c:v>
                </c:pt>
                <c:pt idx="276">
                  <c:v>85.557531020770142</c:v>
                </c:pt>
                <c:pt idx="277">
                  <c:v>86.05863922654008</c:v>
                </c:pt>
                <c:pt idx="278">
                  <c:v>85.699401522729772</c:v>
                </c:pt>
                <c:pt idx="279">
                  <c:v>85.62656177669578</c:v>
                </c:pt>
                <c:pt idx="280">
                  <c:v>84.49758290786616</c:v>
                </c:pt>
                <c:pt idx="281">
                  <c:v>83.792849105465308</c:v>
                </c:pt>
                <c:pt idx="282">
                  <c:v>83.151121305265832</c:v>
                </c:pt>
                <c:pt idx="283">
                  <c:v>82.814799134304337</c:v>
                </c:pt>
                <c:pt idx="284">
                  <c:v>82.273525937348083</c:v>
                </c:pt>
                <c:pt idx="285">
                  <c:v>81.715266219367763</c:v>
                </c:pt>
                <c:pt idx="286">
                  <c:v>82.283754637392505</c:v>
                </c:pt>
                <c:pt idx="287">
                  <c:v>82.64056357660462</c:v>
                </c:pt>
                <c:pt idx="288">
                  <c:v>82.589572971236933</c:v>
                </c:pt>
                <c:pt idx="289">
                  <c:v>82.658455017084492</c:v>
                </c:pt>
                <c:pt idx="290">
                  <c:v>83.14062933801749</c:v>
                </c:pt>
                <c:pt idx="291">
                  <c:v>84.040525647595217</c:v>
                </c:pt>
                <c:pt idx="292">
                  <c:v>85.2070907134446</c:v>
                </c:pt>
                <c:pt idx="293">
                  <c:v>84.795791809460866</c:v>
                </c:pt>
                <c:pt idx="294">
                  <c:v>85.41373685098732</c:v>
                </c:pt>
                <c:pt idx="295">
                  <c:v>86.569814499448157</c:v>
                </c:pt>
                <c:pt idx="296">
                  <c:v>86.23239886553354</c:v>
                </c:pt>
                <c:pt idx="297">
                  <c:v>86.577225253604936</c:v>
                </c:pt>
                <c:pt idx="298">
                  <c:v>86.232398865533526</c:v>
                </c:pt>
                <c:pt idx="299">
                  <c:v>86.093782526552502</c:v>
                </c:pt>
                <c:pt idx="300">
                  <c:v>86.905087811877564</c:v>
                </c:pt>
                <c:pt idx="301">
                  <c:v>86.633933091715733</c:v>
                </c:pt>
                <c:pt idx="302">
                  <c:v>86.626234692720587</c:v>
                </c:pt>
                <c:pt idx="303">
                  <c:v>87.77883241252573</c:v>
                </c:pt>
                <c:pt idx="304">
                  <c:v>88.175537490490868</c:v>
                </c:pt>
                <c:pt idx="305">
                  <c:v>88.251851524833398</c:v>
                </c:pt>
                <c:pt idx="306">
                  <c:v>88.049129048130126</c:v>
                </c:pt>
                <c:pt idx="307">
                  <c:v>87.643684094723511</c:v>
                </c:pt>
                <c:pt idx="308">
                  <c:v>86.427349234503779</c:v>
                </c:pt>
                <c:pt idx="309">
                  <c:v>87.379608572160834</c:v>
                </c:pt>
                <c:pt idx="310">
                  <c:v>88.251851524833398</c:v>
                </c:pt>
                <c:pt idx="311">
                  <c:v>88.657296478239971</c:v>
                </c:pt>
                <c:pt idx="312">
                  <c:v>88.512342446527867</c:v>
                </c:pt>
                <c:pt idx="313">
                  <c:v>88.444981455320473</c:v>
                </c:pt>
                <c:pt idx="314">
                  <c:v>88.916508393772304</c:v>
                </c:pt>
                <c:pt idx="315">
                  <c:v>88.636896732156657</c:v>
                </c:pt>
                <c:pt idx="316">
                  <c:v>87.831106761864319</c:v>
                </c:pt>
                <c:pt idx="317">
                  <c:v>88.175537490490868</c:v>
                </c:pt>
                <c:pt idx="318">
                  <c:v>88.108176499283459</c:v>
                </c:pt>
                <c:pt idx="319">
                  <c:v>88.657296478239971</c:v>
                </c:pt>
                <c:pt idx="320">
                  <c:v>86.963039648757587</c:v>
                </c:pt>
                <c:pt idx="321">
                  <c:v>87.981554889229002</c:v>
                </c:pt>
                <c:pt idx="322">
                  <c:v>88.938748213091543</c:v>
                </c:pt>
                <c:pt idx="323">
                  <c:v>89.209902933253431</c:v>
                </c:pt>
                <c:pt idx="324">
                  <c:v>89.53576054395424</c:v>
                </c:pt>
                <c:pt idx="325">
                  <c:v>89.603334702855321</c:v>
                </c:pt>
                <c:pt idx="326">
                  <c:v>91.188564971415659</c:v>
                </c:pt>
                <c:pt idx="327">
                  <c:v>93.068741568764437</c:v>
                </c:pt>
                <c:pt idx="328">
                  <c:v>93.025528857423836</c:v>
                </c:pt>
                <c:pt idx="329">
                  <c:v>92.958167866216428</c:v>
                </c:pt>
                <c:pt idx="330">
                  <c:v>93.631777778290456</c:v>
                </c:pt>
                <c:pt idx="331">
                  <c:v>94.265951667031032</c:v>
                </c:pt>
                <c:pt idx="332">
                  <c:v>94.738970779338715</c:v>
                </c:pt>
                <c:pt idx="333">
                  <c:v>93.362333813460864</c:v>
                </c:pt>
                <c:pt idx="334">
                  <c:v>93.025528857423851</c:v>
                </c:pt>
                <c:pt idx="335">
                  <c:v>93.429694804668245</c:v>
                </c:pt>
                <c:pt idx="336">
                  <c:v>93.404487389719549</c:v>
                </c:pt>
                <c:pt idx="337">
                  <c:v>93.270189061337518</c:v>
                </c:pt>
                <c:pt idx="338">
                  <c:v>93.068741568764409</c:v>
                </c:pt>
                <c:pt idx="339">
                  <c:v>94.265951667031032</c:v>
                </c:pt>
                <c:pt idx="340">
                  <c:v>94.56520865645021</c:v>
                </c:pt>
                <c:pt idx="341">
                  <c:v>95.237681025541704</c:v>
                </c:pt>
                <c:pt idx="342">
                  <c:v>94.361842616328801</c:v>
                </c:pt>
                <c:pt idx="343">
                  <c:v>93.683955815924136</c:v>
                </c:pt>
                <c:pt idx="344">
                  <c:v>93.412801095762305</c:v>
                </c:pt>
                <c:pt idx="345">
                  <c:v>93.480589775802741</c:v>
                </c:pt>
                <c:pt idx="346">
                  <c:v>93.955110536085996</c:v>
                </c:pt>
                <c:pt idx="347">
                  <c:v>93.725358395822241</c:v>
                </c:pt>
                <c:pt idx="348">
                  <c:v>93.092889848631231</c:v>
                </c:pt>
                <c:pt idx="349">
                  <c:v>93.631777778290498</c:v>
                </c:pt>
                <c:pt idx="350">
                  <c:v>94.4401096727793</c:v>
                </c:pt>
                <c:pt idx="351">
                  <c:v>95.482286527250807</c:v>
                </c:pt>
                <c:pt idx="352">
                  <c:v>95.649827537097678</c:v>
                </c:pt>
                <c:pt idx="353">
                  <c:v>95.785404897178594</c:v>
                </c:pt>
                <c:pt idx="354">
                  <c:v>96.02287979845957</c:v>
                </c:pt>
                <c:pt idx="355">
                  <c:v>96.225602275162885</c:v>
                </c:pt>
                <c:pt idx="356">
                  <c:v>95.78922996376393</c:v>
                </c:pt>
                <c:pt idx="357">
                  <c:v>95.989412470549581</c:v>
                </c:pt>
                <c:pt idx="358">
                  <c:v>95.989412470549581</c:v>
                </c:pt>
                <c:pt idx="359">
                  <c:v>95.887731480657365</c:v>
                </c:pt>
                <c:pt idx="360">
                  <c:v>95.685009003954065</c:v>
                </c:pt>
                <c:pt idx="361">
                  <c:v>96.395503017542765</c:v>
                </c:pt>
                <c:pt idx="362">
                  <c:v>96.395503017542765</c:v>
                </c:pt>
                <c:pt idx="363">
                  <c:v>96.838504200482376</c:v>
                </c:pt>
                <c:pt idx="364">
                  <c:v>96.802235097785584</c:v>
                </c:pt>
                <c:pt idx="365">
                  <c:v>96.090453957360637</c:v>
                </c:pt>
                <c:pt idx="366">
                  <c:v>96.056773461756976</c:v>
                </c:pt>
                <c:pt idx="367">
                  <c:v>96.02287979845957</c:v>
                </c:pt>
                <c:pt idx="368">
                  <c:v>95.95530563955846</c:v>
                </c:pt>
                <c:pt idx="369">
                  <c:v>95.617434845052983</c:v>
                </c:pt>
                <c:pt idx="370">
                  <c:v>95.248441567268145</c:v>
                </c:pt>
                <c:pt idx="371">
                  <c:v>96.225602275162842</c:v>
                </c:pt>
                <c:pt idx="372">
                  <c:v>96.761945599270931</c:v>
                </c:pt>
                <c:pt idx="373">
                  <c:v>99.198865266811126</c:v>
                </c:pt>
                <c:pt idx="374">
                  <c:v>98.996142790107839</c:v>
                </c:pt>
                <c:pt idx="375">
                  <c:v>99.536736061316617</c:v>
                </c:pt>
                <c:pt idx="376">
                  <c:v>100.12388041976838</c:v>
                </c:pt>
                <c:pt idx="377">
                  <c:v>100.19166909980888</c:v>
                </c:pt>
                <c:pt idx="378">
                  <c:v>100.82064508043746</c:v>
                </c:pt>
                <c:pt idx="379">
                  <c:v>101.90183162285504</c:v>
                </c:pt>
                <c:pt idx="380">
                  <c:v>100.16579392540856</c:v>
                </c:pt>
                <c:pt idx="381">
                  <c:v>100.03107194299376</c:v>
                </c:pt>
                <c:pt idx="382">
                  <c:v>101.0414868111048</c:v>
                </c:pt>
                <c:pt idx="383">
                  <c:v>101.24356978472701</c:v>
                </c:pt>
                <c:pt idx="384">
                  <c:v>100.45514962977744</c:v>
                </c:pt>
                <c:pt idx="385">
                  <c:v>100.54187519606803</c:v>
                </c:pt>
                <c:pt idx="386">
                  <c:v>100.87656852228663</c:v>
                </c:pt>
                <c:pt idx="387">
                  <c:v>101.02843561905831</c:v>
                </c:pt>
                <c:pt idx="388">
                  <c:v>100.78022689193584</c:v>
                </c:pt>
                <c:pt idx="389">
                  <c:v>99.978887965237334</c:v>
                </c:pt>
                <c:pt idx="390">
                  <c:v>99.517548337184181</c:v>
                </c:pt>
                <c:pt idx="391">
                  <c:v>99.253925692582371</c:v>
                </c:pt>
                <c:pt idx="392">
                  <c:v>99.6493596594851</c:v>
                </c:pt>
                <c:pt idx="393">
                  <c:v>99.277043370647462</c:v>
                </c:pt>
                <c:pt idx="394">
                  <c:v>98.64500590305731</c:v>
                </c:pt>
                <c:pt idx="395">
                  <c:v>98.043511964624059</c:v>
                </c:pt>
                <c:pt idx="396">
                  <c:v>98.070027645776349</c:v>
                </c:pt>
                <c:pt idx="397">
                  <c:v>97.119535124239974</c:v>
                </c:pt>
                <c:pt idx="398">
                  <c:v>96.926582405450105</c:v>
                </c:pt>
                <c:pt idx="399">
                  <c:v>97.505440561819739</c:v>
                </c:pt>
                <c:pt idx="400">
                  <c:v>97.505440561819739</c:v>
                </c:pt>
                <c:pt idx="401">
                  <c:v>97.597377993395313</c:v>
                </c:pt>
                <c:pt idx="402">
                  <c:v>97.652123026651068</c:v>
                </c:pt>
                <c:pt idx="403">
                  <c:v>97.933458695960809</c:v>
                </c:pt>
                <c:pt idx="404">
                  <c:v>97.933458695960809</c:v>
                </c:pt>
                <c:pt idx="405">
                  <c:v>98.839548781157376</c:v>
                </c:pt>
                <c:pt idx="406">
                  <c:v>99.264613097093275</c:v>
                </c:pt>
                <c:pt idx="407">
                  <c:v>99.328737524158555</c:v>
                </c:pt>
                <c:pt idx="408">
                  <c:v>99.79853534759809</c:v>
                </c:pt>
                <c:pt idx="409">
                  <c:v>100.43785972522524</c:v>
                </c:pt>
                <c:pt idx="410">
                  <c:v>100.93184820079119</c:v>
                </c:pt>
                <c:pt idx="411">
                  <c:v>101.41268453908749</c:v>
                </c:pt>
                <c:pt idx="412">
                  <c:v>100.16235507600753</c:v>
                </c:pt>
                <c:pt idx="413">
                  <c:v>99.054438109279204</c:v>
                </c:pt>
                <c:pt idx="414">
                  <c:v>99.755595650593278</c:v>
                </c:pt>
                <c:pt idx="415">
                  <c:v>100.43785972522524</c:v>
                </c:pt>
                <c:pt idx="416">
                  <c:v>101.20504897837783</c:v>
                </c:pt>
                <c:pt idx="417">
                  <c:v>101.5247111671914</c:v>
                </c:pt>
                <c:pt idx="418">
                  <c:v>101.33291385390324</c:v>
                </c:pt>
                <c:pt idx="419">
                  <c:v>99.860570680382651</c:v>
                </c:pt>
                <c:pt idx="420">
                  <c:v>99.737974305606627</c:v>
                </c:pt>
                <c:pt idx="421">
                  <c:v>99.151280339103039</c:v>
                </c:pt>
                <c:pt idx="422">
                  <c:v>99.67392341450126</c:v>
                </c:pt>
                <c:pt idx="423">
                  <c:v>100.42476276225642</c:v>
                </c:pt>
                <c:pt idx="424">
                  <c:v>100.87976701612267</c:v>
                </c:pt>
                <c:pt idx="425">
                  <c:v>100.06873611246803</c:v>
                </c:pt>
                <c:pt idx="426">
                  <c:v>99.528170100882122</c:v>
                </c:pt>
                <c:pt idx="427">
                  <c:v>100.31828408282331</c:v>
                </c:pt>
                <c:pt idx="428">
                  <c:v>100.04515963271065</c:v>
                </c:pt>
                <c:pt idx="429">
                  <c:v>99.7350382451325</c:v>
                </c:pt>
                <c:pt idx="430">
                  <c:v>99.631484668758546</c:v>
                </c:pt>
                <c:pt idx="431">
                  <c:v>99.158535133888932</c:v>
                </c:pt>
                <c:pt idx="432">
                  <c:v>97.651824988821161</c:v>
                </c:pt>
                <c:pt idx="433">
                  <c:v>97.165657322156989</c:v>
                </c:pt>
                <c:pt idx="434">
                  <c:v>96.451638688431771</c:v>
                </c:pt>
                <c:pt idx="435">
                  <c:v>96.460613046210696</c:v>
                </c:pt>
                <c:pt idx="436">
                  <c:v>96.193158393551812</c:v>
                </c:pt>
                <c:pt idx="437">
                  <c:v>96.564999351230369</c:v>
                </c:pt>
                <c:pt idx="438">
                  <c:v>96.677698233199536</c:v>
                </c:pt>
                <c:pt idx="439">
                  <c:v>96.818796957043091</c:v>
                </c:pt>
                <c:pt idx="440">
                  <c:v>97.173934617579036</c:v>
                </c:pt>
                <c:pt idx="441">
                  <c:v>98.224478833225646</c:v>
                </c:pt>
                <c:pt idx="442">
                  <c:v>97.705063869173856</c:v>
                </c:pt>
                <c:pt idx="443">
                  <c:v>97.910875094582025</c:v>
                </c:pt>
                <c:pt idx="444">
                  <c:v>96.749478002723976</c:v>
                </c:pt>
                <c:pt idx="445">
                  <c:v>95.943431567217942</c:v>
                </c:pt>
                <c:pt idx="446">
                  <c:v>95.720250836795756</c:v>
                </c:pt>
                <c:pt idx="447">
                  <c:v>95.374191112830815</c:v>
                </c:pt>
                <c:pt idx="448">
                  <c:v>95.325336417635967</c:v>
                </c:pt>
                <c:pt idx="449">
                  <c:v>95.963718488322229</c:v>
                </c:pt>
                <c:pt idx="450">
                  <c:v>96.209262407921159</c:v>
                </c:pt>
                <c:pt idx="451">
                  <c:v>97.214725380825655</c:v>
                </c:pt>
                <c:pt idx="452">
                  <c:v>96.664298751540855</c:v>
                </c:pt>
                <c:pt idx="453">
                  <c:v>96.75493636176121</c:v>
                </c:pt>
                <c:pt idx="454">
                  <c:v>96.7786028563971</c:v>
                </c:pt>
                <c:pt idx="455">
                  <c:v>97.098832343216188</c:v>
                </c:pt>
                <c:pt idx="456">
                  <c:v>96.417760572068119</c:v>
                </c:pt>
                <c:pt idx="457">
                  <c:v>96.288586485298936</c:v>
                </c:pt>
                <c:pt idx="458">
                  <c:v>96.410877941553537</c:v>
                </c:pt>
                <c:pt idx="459">
                  <c:v>96.944425307493105</c:v>
                </c:pt>
                <c:pt idx="460">
                  <c:v>96.663716921117526</c:v>
                </c:pt>
                <c:pt idx="461">
                  <c:v>96.942683173748321</c:v>
                </c:pt>
                <c:pt idx="462">
                  <c:v>96.903676220019534</c:v>
                </c:pt>
                <c:pt idx="463">
                  <c:v>98.114541977866523</c:v>
                </c:pt>
                <c:pt idx="464">
                  <c:v>98.142802733440561</c:v>
                </c:pt>
                <c:pt idx="465">
                  <c:v>98.557032741793947</c:v>
                </c:pt>
                <c:pt idx="466">
                  <c:v>98.710234724922628</c:v>
                </c:pt>
                <c:pt idx="467">
                  <c:v>98.691183996513672</c:v>
                </c:pt>
                <c:pt idx="468">
                  <c:v>97.472145074018329</c:v>
                </c:pt>
                <c:pt idx="469">
                  <c:v>97.013574478886241</c:v>
                </c:pt>
                <c:pt idx="470">
                  <c:v>97.30609405225043</c:v>
                </c:pt>
                <c:pt idx="471">
                  <c:v>97.966337767336</c:v>
                </c:pt>
                <c:pt idx="472">
                  <c:v>97.924837957003007</c:v>
                </c:pt>
                <c:pt idx="473">
                  <c:v>98.982754809420925</c:v>
                </c:pt>
                <c:pt idx="474">
                  <c:v>99.162106943777317</c:v>
                </c:pt>
                <c:pt idx="475">
                  <c:v>100.1542847509081</c:v>
                </c:pt>
                <c:pt idx="476">
                  <c:v>100.07411373869259</c:v>
                </c:pt>
                <c:pt idx="477">
                  <c:v>100.24089667337273</c:v>
                </c:pt>
                <c:pt idx="478">
                  <c:v>100.64735661880535</c:v>
                </c:pt>
                <c:pt idx="479">
                  <c:v>100.74298656421279</c:v>
                </c:pt>
                <c:pt idx="480">
                  <c:v>100.26221559654903</c:v>
                </c:pt>
                <c:pt idx="481">
                  <c:v>100.08573630816451</c:v>
                </c:pt>
                <c:pt idx="482">
                  <c:v>100.03136572221504</c:v>
                </c:pt>
                <c:pt idx="483">
                  <c:v>101.21166239174045</c:v>
                </c:pt>
                <c:pt idx="484">
                  <c:v>101.58575440973708</c:v>
                </c:pt>
                <c:pt idx="485">
                  <c:v>102.31335011718498</c:v>
                </c:pt>
                <c:pt idx="486">
                  <c:v>104.9968520802195</c:v>
                </c:pt>
                <c:pt idx="487">
                  <c:v>105.39700548409876</c:v>
                </c:pt>
                <c:pt idx="488">
                  <c:v>107.34481651896223</c:v>
                </c:pt>
                <c:pt idx="489">
                  <c:v>108.38202361244294</c:v>
                </c:pt>
                <c:pt idx="490">
                  <c:v>108.99102363285174</c:v>
                </c:pt>
                <c:pt idx="491">
                  <c:v>112.48091549923794</c:v>
                </c:pt>
                <c:pt idx="492">
                  <c:v>113.5773742844074</c:v>
                </c:pt>
                <c:pt idx="493">
                  <c:v>114.32776546332852</c:v>
                </c:pt>
                <c:pt idx="494">
                  <c:v>113.76137896865663</c:v>
                </c:pt>
                <c:pt idx="495">
                  <c:v>115.15942964531295</c:v>
                </c:pt>
                <c:pt idx="496">
                  <c:v>114.62898529900491</c:v>
                </c:pt>
                <c:pt idx="497">
                  <c:v>115.48277542333958</c:v>
                </c:pt>
                <c:pt idx="498">
                  <c:v>116.5323753692674</c:v>
                </c:pt>
                <c:pt idx="499">
                  <c:v>117.02368931440049</c:v>
                </c:pt>
                <c:pt idx="500">
                  <c:v>116.59952640194138</c:v>
                </c:pt>
                <c:pt idx="501">
                  <c:v>118.42048957736483</c:v>
                </c:pt>
                <c:pt idx="502">
                  <c:v>120.75524292386928</c:v>
                </c:pt>
                <c:pt idx="503">
                  <c:v>120.75170170034191</c:v>
                </c:pt>
                <c:pt idx="504">
                  <c:v>119.79060632542338</c:v>
                </c:pt>
                <c:pt idx="505">
                  <c:v>119.17893221418115</c:v>
                </c:pt>
                <c:pt idx="506">
                  <c:v>119.47355193225388</c:v>
                </c:pt>
                <c:pt idx="507">
                  <c:v>120.37742407389361</c:v>
                </c:pt>
                <c:pt idx="508">
                  <c:v>121.29689864802332</c:v>
                </c:pt>
                <c:pt idx="509">
                  <c:v>123.14840772206533</c:v>
                </c:pt>
                <c:pt idx="510">
                  <c:v>123.10681506178776</c:v>
                </c:pt>
                <c:pt idx="511">
                  <c:v>124.66166288757729</c:v>
                </c:pt>
                <c:pt idx="512">
                  <c:v>124.50873089050825</c:v>
                </c:pt>
                <c:pt idx="513">
                  <c:v>125.17171770374355</c:v>
                </c:pt>
                <c:pt idx="514">
                  <c:v>125.12768004869972</c:v>
                </c:pt>
                <c:pt idx="515">
                  <c:v>125.68474910982508</c:v>
                </c:pt>
                <c:pt idx="516">
                  <c:v>125.74704259569801</c:v>
                </c:pt>
                <c:pt idx="517">
                  <c:v>127.26191405547624</c:v>
                </c:pt>
                <c:pt idx="518">
                  <c:v>128.2753722703641</c:v>
                </c:pt>
                <c:pt idx="519">
                  <c:v>129.08806463394143</c:v>
                </c:pt>
                <c:pt idx="520">
                  <c:v>129.06949166126572</c:v>
                </c:pt>
                <c:pt idx="521">
                  <c:v>129.65013966801226</c:v>
                </c:pt>
                <c:pt idx="522">
                  <c:v>130.42858169207463</c:v>
                </c:pt>
                <c:pt idx="523">
                  <c:v>131.7462418812822</c:v>
                </c:pt>
                <c:pt idx="524">
                  <c:v>87.218883994017403</c:v>
                </c:pt>
                <c:pt idx="525">
                  <c:v>85.971647465328743</c:v>
                </c:pt>
                <c:pt idx="526">
                  <c:v>76.775238795369617</c:v>
                </c:pt>
                <c:pt idx="527">
                  <c:v>93.877276132303805</c:v>
                </c:pt>
                <c:pt idx="528">
                  <c:v>92.041512879046607</c:v>
                </c:pt>
                <c:pt idx="529">
                  <c:v>86.240476196321822</c:v>
                </c:pt>
                <c:pt idx="530">
                  <c:v>86.767750671751116</c:v>
                </c:pt>
                <c:pt idx="531">
                  <c:v>87.600472052448154</c:v>
                </c:pt>
                <c:pt idx="532">
                  <c:v>87.54069379106852</c:v>
                </c:pt>
                <c:pt idx="533">
                  <c:v>88.151383089606554</c:v>
                </c:pt>
                <c:pt idx="534">
                  <c:v>88.572360044921268</c:v>
                </c:pt>
                <c:pt idx="535">
                  <c:v>91.014170302834827</c:v>
                </c:pt>
                <c:pt idx="536">
                  <c:v>92.052843550175865</c:v>
                </c:pt>
                <c:pt idx="537">
                  <c:v>92.981843124412393</c:v>
                </c:pt>
                <c:pt idx="538">
                  <c:v>93.948093324640453</c:v>
                </c:pt>
                <c:pt idx="539">
                  <c:v>94.934705755793473</c:v>
                </c:pt>
                <c:pt idx="540">
                  <c:v>94.814144343280773</c:v>
                </c:pt>
                <c:pt idx="541">
                  <c:v>95.280039194549389</c:v>
                </c:pt>
                <c:pt idx="542">
                  <c:v>95.510713752867389</c:v>
                </c:pt>
                <c:pt idx="543">
                  <c:v>96.096392798595986</c:v>
                </c:pt>
                <c:pt idx="544">
                  <c:v>96.133050244799321</c:v>
                </c:pt>
                <c:pt idx="545">
                  <c:v>96.968021223358704</c:v>
                </c:pt>
                <c:pt idx="546">
                  <c:v>98.139339814906606</c:v>
                </c:pt>
                <c:pt idx="547">
                  <c:v>99.239295194675975</c:v>
                </c:pt>
                <c:pt idx="548">
                  <c:v>99.321014899716388</c:v>
                </c:pt>
                <c:pt idx="549">
                  <c:v>100.19343326512976</c:v>
                </c:pt>
                <c:pt idx="550">
                  <c:v>100.76627559344217</c:v>
                </c:pt>
                <c:pt idx="551">
                  <c:v>101.16308720551135</c:v>
                </c:pt>
                <c:pt idx="552">
                  <c:v>102.10014591875843</c:v>
                </c:pt>
                <c:pt idx="553">
                  <c:v>102.06486219817448</c:v>
                </c:pt>
                <c:pt idx="554">
                  <c:v>102.41030319791035</c:v>
                </c:pt>
                <c:pt idx="555">
                  <c:v>102.00514360071355</c:v>
                </c:pt>
                <c:pt idx="556">
                  <c:v>102.03824947936046</c:v>
                </c:pt>
                <c:pt idx="557">
                  <c:v>102.61973494006062</c:v>
                </c:pt>
                <c:pt idx="558">
                  <c:v>103.01761777768546</c:v>
                </c:pt>
                <c:pt idx="559">
                  <c:v>104.18530122808384</c:v>
                </c:pt>
                <c:pt idx="560">
                  <c:v>104.02170093406866</c:v>
                </c:pt>
                <c:pt idx="561">
                  <c:v>105.59214341154627</c:v>
                </c:pt>
                <c:pt idx="562">
                  <c:v>106.42401640820714</c:v>
                </c:pt>
                <c:pt idx="563">
                  <c:v>106.69927940679882</c:v>
                </c:pt>
                <c:pt idx="564">
                  <c:v>108.47652001858532</c:v>
                </c:pt>
                <c:pt idx="565">
                  <c:v>109.1121941196276</c:v>
                </c:pt>
                <c:pt idx="566">
                  <c:v>109.68683418891889</c:v>
                </c:pt>
                <c:pt idx="567">
                  <c:v>110.6860218515375</c:v>
                </c:pt>
                <c:pt idx="568">
                  <c:v>110.90220938966522</c:v>
                </c:pt>
                <c:pt idx="569">
                  <c:v>112.51914959583031</c:v>
                </c:pt>
                <c:pt idx="570">
                  <c:v>115.48429218668565</c:v>
                </c:pt>
                <c:pt idx="571">
                  <c:v>117.70651505480862</c:v>
                </c:pt>
                <c:pt idx="572">
                  <c:v>117.67096897964848</c:v>
                </c:pt>
                <c:pt idx="573">
                  <c:v>119.00060606770981</c:v>
                </c:pt>
                <c:pt idx="574">
                  <c:v>119.54530450350987</c:v>
                </c:pt>
                <c:pt idx="575">
                  <c:v>121.01069951677576</c:v>
                </c:pt>
                <c:pt idx="576">
                  <c:v>121.31213256562677</c:v>
                </c:pt>
                <c:pt idx="577">
                  <c:v>121.61044951868864</c:v>
                </c:pt>
                <c:pt idx="578">
                  <c:v>122.84484327872202</c:v>
                </c:pt>
                <c:pt idx="579">
                  <c:v>123.56245774280366</c:v>
                </c:pt>
                <c:pt idx="580">
                  <c:v>123.41772854996552</c:v>
                </c:pt>
                <c:pt idx="581">
                  <c:v>123.72963781539042</c:v>
                </c:pt>
                <c:pt idx="582">
                  <c:v>123.86761103615748</c:v>
                </c:pt>
                <c:pt idx="583">
                  <c:v>125.16703714234478</c:v>
                </c:pt>
                <c:pt idx="584">
                  <c:v>124.37838312393086</c:v>
                </c:pt>
                <c:pt idx="585">
                  <c:v>126.07577075195351</c:v>
                </c:pt>
                <c:pt idx="586">
                  <c:v>126.58028232906872</c:v>
                </c:pt>
                <c:pt idx="587">
                  <c:v>127.56984823496546</c:v>
                </c:pt>
                <c:pt idx="588">
                  <c:v>129.26435697301156</c:v>
                </c:pt>
                <c:pt idx="589">
                  <c:v>109.47019821768539</c:v>
                </c:pt>
                <c:pt idx="590">
                  <c:v>80.384291067707622</c:v>
                </c:pt>
                <c:pt idx="591">
                  <c:v>84.259282575648399</c:v>
                </c:pt>
                <c:pt idx="592">
                  <c:v>86.640334099351662</c:v>
                </c:pt>
                <c:pt idx="593">
                  <c:v>88.684723230432468</c:v>
                </c:pt>
                <c:pt idx="594">
                  <c:v>91.301766143670434</c:v>
                </c:pt>
                <c:pt idx="595">
                  <c:v>70.689030664065271</c:v>
                </c:pt>
                <c:pt idx="596">
                  <c:v>73.560171711770352</c:v>
                </c:pt>
                <c:pt idx="597">
                  <c:v>77.576756212177457</c:v>
                </c:pt>
                <c:pt idx="598">
                  <c:v>81.65917948936054</c:v>
                </c:pt>
                <c:pt idx="599">
                  <c:v>78.907012881766477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68694944"/>
        <c:axId val="-1268693856"/>
      </c:lineChart>
      <c:dateAx>
        <c:axId val="-126869494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93856"/>
        <c:crosses val="autoZero"/>
        <c:auto val="0"/>
        <c:lblOffset val="100"/>
        <c:baseTimeUnit val="months"/>
        <c:majorUnit val="24"/>
        <c:majorTimeUnit val="months"/>
      </c:dateAx>
      <c:valAx>
        <c:axId val="-1268693856"/>
        <c:scaling>
          <c:orientation val="minMax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</a:t>
                </a:r>
                <a:r>
                  <a:rPr lang="en-US" baseline="0"/>
                  <a:t> de valuación 1964=100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94944"/>
        <c:crosses val="autoZero"/>
        <c:crossBetween val="between"/>
      </c:valAx>
      <c:spPr>
        <a:noFill/>
        <a:ln>
          <a:solidFill>
            <a:sysClr val="windowText" lastClr="000000">
              <a:alpha val="98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kern="1200" spc="0" baseline="0">
                <a:solidFill>
                  <a:srgbClr val="595959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Gráfica Apéndice A.B.5 Índice de valuación, 1933-1982</a:t>
            </a:r>
            <a:endParaRPr lang="en-US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/>
            </a:pPr>
            <a:r>
              <a:rPr lang="en-US" sz="1400" b="1" i="0" kern="1200" spc="0" baseline="0">
                <a:solidFill>
                  <a:srgbClr val="595959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(1949=100)</a:t>
            </a:r>
            <a:endParaRPr lang="en-US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A.B.1 - 7'!$C$4</c:f>
              <c:strCache>
                <c:ptCount val="1"/>
                <c:pt idx="0">
                  <c:v>Índice de valuación 1949=100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A.B.1 - 7'!$A$8:$A$607</c:f>
              <c:numCache>
                <c:formatCode>mm\-yy;@</c:formatCode>
                <c:ptCount val="600"/>
                <c:pt idx="0">
                  <c:v>12055</c:v>
                </c:pt>
                <c:pt idx="1">
                  <c:v>12086</c:v>
                </c:pt>
                <c:pt idx="2">
                  <c:v>12114</c:v>
                </c:pt>
                <c:pt idx="3">
                  <c:v>12145</c:v>
                </c:pt>
                <c:pt idx="4">
                  <c:v>12175</c:v>
                </c:pt>
                <c:pt idx="5">
                  <c:v>12206</c:v>
                </c:pt>
                <c:pt idx="6">
                  <c:v>12236</c:v>
                </c:pt>
                <c:pt idx="7">
                  <c:v>12267</c:v>
                </c:pt>
                <c:pt idx="8">
                  <c:v>12298</c:v>
                </c:pt>
                <c:pt idx="9">
                  <c:v>12328</c:v>
                </c:pt>
                <c:pt idx="10">
                  <c:v>12359</c:v>
                </c:pt>
                <c:pt idx="11">
                  <c:v>12389</c:v>
                </c:pt>
                <c:pt idx="12">
                  <c:v>12420</c:v>
                </c:pt>
                <c:pt idx="13">
                  <c:v>12451</c:v>
                </c:pt>
                <c:pt idx="14">
                  <c:v>12479</c:v>
                </c:pt>
                <c:pt idx="15">
                  <c:v>12510</c:v>
                </c:pt>
                <c:pt idx="16">
                  <c:v>12540</c:v>
                </c:pt>
                <c:pt idx="17">
                  <c:v>12571</c:v>
                </c:pt>
                <c:pt idx="18">
                  <c:v>12601</c:v>
                </c:pt>
                <c:pt idx="19">
                  <c:v>12632</c:v>
                </c:pt>
                <c:pt idx="20">
                  <c:v>12663</c:v>
                </c:pt>
                <c:pt idx="21">
                  <c:v>12693</c:v>
                </c:pt>
                <c:pt idx="22">
                  <c:v>12724</c:v>
                </c:pt>
                <c:pt idx="23">
                  <c:v>12754</c:v>
                </c:pt>
                <c:pt idx="24">
                  <c:v>12785</c:v>
                </c:pt>
                <c:pt idx="25">
                  <c:v>12816</c:v>
                </c:pt>
                <c:pt idx="26">
                  <c:v>12844</c:v>
                </c:pt>
                <c:pt idx="27">
                  <c:v>12875</c:v>
                </c:pt>
                <c:pt idx="28">
                  <c:v>12905</c:v>
                </c:pt>
                <c:pt idx="29">
                  <c:v>12936</c:v>
                </c:pt>
                <c:pt idx="30">
                  <c:v>12966</c:v>
                </c:pt>
                <c:pt idx="31">
                  <c:v>12997</c:v>
                </c:pt>
                <c:pt idx="32">
                  <c:v>13028</c:v>
                </c:pt>
                <c:pt idx="33">
                  <c:v>13058</c:v>
                </c:pt>
                <c:pt idx="34">
                  <c:v>13089</c:v>
                </c:pt>
                <c:pt idx="35">
                  <c:v>13119</c:v>
                </c:pt>
                <c:pt idx="36">
                  <c:v>13150</c:v>
                </c:pt>
                <c:pt idx="37">
                  <c:v>13181</c:v>
                </c:pt>
                <c:pt idx="38">
                  <c:v>13210</c:v>
                </c:pt>
                <c:pt idx="39">
                  <c:v>13241</c:v>
                </c:pt>
                <c:pt idx="40">
                  <c:v>13271</c:v>
                </c:pt>
                <c:pt idx="41">
                  <c:v>13302</c:v>
                </c:pt>
                <c:pt idx="42">
                  <c:v>13332</c:v>
                </c:pt>
                <c:pt idx="43">
                  <c:v>13363</c:v>
                </c:pt>
                <c:pt idx="44">
                  <c:v>13394</c:v>
                </c:pt>
                <c:pt idx="45">
                  <c:v>13424</c:v>
                </c:pt>
                <c:pt idx="46">
                  <c:v>13455</c:v>
                </c:pt>
                <c:pt idx="47">
                  <c:v>13485</c:v>
                </c:pt>
                <c:pt idx="48">
                  <c:v>13516</c:v>
                </c:pt>
                <c:pt idx="49">
                  <c:v>13547</c:v>
                </c:pt>
                <c:pt idx="50">
                  <c:v>13575</c:v>
                </c:pt>
                <c:pt idx="51">
                  <c:v>13606</c:v>
                </c:pt>
                <c:pt idx="52">
                  <c:v>13636</c:v>
                </c:pt>
                <c:pt idx="53">
                  <c:v>13667</c:v>
                </c:pt>
                <c:pt idx="54">
                  <c:v>13697</c:v>
                </c:pt>
                <c:pt idx="55">
                  <c:v>13728</c:v>
                </c:pt>
                <c:pt idx="56">
                  <c:v>13759</c:v>
                </c:pt>
                <c:pt idx="57">
                  <c:v>13789</c:v>
                </c:pt>
                <c:pt idx="58">
                  <c:v>13820</c:v>
                </c:pt>
                <c:pt idx="59">
                  <c:v>13850</c:v>
                </c:pt>
                <c:pt idx="60">
                  <c:v>13881</c:v>
                </c:pt>
                <c:pt idx="61">
                  <c:v>13912</c:v>
                </c:pt>
                <c:pt idx="62">
                  <c:v>13940</c:v>
                </c:pt>
                <c:pt idx="63">
                  <c:v>13971</c:v>
                </c:pt>
                <c:pt idx="64">
                  <c:v>14001</c:v>
                </c:pt>
                <c:pt idx="65">
                  <c:v>14032</c:v>
                </c:pt>
                <c:pt idx="66">
                  <c:v>14062</c:v>
                </c:pt>
                <c:pt idx="67">
                  <c:v>14093</c:v>
                </c:pt>
                <c:pt idx="68">
                  <c:v>14124</c:v>
                </c:pt>
                <c:pt idx="69">
                  <c:v>14154</c:v>
                </c:pt>
                <c:pt idx="70">
                  <c:v>14185</c:v>
                </c:pt>
                <c:pt idx="71">
                  <c:v>14215</c:v>
                </c:pt>
                <c:pt idx="72">
                  <c:v>14246</c:v>
                </c:pt>
                <c:pt idx="73">
                  <c:v>14277</c:v>
                </c:pt>
                <c:pt idx="74">
                  <c:v>14305</c:v>
                </c:pt>
                <c:pt idx="75">
                  <c:v>14336</c:v>
                </c:pt>
                <c:pt idx="76">
                  <c:v>14366</c:v>
                </c:pt>
                <c:pt idx="77">
                  <c:v>14397</c:v>
                </c:pt>
                <c:pt idx="78">
                  <c:v>14427</c:v>
                </c:pt>
                <c:pt idx="79">
                  <c:v>14458</c:v>
                </c:pt>
                <c:pt idx="80">
                  <c:v>14489</c:v>
                </c:pt>
                <c:pt idx="81">
                  <c:v>14519</c:v>
                </c:pt>
                <c:pt idx="82">
                  <c:v>14550</c:v>
                </c:pt>
                <c:pt idx="83">
                  <c:v>14580</c:v>
                </c:pt>
                <c:pt idx="84">
                  <c:v>14611</c:v>
                </c:pt>
                <c:pt idx="85">
                  <c:v>14642</c:v>
                </c:pt>
                <c:pt idx="86">
                  <c:v>14671</c:v>
                </c:pt>
                <c:pt idx="87">
                  <c:v>14702</c:v>
                </c:pt>
                <c:pt idx="88">
                  <c:v>14732</c:v>
                </c:pt>
                <c:pt idx="89">
                  <c:v>14763</c:v>
                </c:pt>
                <c:pt idx="90">
                  <c:v>14793</c:v>
                </c:pt>
                <c:pt idx="91">
                  <c:v>14824</c:v>
                </c:pt>
                <c:pt idx="92">
                  <c:v>14855</c:v>
                </c:pt>
                <c:pt idx="93">
                  <c:v>14885</c:v>
                </c:pt>
                <c:pt idx="94">
                  <c:v>14916</c:v>
                </c:pt>
                <c:pt idx="95">
                  <c:v>14946</c:v>
                </c:pt>
                <c:pt idx="96">
                  <c:v>14977</c:v>
                </c:pt>
                <c:pt idx="97">
                  <c:v>15008</c:v>
                </c:pt>
                <c:pt idx="98">
                  <c:v>15036</c:v>
                </c:pt>
                <c:pt idx="99">
                  <c:v>15067</c:v>
                </c:pt>
                <c:pt idx="100">
                  <c:v>15097</c:v>
                </c:pt>
                <c:pt idx="101">
                  <c:v>15128</c:v>
                </c:pt>
                <c:pt idx="102">
                  <c:v>15158</c:v>
                </c:pt>
                <c:pt idx="103">
                  <c:v>15189</c:v>
                </c:pt>
                <c:pt idx="104">
                  <c:v>15220</c:v>
                </c:pt>
                <c:pt idx="105">
                  <c:v>15250</c:v>
                </c:pt>
                <c:pt idx="106">
                  <c:v>15281</c:v>
                </c:pt>
                <c:pt idx="107">
                  <c:v>15311</c:v>
                </c:pt>
                <c:pt idx="108">
                  <c:v>15342</c:v>
                </c:pt>
                <c:pt idx="109">
                  <c:v>15373</c:v>
                </c:pt>
                <c:pt idx="110">
                  <c:v>15401</c:v>
                </c:pt>
                <c:pt idx="111">
                  <c:v>15432</c:v>
                </c:pt>
                <c:pt idx="112">
                  <c:v>15462</c:v>
                </c:pt>
                <c:pt idx="113">
                  <c:v>15493</c:v>
                </c:pt>
                <c:pt idx="114">
                  <c:v>15523</c:v>
                </c:pt>
                <c:pt idx="115">
                  <c:v>15554</c:v>
                </c:pt>
                <c:pt idx="116">
                  <c:v>15585</c:v>
                </c:pt>
                <c:pt idx="117">
                  <c:v>15615</c:v>
                </c:pt>
                <c:pt idx="118">
                  <c:v>15646</c:v>
                </c:pt>
                <c:pt idx="119">
                  <c:v>15676</c:v>
                </c:pt>
                <c:pt idx="120">
                  <c:v>15707</c:v>
                </c:pt>
                <c:pt idx="121">
                  <c:v>15738</c:v>
                </c:pt>
                <c:pt idx="122">
                  <c:v>15766</c:v>
                </c:pt>
                <c:pt idx="123">
                  <c:v>15797</c:v>
                </c:pt>
                <c:pt idx="124">
                  <c:v>15827</c:v>
                </c:pt>
                <c:pt idx="125">
                  <c:v>15858</c:v>
                </c:pt>
                <c:pt idx="126">
                  <c:v>15888</c:v>
                </c:pt>
                <c:pt idx="127">
                  <c:v>15919</c:v>
                </c:pt>
                <c:pt idx="128">
                  <c:v>15950</c:v>
                </c:pt>
                <c:pt idx="129">
                  <c:v>15980</c:v>
                </c:pt>
                <c:pt idx="130">
                  <c:v>16011</c:v>
                </c:pt>
                <c:pt idx="131">
                  <c:v>16041</c:v>
                </c:pt>
                <c:pt idx="132">
                  <c:v>16072</c:v>
                </c:pt>
                <c:pt idx="133">
                  <c:v>16103</c:v>
                </c:pt>
                <c:pt idx="134">
                  <c:v>16132</c:v>
                </c:pt>
                <c:pt idx="135">
                  <c:v>16163</c:v>
                </c:pt>
                <c:pt idx="136">
                  <c:v>16193</c:v>
                </c:pt>
                <c:pt idx="137">
                  <c:v>16224</c:v>
                </c:pt>
                <c:pt idx="138">
                  <c:v>16254</c:v>
                </c:pt>
                <c:pt idx="139">
                  <c:v>16285</c:v>
                </c:pt>
                <c:pt idx="140">
                  <c:v>16316</c:v>
                </c:pt>
                <c:pt idx="141">
                  <c:v>16346</c:v>
                </c:pt>
                <c:pt idx="142">
                  <c:v>16377</c:v>
                </c:pt>
                <c:pt idx="143">
                  <c:v>16407</c:v>
                </c:pt>
                <c:pt idx="144">
                  <c:v>16438</c:v>
                </c:pt>
                <c:pt idx="145">
                  <c:v>16469</c:v>
                </c:pt>
                <c:pt idx="146">
                  <c:v>16497</c:v>
                </c:pt>
                <c:pt idx="147">
                  <c:v>16528</c:v>
                </c:pt>
                <c:pt idx="148">
                  <c:v>16558</c:v>
                </c:pt>
                <c:pt idx="149">
                  <c:v>16589</c:v>
                </c:pt>
                <c:pt idx="150">
                  <c:v>16619</c:v>
                </c:pt>
                <c:pt idx="151">
                  <c:v>16650</c:v>
                </c:pt>
                <c:pt idx="152">
                  <c:v>16681</c:v>
                </c:pt>
                <c:pt idx="153">
                  <c:v>16711</c:v>
                </c:pt>
                <c:pt idx="154">
                  <c:v>16742</c:v>
                </c:pt>
                <c:pt idx="155">
                  <c:v>16772</c:v>
                </c:pt>
                <c:pt idx="156">
                  <c:v>16803</c:v>
                </c:pt>
                <c:pt idx="157">
                  <c:v>16834</c:v>
                </c:pt>
                <c:pt idx="158">
                  <c:v>16862</c:v>
                </c:pt>
                <c:pt idx="159">
                  <c:v>16893</c:v>
                </c:pt>
                <c:pt idx="160">
                  <c:v>16923</c:v>
                </c:pt>
                <c:pt idx="161">
                  <c:v>16954</c:v>
                </c:pt>
                <c:pt idx="162">
                  <c:v>16984</c:v>
                </c:pt>
                <c:pt idx="163">
                  <c:v>17015</c:v>
                </c:pt>
                <c:pt idx="164">
                  <c:v>17046</c:v>
                </c:pt>
                <c:pt idx="165">
                  <c:v>17076</c:v>
                </c:pt>
                <c:pt idx="166">
                  <c:v>17107</c:v>
                </c:pt>
                <c:pt idx="167">
                  <c:v>17137</c:v>
                </c:pt>
                <c:pt idx="168">
                  <c:v>17168</c:v>
                </c:pt>
                <c:pt idx="169">
                  <c:v>17199</c:v>
                </c:pt>
                <c:pt idx="170">
                  <c:v>17227</c:v>
                </c:pt>
                <c:pt idx="171">
                  <c:v>17258</c:v>
                </c:pt>
                <c:pt idx="172">
                  <c:v>17288</c:v>
                </c:pt>
                <c:pt idx="173">
                  <c:v>17319</c:v>
                </c:pt>
                <c:pt idx="174">
                  <c:v>17349</c:v>
                </c:pt>
                <c:pt idx="175">
                  <c:v>17380</c:v>
                </c:pt>
                <c:pt idx="176">
                  <c:v>17411</c:v>
                </c:pt>
                <c:pt idx="177">
                  <c:v>17441</c:v>
                </c:pt>
                <c:pt idx="178">
                  <c:v>17472</c:v>
                </c:pt>
                <c:pt idx="179">
                  <c:v>17502</c:v>
                </c:pt>
                <c:pt idx="180">
                  <c:v>17533</c:v>
                </c:pt>
                <c:pt idx="181">
                  <c:v>17564</c:v>
                </c:pt>
                <c:pt idx="182">
                  <c:v>17593</c:v>
                </c:pt>
                <c:pt idx="183">
                  <c:v>17624</c:v>
                </c:pt>
                <c:pt idx="184">
                  <c:v>17654</c:v>
                </c:pt>
                <c:pt idx="185">
                  <c:v>17685</c:v>
                </c:pt>
                <c:pt idx="186">
                  <c:v>17715</c:v>
                </c:pt>
                <c:pt idx="187">
                  <c:v>17746</c:v>
                </c:pt>
                <c:pt idx="188">
                  <c:v>17777</c:v>
                </c:pt>
                <c:pt idx="189">
                  <c:v>17807</c:v>
                </c:pt>
                <c:pt idx="190">
                  <c:v>17838</c:v>
                </c:pt>
                <c:pt idx="191">
                  <c:v>17868</c:v>
                </c:pt>
                <c:pt idx="192">
                  <c:v>17899</c:v>
                </c:pt>
                <c:pt idx="193">
                  <c:v>17930</c:v>
                </c:pt>
                <c:pt idx="194">
                  <c:v>17958</c:v>
                </c:pt>
                <c:pt idx="195">
                  <c:v>17989</c:v>
                </c:pt>
                <c:pt idx="196">
                  <c:v>18019</c:v>
                </c:pt>
                <c:pt idx="197">
                  <c:v>18050</c:v>
                </c:pt>
                <c:pt idx="198">
                  <c:v>18080</c:v>
                </c:pt>
                <c:pt idx="199">
                  <c:v>18111</c:v>
                </c:pt>
                <c:pt idx="200">
                  <c:v>18142</c:v>
                </c:pt>
                <c:pt idx="201">
                  <c:v>18172</c:v>
                </c:pt>
                <c:pt idx="202">
                  <c:v>18203</c:v>
                </c:pt>
                <c:pt idx="203">
                  <c:v>18233</c:v>
                </c:pt>
                <c:pt idx="204">
                  <c:v>18264</c:v>
                </c:pt>
                <c:pt idx="205">
                  <c:v>18295</c:v>
                </c:pt>
                <c:pt idx="206">
                  <c:v>18323</c:v>
                </c:pt>
                <c:pt idx="207">
                  <c:v>18354</c:v>
                </c:pt>
                <c:pt idx="208">
                  <c:v>18384</c:v>
                </c:pt>
                <c:pt idx="209">
                  <c:v>18415</c:v>
                </c:pt>
                <c:pt idx="210">
                  <c:v>18445</c:v>
                </c:pt>
                <c:pt idx="211">
                  <c:v>18476</c:v>
                </c:pt>
                <c:pt idx="212">
                  <c:v>18507</c:v>
                </c:pt>
                <c:pt idx="213">
                  <c:v>18537</c:v>
                </c:pt>
                <c:pt idx="214">
                  <c:v>18568</c:v>
                </c:pt>
                <c:pt idx="215">
                  <c:v>18598</c:v>
                </c:pt>
                <c:pt idx="216">
                  <c:v>18629</c:v>
                </c:pt>
                <c:pt idx="217">
                  <c:v>18660</c:v>
                </c:pt>
                <c:pt idx="218">
                  <c:v>18688</c:v>
                </c:pt>
                <c:pt idx="219">
                  <c:v>18719</c:v>
                </c:pt>
                <c:pt idx="220">
                  <c:v>18749</c:v>
                </c:pt>
                <c:pt idx="221">
                  <c:v>18780</c:v>
                </c:pt>
                <c:pt idx="222">
                  <c:v>18810</c:v>
                </c:pt>
                <c:pt idx="223">
                  <c:v>18841</c:v>
                </c:pt>
                <c:pt idx="224">
                  <c:v>18872</c:v>
                </c:pt>
                <c:pt idx="225">
                  <c:v>18902</c:v>
                </c:pt>
                <c:pt idx="226">
                  <c:v>18933</c:v>
                </c:pt>
                <c:pt idx="227">
                  <c:v>18963</c:v>
                </c:pt>
                <c:pt idx="228">
                  <c:v>18994</c:v>
                </c:pt>
                <c:pt idx="229">
                  <c:v>19025</c:v>
                </c:pt>
                <c:pt idx="230">
                  <c:v>19054</c:v>
                </c:pt>
                <c:pt idx="231">
                  <c:v>19085</c:v>
                </c:pt>
                <c:pt idx="232">
                  <c:v>19115</c:v>
                </c:pt>
                <c:pt idx="233">
                  <c:v>19146</c:v>
                </c:pt>
                <c:pt idx="234">
                  <c:v>19176</c:v>
                </c:pt>
                <c:pt idx="235">
                  <c:v>19207</c:v>
                </c:pt>
                <c:pt idx="236">
                  <c:v>19238</c:v>
                </c:pt>
                <c:pt idx="237">
                  <c:v>19268</c:v>
                </c:pt>
                <c:pt idx="238">
                  <c:v>19299</c:v>
                </c:pt>
                <c:pt idx="239">
                  <c:v>19329</c:v>
                </c:pt>
                <c:pt idx="240">
                  <c:v>19360</c:v>
                </c:pt>
                <c:pt idx="241">
                  <c:v>19391</c:v>
                </c:pt>
                <c:pt idx="242">
                  <c:v>19419</c:v>
                </c:pt>
                <c:pt idx="243">
                  <c:v>19450</c:v>
                </c:pt>
                <c:pt idx="244">
                  <c:v>19480</c:v>
                </c:pt>
                <c:pt idx="245">
                  <c:v>19511</c:v>
                </c:pt>
                <c:pt idx="246">
                  <c:v>19541</c:v>
                </c:pt>
                <c:pt idx="247">
                  <c:v>19572</c:v>
                </c:pt>
                <c:pt idx="248">
                  <c:v>19603</c:v>
                </c:pt>
                <c:pt idx="249">
                  <c:v>19633</c:v>
                </c:pt>
                <c:pt idx="250">
                  <c:v>19664</c:v>
                </c:pt>
                <c:pt idx="251">
                  <c:v>19694</c:v>
                </c:pt>
                <c:pt idx="252">
                  <c:v>19725</c:v>
                </c:pt>
                <c:pt idx="253">
                  <c:v>19756</c:v>
                </c:pt>
                <c:pt idx="254">
                  <c:v>19784</c:v>
                </c:pt>
                <c:pt idx="255">
                  <c:v>19815</c:v>
                </c:pt>
                <c:pt idx="256">
                  <c:v>19845</c:v>
                </c:pt>
                <c:pt idx="257">
                  <c:v>19876</c:v>
                </c:pt>
                <c:pt idx="258">
                  <c:v>19906</c:v>
                </c:pt>
                <c:pt idx="259">
                  <c:v>19937</c:v>
                </c:pt>
                <c:pt idx="260">
                  <c:v>19968</c:v>
                </c:pt>
                <c:pt idx="261">
                  <c:v>19998</c:v>
                </c:pt>
                <c:pt idx="262">
                  <c:v>20029</c:v>
                </c:pt>
                <c:pt idx="263">
                  <c:v>20059</c:v>
                </c:pt>
                <c:pt idx="264">
                  <c:v>20090</c:v>
                </c:pt>
                <c:pt idx="265">
                  <c:v>20121</c:v>
                </c:pt>
                <c:pt idx="266">
                  <c:v>20149</c:v>
                </c:pt>
                <c:pt idx="267">
                  <c:v>20180</c:v>
                </c:pt>
                <c:pt idx="268">
                  <c:v>20210</c:v>
                </c:pt>
                <c:pt idx="269">
                  <c:v>20241</c:v>
                </c:pt>
                <c:pt idx="270">
                  <c:v>20271</c:v>
                </c:pt>
                <c:pt idx="271">
                  <c:v>20302</c:v>
                </c:pt>
                <c:pt idx="272">
                  <c:v>20333</c:v>
                </c:pt>
                <c:pt idx="273">
                  <c:v>20363</c:v>
                </c:pt>
                <c:pt idx="274">
                  <c:v>20394</c:v>
                </c:pt>
                <c:pt idx="275">
                  <c:v>20424</c:v>
                </c:pt>
                <c:pt idx="276">
                  <c:v>20455</c:v>
                </c:pt>
                <c:pt idx="277">
                  <c:v>20486</c:v>
                </c:pt>
                <c:pt idx="278">
                  <c:v>20515</c:v>
                </c:pt>
                <c:pt idx="279">
                  <c:v>20546</c:v>
                </c:pt>
                <c:pt idx="280">
                  <c:v>20576</c:v>
                </c:pt>
                <c:pt idx="281">
                  <c:v>20607</c:v>
                </c:pt>
                <c:pt idx="282">
                  <c:v>20637</c:v>
                </c:pt>
                <c:pt idx="283">
                  <c:v>20668</c:v>
                </c:pt>
                <c:pt idx="284">
                  <c:v>20699</c:v>
                </c:pt>
                <c:pt idx="285">
                  <c:v>20729</c:v>
                </c:pt>
                <c:pt idx="286">
                  <c:v>20760</c:v>
                </c:pt>
                <c:pt idx="287">
                  <c:v>20790</c:v>
                </c:pt>
                <c:pt idx="288">
                  <c:v>20821</c:v>
                </c:pt>
                <c:pt idx="289">
                  <c:v>20852</c:v>
                </c:pt>
                <c:pt idx="290">
                  <c:v>20880</c:v>
                </c:pt>
                <c:pt idx="291">
                  <c:v>20911</c:v>
                </c:pt>
                <c:pt idx="292">
                  <c:v>20941</c:v>
                </c:pt>
                <c:pt idx="293">
                  <c:v>20972</c:v>
                </c:pt>
                <c:pt idx="294">
                  <c:v>21002</c:v>
                </c:pt>
                <c:pt idx="295">
                  <c:v>21033</c:v>
                </c:pt>
                <c:pt idx="296">
                  <c:v>21064</c:v>
                </c:pt>
                <c:pt idx="297">
                  <c:v>21094</c:v>
                </c:pt>
                <c:pt idx="298">
                  <c:v>21125</c:v>
                </c:pt>
                <c:pt idx="299">
                  <c:v>21155</c:v>
                </c:pt>
                <c:pt idx="300">
                  <c:v>21186</c:v>
                </c:pt>
                <c:pt idx="301">
                  <c:v>21217</c:v>
                </c:pt>
                <c:pt idx="302">
                  <c:v>21245</c:v>
                </c:pt>
                <c:pt idx="303">
                  <c:v>21276</c:v>
                </c:pt>
                <c:pt idx="304">
                  <c:v>21306</c:v>
                </c:pt>
                <c:pt idx="305">
                  <c:v>21337</c:v>
                </c:pt>
                <c:pt idx="306">
                  <c:v>21367</c:v>
                </c:pt>
                <c:pt idx="307">
                  <c:v>21398</c:v>
                </c:pt>
                <c:pt idx="308">
                  <c:v>21429</c:v>
                </c:pt>
                <c:pt idx="309">
                  <c:v>21459</c:v>
                </c:pt>
                <c:pt idx="310">
                  <c:v>21490</c:v>
                </c:pt>
                <c:pt idx="311">
                  <c:v>21520</c:v>
                </c:pt>
                <c:pt idx="312">
                  <c:v>21551</c:v>
                </c:pt>
                <c:pt idx="313">
                  <c:v>21582</c:v>
                </c:pt>
                <c:pt idx="314">
                  <c:v>21610</c:v>
                </c:pt>
                <c:pt idx="315">
                  <c:v>21641</c:v>
                </c:pt>
                <c:pt idx="316">
                  <c:v>21671</c:v>
                </c:pt>
                <c:pt idx="317">
                  <c:v>21702</c:v>
                </c:pt>
                <c:pt idx="318">
                  <c:v>21732</c:v>
                </c:pt>
                <c:pt idx="319">
                  <c:v>21763</c:v>
                </c:pt>
                <c:pt idx="320">
                  <c:v>21794</c:v>
                </c:pt>
                <c:pt idx="321">
                  <c:v>21824</c:v>
                </c:pt>
                <c:pt idx="322">
                  <c:v>21855</c:v>
                </c:pt>
                <c:pt idx="323">
                  <c:v>21885</c:v>
                </c:pt>
                <c:pt idx="324">
                  <c:v>21916</c:v>
                </c:pt>
                <c:pt idx="325">
                  <c:v>21947</c:v>
                </c:pt>
                <c:pt idx="326">
                  <c:v>21976</c:v>
                </c:pt>
                <c:pt idx="327">
                  <c:v>22007</c:v>
                </c:pt>
                <c:pt idx="328">
                  <c:v>22037</c:v>
                </c:pt>
                <c:pt idx="329">
                  <c:v>22068</c:v>
                </c:pt>
                <c:pt idx="330">
                  <c:v>22098</c:v>
                </c:pt>
                <c:pt idx="331">
                  <c:v>22129</c:v>
                </c:pt>
                <c:pt idx="332">
                  <c:v>22160</c:v>
                </c:pt>
                <c:pt idx="333">
                  <c:v>22190</c:v>
                </c:pt>
                <c:pt idx="334">
                  <c:v>22221</c:v>
                </c:pt>
                <c:pt idx="335">
                  <c:v>22251</c:v>
                </c:pt>
                <c:pt idx="336">
                  <c:v>22282</c:v>
                </c:pt>
                <c:pt idx="337">
                  <c:v>22313</c:v>
                </c:pt>
                <c:pt idx="338">
                  <c:v>22341</c:v>
                </c:pt>
                <c:pt idx="339">
                  <c:v>22372</c:v>
                </c:pt>
                <c:pt idx="340">
                  <c:v>22402</c:v>
                </c:pt>
                <c:pt idx="341">
                  <c:v>22433</c:v>
                </c:pt>
                <c:pt idx="342">
                  <c:v>22463</c:v>
                </c:pt>
                <c:pt idx="343">
                  <c:v>22494</c:v>
                </c:pt>
                <c:pt idx="344">
                  <c:v>22525</c:v>
                </c:pt>
                <c:pt idx="345">
                  <c:v>22555</c:v>
                </c:pt>
                <c:pt idx="346">
                  <c:v>22586</c:v>
                </c:pt>
                <c:pt idx="347">
                  <c:v>22616</c:v>
                </c:pt>
                <c:pt idx="348">
                  <c:v>22647</c:v>
                </c:pt>
                <c:pt idx="349">
                  <c:v>22678</c:v>
                </c:pt>
                <c:pt idx="350">
                  <c:v>22706</c:v>
                </c:pt>
                <c:pt idx="351">
                  <c:v>22737</c:v>
                </c:pt>
                <c:pt idx="352">
                  <c:v>22767</c:v>
                </c:pt>
                <c:pt idx="353">
                  <c:v>22798</c:v>
                </c:pt>
                <c:pt idx="354">
                  <c:v>22828</c:v>
                </c:pt>
                <c:pt idx="355">
                  <c:v>22859</c:v>
                </c:pt>
                <c:pt idx="356">
                  <c:v>22890</c:v>
                </c:pt>
                <c:pt idx="357">
                  <c:v>22920</c:v>
                </c:pt>
                <c:pt idx="358">
                  <c:v>22951</c:v>
                </c:pt>
                <c:pt idx="359">
                  <c:v>22981</c:v>
                </c:pt>
                <c:pt idx="360">
                  <c:v>23012</c:v>
                </c:pt>
                <c:pt idx="361">
                  <c:v>23043</c:v>
                </c:pt>
                <c:pt idx="362">
                  <c:v>23071</c:v>
                </c:pt>
                <c:pt idx="363">
                  <c:v>23102</c:v>
                </c:pt>
                <c:pt idx="364">
                  <c:v>23132</c:v>
                </c:pt>
                <c:pt idx="365">
                  <c:v>23163</c:v>
                </c:pt>
                <c:pt idx="366">
                  <c:v>23193</c:v>
                </c:pt>
                <c:pt idx="367">
                  <c:v>23224</c:v>
                </c:pt>
                <c:pt idx="368">
                  <c:v>23255</c:v>
                </c:pt>
                <c:pt idx="369">
                  <c:v>23285</c:v>
                </c:pt>
                <c:pt idx="370">
                  <c:v>23316</c:v>
                </c:pt>
                <c:pt idx="371">
                  <c:v>23346</c:v>
                </c:pt>
                <c:pt idx="372">
                  <c:v>23377</c:v>
                </c:pt>
                <c:pt idx="373">
                  <c:v>23408</c:v>
                </c:pt>
                <c:pt idx="374">
                  <c:v>23437</c:v>
                </c:pt>
                <c:pt idx="375">
                  <c:v>23468</c:v>
                </c:pt>
                <c:pt idx="376">
                  <c:v>23498</c:v>
                </c:pt>
                <c:pt idx="377">
                  <c:v>23529</c:v>
                </c:pt>
                <c:pt idx="378">
                  <c:v>23559</c:v>
                </c:pt>
                <c:pt idx="379">
                  <c:v>23590</c:v>
                </c:pt>
                <c:pt idx="380">
                  <c:v>23621</c:v>
                </c:pt>
                <c:pt idx="381">
                  <c:v>23651</c:v>
                </c:pt>
                <c:pt idx="382">
                  <c:v>23682</c:v>
                </c:pt>
                <c:pt idx="383">
                  <c:v>23712</c:v>
                </c:pt>
                <c:pt idx="384">
                  <c:v>23743</c:v>
                </c:pt>
                <c:pt idx="385">
                  <c:v>23774</c:v>
                </c:pt>
                <c:pt idx="386">
                  <c:v>23802</c:v>
                </c:pt>
                <c:pt idx="387">
                  <c:v>23833</c:v>
                </c:pt>
                <c:pt idx="388">
                  <c:v>23863</c:v>
                </c:pt>
                <c:pt idx="389">
                  <c:v>23894</c:v>
                </c:pt>
                <c:pt idx="390">
                  <c:v>23924</c:v>
                </c:pt>
                <c:pt idx="391">
                  <c:v>23955</c:v>
                </c:pt>
                <c:pt idx="392">
                  <c:v>23986</c:v>
                </c:pt>
                <c:pt idx="393">
                  <c:v>24016</c:v>
                </c:pt>
                <c:pt idx="394">
                  <c:v>24047</c:v>
                </c:pt>
                <c:pt idx="395">
                  <c:v>24077</c:v>
                </c:pt>
                <c:pt idx="396">
                  <c:v>24108</c:v>
                </c:pt>
                <c:pt idx="397">
                  <c:v>24139</c:v>
                </c:pt>
                <c:pt idx="398">
                  <c:v>24167</c:v>
                </c:pt>
                <c:pt idx="399">
                  <c:v>24198</c:v>
                </c:pt>
                <c:pt idx="400">
                  <c:v>24228</c:v>
                </c:pt>
                <c:pt idx="401">
                  <c:v>24259</c:v>
                </c:pt>
                <c:pt idx="402">
                  <c:v>24289</c:v>
                </c:pt>
                <c:pt idx="403">
                  <c:v>24320</c:v>
                </c:pt>
                <c:pt idx="404">
                  <c:v>24351</c:v>
                </c:pt>
                <c:pt idx="405">
                  <c:v>24381</c:v>
                </c:pt>
                <c:pt idx="406">
                  <c:v>24412</c:v>
                </c:pt>
                <c:pt idx="407">
                  <c:v>24442</c:v>
                </c:pt>
                <c:pt idx="408">
                  <c:v>24473</c:v>
                </c:pt>
                <c:pt idx="409">
                  <c:v>24504</c:v>
                </c:pt>
                <c:pt idx="410">
                  <c:v>24532</c:v>
                </c:pt>
                <c:pt idx="411">
                  <c:v>24563</c:v>
                </c:pt>
                <c:pt idx="412">
                  <c:v>24593</c:v>
                </c:pt>
                <c:pt idx="413">
                  <c:v>24624</c:v>
                </c:pt>
                <c:pt idx="414">
                  <c:v>24654</c:v>
                </c:pt>
                <c:pt idx="415">
                  <c:v>24685</c:v>
                </c:pt>
                <c:pt idx="416">
                  <c:v>24716</c:v>
                </c:pt>
                <c:pt idx="417">
                  <c:v>24746</c:v>
                </c:pt>
                <c:pt idx="418">
                  <c:v>24777</c:v>
                </c:pt>
                <c:pt idx="419">
                  <c:v>24807</c:v>
                </c:pt>
                <c:pt idx="420">
                  <c:v>24838</c:v>
                </c:pt>
                <c:pt idx="421">
                  <c:v>24869</c:v>
                </c:pt>
                <c:pt idx="422">
                  <c:v>24898</c:v>
                </c:pt>
                <c:pt idx="423">
                  <c:v>24929</c:v>
                </c:pt>
                <c:pt idx="424">
                  <c:v>24959</c:v>
                </c:pt>
                <c:pt idx="425">
                  <c:v>24990</c:v>
                </c:pt>
                <c:pt idx="426">
                  <c:v>25020</c:v>
                </c:pt>
                <c:pt idx="427">
                  <c:v>25051</c:v>
                </c:pt>
                <c:pt idx="428">
                  <c:v>25082</c:v>
                </c:pt>
                <c:pt idx="429">
                  <c:v>25112</c:v>
                </c:pt>
                <c:pt idx="430">
                  <c:v>25143</c:v>
                </c:pt>
                <c:pt idx="431">
                  <c:v>25173</c:v>
                </c:pt>
                <c:pt idx="432">
                  <c:v>25204</c:v>
                </c:pt>
                <c:pt idx="433">
                  <c:v>25235</c:v>
                </c:pt>
                <c:pt idx="434">
                  <c:v>25263</c:v>
                </c:pt>
                <c:pt idx="435">
                  <c:v>25294</c:v>
                </c:pt>
                <c:pt idx="436">
                  <c:v>25324</c:v>
                </c:pt>
                <c:pt idx="437">
                  <c:v>25355</c:v>
                </c:pt>
                <c:pt idx="438">
                  <c:v>25385</c:v>
                </c:pt>
                <c:pt idx="439">
                  <c:v>25416</c:v>
                </c:pt>
                <c:pt idx="440">
                  <c:v>25447</c:v>
                </c:pt>
                <c:pt idx="441">
                  <c:v>25477</c:v>
                </c:pt>
                <c:pt idx="442">
                  <c:v>25508</c:v>
                </c:pt>
                <c:pt idx="443">
                  <c:v>25538</c:v>
                </c:pt>
                <c:pt idx="444">
                  <c:v>25569</c:v>
                </c:pt>
                <c:pt idx="445">
                  <c:v>25600</c:v>
                </c:pt>
                <c:pt idx="446">
                  <c:v>25628</c:v>
                </c:pt>
                <c:pt idx="447">
                  <c:v>25659</c:v>
                </c:pt>
                <c:pt idx="448">
                  <c:v>25689</c:v>
                </c:pt>
                <c:pt idx="449">
                  <c:v>25720</c:v>
                </c:pt>
                <c:pt idx="450">
                  <c:v>25750</c:v>
                </c:pt>
                <c:pt idx="451">
                  <c:v>25781</c:v>
                </c:pt>
                <c:pt idx="452">
                  <c:v>25812</c:v>
                </c:pt>
                <c:pt idx="453">
                  <c:v>25842</c:v>
                </c:pt>
                <c:pt idx="454">
                  <c:v>25873</c:v>
                </c:pt>
                <c:pt idx="455">
                  <c:v>25903</c:v>
                </c:pt>
                <c:pt idx="456">
                  <c:v>25934</c:v>
                </c:pt>
                <c:pt idx="457">
                  <c:v>25965</c:v>
                </c:pt>
                <c:pt idx="458">
                  <c:v>25993</c:v>
                </c:pt>
                <c:pt idx="459">
                  <c:v>26024</c:v>
                </c:pt>
                <c:pt idx="460">
                  <c:v>26054</c:v>
                </c:pt>
                <c:pt idx="461">
                  <c:v>26085</c:v>
                </c:pt>
                <c:pt idx="462">
                  <c:v>26115</c:v>
                </c:pt>
                <c:pt idx="463">
                  <c:v>26146</c:v>
                </c:pt>
                <c:pt idx="464">
                  <c:v>26177</c:v>
                </c:pt>
                <c:pt idx="465">
                  <c:v>26207</c:v>
                </c:pt>
                <c:pt idx="466">
                  <c:v>26238</c:v>
                </c:pt>
                <c:pt idx="467">
                  <c:v>26268</c:v>
                </c:pt>
                <c:pt idx="468">
                  <c:v>26299</c:v>
                </c:pt>
                <c:pt idx="469">
                  <c:v>26330</c:v>
                </c:pt>
                <c:pt idx="470">
                  <c:v>26359</c:v>
                </c:pt>
                <c:pt idx="471">
                  <c:v>26390</c:v>
                </c:pt>
                <c:pt idx="472">
                  <c:v>26420</c:v>
                </c:pt>
                <c:pt idx="473">
                  <c:v>26451</c:v>
                </c:pt>
                <c:pt idx="474">
                  <c:v>26481</c:v>
                </c:pt>
                <c:pt idx="475">
                  <c:v>26512</c:v>
                </c:pt>
                <c:pt idx="476">
                  <c:v>26543</c:v>
                </c:pt>
                <c:pt idx="477">
                  <c:v>26573</c:v>
                </c:pt>
                <c:pt idx="478">
                  <c:v>26604</c:v>
                </c:pt>
                <c:pt idx="479">
                  <c:v>26634</c:v>
                </c:pt>
                <c:pt idx="480">
                  <c:v>26665</c:v>
                </c:pt>
                <c:pt idx="481">
                  <c:v>26696</c:v>
                </c:pt>
                <c:pt idx="482">
                  <c:v>26724</c:v>
                </c:pt>
                <c:pt idx="483">
                  <c:v>26755</c:v>
                </c:pt>
                <c:pt idx="484">
                  <c:v>26785</c:v>
                </c:pt>
                <c:pt idx="485">
                  <c:v>26816</c:v>
                </c:pt>
                <c:pt idx="486">
                  <c:v>26846</c:v>
                </c:pt>
                <c:pt idx="487">
                  <c:v>26877</c:v>
                </c:pt>
                <c:pt idx="488">
                  <c:v>26908</c:v>
                </c:pt>
                <c:pt idx="489">
                  <c:v>26938</c:v>
                </c:pt>
                <c:pt idx="490">
                  <c:v>26969</c:v>
                </c:pt>
                <c:pt idx="491">
                  <c:v>26999</c:v>
                </c:pt>
                <c:pt idx="492">
                  <c:v>27030</c:v>
                </c:pt>
                <c:pt idx="493">
                  <c:v>27061</c:v>
                </c:pt>
                <c:pt idx="494">
                  <c:v>27089</c:v>
                </c:pt>
                <c:pt idx="495">
                  <c:v>27120</c:v>
                </c:pt>
                <c:pt idx="496">
                  <c:v>27150</c:v>
                </c:pt>
                <c:pt idx="497">
                  <c:v>27181</c:v>
                </c:pt>
                <c:pt idx="498">
                  <c:v>27211</c:v>
                </c:pt>
                <c:pt idx="499">
                  <c:v>27242</c:v>
                </c:pt>
                <c:pt idx="500">
                  <c:v>27273</c:v>
                </c:pt>
                <c:pt idx="501">
                  <c:v>27303</c:v>
                </c:pt>
                <c:pt idx="502">
                  <c:v>27334</c:v>
                </c:pt>
                <c:pt idx="503">
                  <c:v>27364</c:v>
                </c:pt>
                <c:pt idx="504">
                  <c:v>27395</c:v>
                </c:pt>
                <c:pt idx="505">
                  <c:v>27426</c:v>
                </c:pt>
                <c:pt idx="506">
                  <c:v>27454</c:v>
                </c:pt>
                <c:pt idx="507">
                  <c:v>27485</c:v>
                </c:pt>
                <c:pt idx="508">
                  <c:v>27515</c:v>
                </c:pt>
                <c:pt idx="509">
                  <c:v>27546</c:v>
                </c:pt>
                <c:pt idx="510">
                  <c:v>27576</c:v>
                </c:pt>
                <c:pt idx="511">
                  <c:v>27607</c:v>
                </c:pt>
                <c:pt idx="512">
                  <c:v>27638</c:v>
                </c:pt>
                <c:pt idx="513">
                  <c:v>27668</c:v>
                </c:pt>
                <c:pt idx="514">
                  <c:v>27699</c:v>
                </c:pt>
                <c:pt idx="515">
                  <c:v>27729</c:v>
                </c:pt>
                <c:pt idx="516">
                  <c:v>27760</c:v>
                </c:pt>
                <c:pt idx="517">
                  <c:v>27791</c:v>
                </c:pt>
                <c:pt idx="518">
                  <c:v>27820</c:v>
                </c:pt>
                <c:pt idx="519">
                  <c:v>27851</c:v>
                </c:pt>
                <c:pt idx="520">
                  <c:v>27881</c:v>
                </c:pt>
                <c:pt idx="521">
                  <c:v>27912</c:v>
                </c:pt>
                <c:pt idx="522">
                  <c:v>27942</c:v>
                </c:pt>
                <c:pt idx="523">
                  <c:v>27973</c:v>
                </c:pt>
                <c:pt idx="524">
                  <c:v>28004</c:v>
                </c:pt>
                <c:pt idx="525">
                  <c:v>28034</c:v>
                </c:pt>
                <c:pt idx="526">
                  <c:v>28065</c:v>
                </c:pt>
                <c:pt idx="527">
                  <c:v>28095</c:v>
                </c:pt>
                <c:pt idx="528">
                  <c:v>28126</c:v>
                </c:pt>
                <c:pt idx="529">
                  <c:v>28157</c:v>
                </c:pt>
                <c:pt idx="530">
                  <c:v>28185</c:v>
                </c:pt>
                <c:pt idx="531">
                  <c:v>28216</c:v>
                </c:pt>
                <c:pt idx="532">
                  <c:v>28246</c:v>
                </c:pt>
                <c:pt idx="533">
                  <c:v>28277</c:v>
                </c:pt>
                <c:pt idx="534">
                  <c:v>28307</c:v>
                </c:pt>
                <c:pt idx="535">
                  <c:v>28338</c:v>
                </c:pt>
                <c:pt idx="536">
                  <c:v>28369</c:v>
                </c:pt>
                <c:pt idx="537">
                  <c:v>28399</c:v>
                </c:pt>
                <c:pt idx="538">
                  <c:v>28430</c:v>
                </c:pt>
                <c:pt idx="539">
                  <c:v>28460</c:v>
                </c:pt>
                <c:pt idx="540">
                  <c:v>28491</c:v>
                </c:pt>
                <c:pt idx="541">
                  <c:v>28522</c:v>
                </c:pt>
                <c:pt idx="542">
                  <c:v>28550</c:v>
                </c:pt>
                <c:pt idx="543">
                  <c:v>28581</c:v>
                </c:pt>
                <c:pt idx="544">
                  <c:v>28611</c:v>
                </c:pt>
                <c:pt idx="545">
                  <c:v>28642</c:v>
                </c:pt>
                <c:pt idx="546">
                  <c:v>28672</c:v>
                </c:pt>
                <c:pt idx="547">
                  <c:v>28703</c:v>
                </c:pt>
                <c:pt idx="548">
                  <c:v>28734</c:v>
                </c:pt>
                <c:pt idx="549">
                  <c:v>28764</c:v>
                </c:pt>
                <c:pt idx="550">
                  <c:v>28795</c:v>
                </c:pt>
                <c:pt idx="551">
                  <c:v>28825</c:v>
                </c:pt>
                <c:pt idx="552">
                  <c:v>28856</c:v>
                </c:pt>
                <c:pt idx="553">
                  <c:v>28887</c:v>
                </c:pt>
                <c:pt idx="554">
                  <c:v>28915</c:v>
                </c:pt>
                <c:pt idx="555">
                  <c:v>28946</c:v>
                </c:pt>
                <c:pt idx="556">
                  <c:v>28976</c:v>
                </c:pt>
                <c:pt idx="557">
                  <c:v>29007</c:v>
                </c:pt>
                <c:pt idx="558">
                  <c:v>29037</c:v>
                </c:pt>
                <c:pt idx="559">
                  <c:v>29068</c:v>
                </c:pt>
                <c:pt idx="560">
                  <c:v>29099</c:v>
                </c:pt>
                <c:pt idx="561">
                  <c:v>29129</c:v>
                </c:pt>
                <c:pt idx="562">
                  <c:v>29160</c:v>
                </c:pt>
                <c:pt idx="563">
                  <c:v>29190</c:v>
                </c:pt>
                <c:pt idx="564">
                  <c:v>29221</c:v>
                </c:pt>
                <c:pt idx="565">
                  <c:v>29252</c:v>
                </c:pt>
                <c:pt idx="566">
                  <c:v>29281</c:v>
                </c:pt>
                <c:pt idx="567">
                  <c:v>29312</c:v>
                </c:pt>
                <c:pt idx="568">
                  <c:v>29342</c:v>
                </c:pt>
                <c:pt idx="569">
                  <c:v>29373</c:v>
                </c:pt>
                <c:pt idx="570">
                  <c:v>29403</c:v>
                </c:pt>
                <c:pt idx="571">
                  <c:v>29434</c:v>
                </c:pt>
                <c:pt idx="572">
                  <c:v>29465</c:v>
                </c:pt>
                <c:pt idx="573">
                  <c:v>29495</c:v>
                </c:pt>
                <c:pt idx="574">
                  <c:v>29526</c:v>
                </c:pt>
                <c:pt idx="575">
                  <c:v>29556</c:v>
                </c:pt>
                <c:pt idx="576">
                  <c:v>29587</c:v>
                </c:pt>
                <c:pt idx="577">
                  <c:v>29618</c:v>
                </c:pt>
                <c:pt idx="578">
                  <c:v>29646</c:v>
                </c:pt>
                <c:pt idx="579">
                  <c:v>29677</c:v>
                </c:pt>
                <c:pt idx="580">
                  <c:v>29707</c:v>
                </c:pt>
                <c:pt idx="581">
                  <c:v>29738</c:v>
                </c:pt>
                <c:pt idx="582">
                  <c:v>29768</c:v>
                </c:pt>
                <c:pt idx="583">
                  <c:v>29799</c:v>
                </c:pt>
                <c:pt idx="584">
                  <c:v>29830</c:v>
                </c:pt>
                <c:pt idx="585">
                  <c:v>29860</c:v>
                </c:pt>
                <c:pt idx="586">
                  <c:v>29891</c:v>
                </c:pt>
                <c:pt idx="587">
                  <c:v>29921</c:v>
                </c:pt>
                <c:pt idx="588">
                  <c:v>29952</c:v>
                </c:pt>
                <c:pt idx="589">
                  <c:v>29983</c:v>
                </c:pt>
                <c:pt idx="590">
                  <c:v>30011</c:v>
                </c:pt>
                <c:pt idx="591">
                  <c:v>30042</c:v>
                </c:pt>
                <c:pt idx="592">
                  <c:v>30072</c:v>
                </c:pt>
                <c:pt idx="593">
                  <c:v>30103</c:v>
                </c:pt>
                <c:pt idx="594">
                  <c:v>30133</c:v>
                </c:pt>
                <c:pt idx="595">
                  <c:v>30164</c:v>
                </c:pt>
                <c:pt idx="596">
                  <c:v>30195</c:v>
                </c:pt>
                <c:pt idx="597">
                  <c:v>30225</c:v>
                </c:pt>
                <c:pt idx="598">
                  <c:v>30256</c:v>
                </c:pt>
                <c:pt idx="599">
                  <c:v>30286</c:v>
                </c:pt>
              </c:numCache>
            </c:numRef>
          </c:cat>
          <c:val>
            <c:numRef>
              <c:f>'Índice de valuación A.B.1 - 7'!$C$8:$C$607</c:f>
              <c:numCache>
                <c:formatCode>0.0</c:formatCode>
                <c:ptCount val="600"/>
                <c:pt idx="0">
                  <c:v>144.95099558282072</c:v>
                </c:pt>
                <c:pt idx="1">
                  <c:v>139.01291312110439</c:v>
                </c:pt>
                <c:pt idx="2">
                  <c:v>140.46827606800412</c:v>
                </c:pt>
                <c:pt idx="3">
                  <c:v>137.79051649804808</c:v>
                </c:pt>
                <c:pt idx="4">
                  <c:v>136.19968804275214</c:v>
                </c:pt>
                <c:pt idx="5">
                  <c:v>129.34161681197912</c:v>
                </c:pt>
                <c:pt idx="6">
                  <c:v>129.15974208631559</c:v>
                </c:pt>
                <c:pt idx="7">
                  <c:v>126.39019736794732</c:v>
                </c:pt>
                <c:pt idx="8">
                  <c:v>123.99405944362285</c:v>
                </c:pt>
                <c:pt idx="9">
                  <c:v>122.45009104663278</c:v>
                </c:pt>
                <c:pt idx="10">
                  <c:v>120.74465802369917</c:v>
                </c:pt>
                <c:pt idx="11">
                  <c:v>123.2556779712643</c:v>
                </c:pt>
                <c:pt idx="12">
                  <c:v>122.31309422704577</c:v>
                </c:pt>
                <c:pt idx="13">
                  <c:v>121.0824725440965</c:v>
                </c:pt>
                <c:pt idx="14">
                  <c:v>121.46524116120115</c:v>
                </c:pt>
                <c:pt idx="15">
                  <c:v>124.78256917610788</c:v>
                </c:pt>
                <c:pt idx="16">
                  <c:v>121.97559931734064</c:v>
                </c:pt>
                <c:pt idx="17">
                  <c:v>118.20033365458001</c:v>
                </c:pt>
                <c:pt idx="18">
                  <c:v>119.45644772104735</c:v>
                </c:pt>
                <c:pt idx="19">
                  <c:v>115.63671903710797</c:v>
                </c:pt>
                <c:pt idx="20">
                  <c:v>114.99911758220229</c:v>
                </c:pt>
                <c:pt idx="21">
                  <c:v>114.53190961955595</c:v>
                </c:pt>
                <c:pt idx="22">
                  <c:v>114.40915301760575</c:v>
                </c:pt>
                <c:pt idx="23">
                  <c:v>115.49827174167535</c:v>
                </c:pt>
                <c:pt idx="24">
                  <c:v>113.42710020200401</c:v>
                </c:pt>
                <c:pt idx="25">
                  <c:v>111.77123012606233</c:v>
                </c:pt>
                <c:pt idx="26">
                  <c:v>111.88950656005818</c:v>
                </c:pt>
                <c:pt idx="27">
                  <c:v>109.66968073361463</c:v>
                </c:pt>
                <c:pt idx="28">
                  <c:v>109.31742265845313</c:v>
                </c:pt>
                <c:pt idx="29">
                  <c:v>109.90451945038895</c:v>
                </c:pt>
                <c:pt idx="30">
                  <c:v>111.77123012606232</c:v>
                </c:pt>
                <c:pt idx="31">
                  <c:v>110.51273483196276</c:v>
                </c:pt>
                <c:pt idx="32">
                  <c:v>112.26135405398749</c:v>
                </c:pt>
                <c:pt idx="33">
                  <c:v>111.09560790597099</c:v>
                </c:pt>
                <c:pt idx="34">
                  <c:v>109.9298617579545</c:v>
                </c:pt>
                <c:pt idx="35">
                  <c:v>108.56593876477523</c:v>
                </c:pt>
                <c:pt idx="36">
                  <c:v>108.88069022473969</c:v>
                </c:pt>
                <c:pt idx="37">
                  <c:v>109.46356329874796</c:v>
                </c:pt>
                <c:pt idx="38">
                  <c:v>111.88950656005818</c:v>
                </c:pt>
                <c:pt idx="39">
                  <c:v>114.13675880597903</c:v>
                </c:pt>
                <c:pt idx="40">
                  <c:v>117.26801788080206</c:v>
                </c:pt>
                <c:pt idx="41">
                  <c:v>116.14745818390818</c:v>
                </c:pt>
                <c:pt idx="42">
                  <c:v>117.62378633486337</c:v>
                </c:pt>
                <c:pt idx="43">
                  <c:v>119.09845521210423</c:v>
                </c:pt>
                <c:pt idx="44">
                  <c:v>123.26516501544312</c:v>
                </c:pt>
                <c:pt idx="45">
                  <c:v>123.61239083238804</c:v>
                </c:pt>
                <c:pt idx="46">
                  <c:v>123.01248895146908</c:v>
                </c:pt>
                <c:pt idx="47">
                  <c:v>117.89713370750165</c:v>
                </c:pt>
                <c:pt idx="48">
                  <c:v>120.43417975116246</c:v>
                </c:pt>
                <c:pt idx="49">
                  <c:v>122.45341785949806</c:v>
                </c:pt>
                <c:pt idx="50">
                  <c:v>121.15344950620859</c:v>
                </c:pt>
                <c:pt idx="51">
                  <c:v>123.44791544541411</c:v>
                </c:pt>
                <c:pt idx="52">
                  <c:v>126.84090107735922</c:v>
                </c:pt>
                <c:pt idx="53">
                  <c:v>133.5199008092161</c:v>
                </c:pt>
                <c:pt idx="54">
                  <c:v>133.04231301889189</c:v>
                </c:pt>
                <c:pt idx="55">
                  <c:v>131.77717979949</c:v>
                </c:pt>
                <c:pt idx="56">
                  <c:v>131.88449020649281</c:v>
                </c:pt>
                <c:pt idx="57">
                  <c:v>135.14249256332059</c:v>
                </c:pt>
                <c:pt idx="58">
                  <c:v>137.39532673278461</c:v>
                </c:pt>
                <c:pt idx="59">
                  <c:v>135.95163073857213</c:v>
                </c:pt>
                <c:pt idx="60">
                  <c:v>140.3949719847254</c:v>
                </c:pt>
                <c:pt idx="61">
                  <c:v>146.65677862557251</c:v>
                </c:pt>
                <c:pt idx="62">
                  <c:v>136.98061425563938</c:v>
                </c:pt>
                <c:pt idx="63">
                  <c:v>125.70276039702615</c:v>
                </c:pt>
                <c:pt idx="64">
                  <c:v>123.62415533440713</c:v>
                </c:pt>
                <c:pt idx="65">
                  <c:v>116.98179564993012</c:v>
                </c:pt>
                <c:pt idx="66">
                  <c:v>109.78772800300926</c:v>
                </c:pt>
                <c:pt idx="67">
                  <c:v>110.66769249292557</c:v>
                </c:pt>
                <c:pt idx="68">
                  <c:v>112.08758016152325</c:v>
                </c:pt>
                <c:pt idx="69">
                  <c:v>113.92250022008146</c:v>
                </c:pt>
                <c:pt idx="70">
                  <c:v>113.93000784580241</c:v>
                </c:pt>
                <c:pt idx="71">
                  <c:v>111.66014051181594</c:v>
                </c:pt>
                <c:pt idx="72">
                  <c:v>91.747427881270042</c:v>
                </c:pt>
                <c:pt idx="73">
                  <c:v>91.234872418246155</c:v>
                </c:pt>
                <c:pt idx="74">
                  <c:v>91.262053389770159</c:v>
                </c:pt>
                <c:pt idx="75">
                  <c:v>92.925131655088194</c:v>
                </c:pt>
                <c:pt idx="76">
                  <c:v>93.742872813652994</c:v>
                </c:pt>
                <c:pt idx="77">
                  <c:v>105.00606363483446</c:v>
                </c:pt>
                <c:pt idx="78">
                  <c:v>114.97390164789394</c:v>
                </c:pt>
                <c:pt idx="79">
                  <c:v>117.22722360067826</c:v>
                </c:pt>
                <c:pt idx="80">
                  <c:v>113.11193951426472</c:v>
                </c:pt>
                <c:pt idx="81">
                  <c:v>114.97343707110359</c:v>
                </c:pt>
                <c:pt idx="82">
                  <c:v>113.46640613640658</c:v>
                </c:pt>
                <c:pt idx="83">
                  <c:v>110.44336376914015</c:v>
                </c:pt>
                <c:pt idx="84">
                  <c:v>111.98957086190811</c:v>
                </c:pt>
                <c:pt idx="85">
                  <c:v>114.81562164070667</c:v>
                </c:pt>
                <c:pt idx="86">
                  <c:v>117.21769474639933</c:v>
                </c:pt>
                <c:pt idx="87">
                  <c:v>117.21769474639933</c:v>
                </c:pt>
                <c:pt idx="88">
                  <c:v>116.89898290619409</c:v>
                </c:pt>
                <c:pt idx="89">
                  <c:v>116.74024999452696</c:v>
                </c:pt>
                <c:pt idx="90">
                  <c:v>116.96561727250871</c:v>
                </c:pt>
                <c:pt idx="91">
                  <c:v>114.48657721470985</c:v>
                </c:pt>
                <c:pt idx="92">
                  <c:v>113.24705718581043</c:v>
                </c:pt>
                <c:pt idx="93">
                  <c:v>112.1367919192829</c:v>
                </c:pt>
                <c:pt idx="94">
                  <c:v>110.87741073374727</c:v>
                </c:pt>
                <c:pt idx="95">
                  <c:v>110.2927861287893</c:v>
                </c:pt>
                <c:pt idx="96">
                  <c:v>112.54096042637856</c:v>
                </c:pt>
                <c:pt idx="97">
                  <c:v>113.84452367456055</c:v>
                </c:pt>
                <c:pt idx="98">
                  <c:v>114.34517003486997</c:v>
                </c:pt>
                <c:pt idx="99">
                  <c:v>111.90443743566945</c:v>
                </c:pt>
                <c:pt idx="100">
                  <c:v>113.68782669520756</c:v>
                </c:pt>
                <c:pt idx="101">
                  <c:v>111.56399576685104</c:v>
                </c:pt>
                <c:pt idx="102">
                  <c:v>108.68421032139248</c:v>
                </c:pt>
                <c:pt idx="103">
                  <c:v>106.88510513898828</c:v>
                </c:pt>
                <c:pt idx="104">
                  <c:v>106.68129931467487</c:v>
                </c:pt>
                <c:pt idx="105">
                  <c:v>107.24745234334259</c:v>
                </c:pt>
                <c:pt idx="106">
                  <c:v>107.62809991155322</c:v>
                </c:pt>
                <c:pt idx="107">
                  <c:v>105.63498695022815</c:v>
                </c:pt>
                <c:pt idx="108">
                  <c:v>104.53966396038975</c:v>
                </c:pt>
                <c:pt idx="109">
                  <c:v>105.09975670773508</c:v>
                </c:pt>
                <c:pt idx="110">
                  <c:v>106.36550552235455</c:v>
                </c:pt>
                <c:pt idx="111">
                  <c:v>106.53821635963246</c:v>
                </c:pt>
                <c:pt idx="112">
                  <c:v>108.49631223257472</c:v>
                </c:pt>
                <c:pt idx="113">
                  <c:v>108.49631223257472</c:v>
                </c:pt>
                <c:pt idx="114">
                  <c:v>108.22929915899169</c:v>
                </c:pt>
                <c:pt idx="115">
                  <c:v>106.53457290638669</c:v>
                </c:pt>
                <c:pt idx="116">
                  <c:v>106.53097181887638</c:v>
                </c:pt>
                <c:pt idx="117">
                  <c:v>107.58660490048374</c:v>
                </c:pt>
                <c:pt idx="118">
                  <c:v>108.97631839375586</c:v>
                </c:pt>
                <c:pt idx="119">
                  <c:v>109.30655880068889</c:v>
                </c:pt>
                <c:pt idx="120">
                  <c:v>110.4111774174132</c:v>
                </c:pt>
                <c:pt idx="121">
                  <c:v>113.35232965553415</c:v>
                </c:pt>
                <c:pt idx="122">
                  <c:v>115.35064783683752</c:v>
                </c:pt>
                <c:pt idx="123">
                  <c:v>120.03157534999178</c:v>
                </c:pt>
                <c:pt idx="124">
                  <c:v>124.59285174185628</c:v>
                </c:pt>
                <c:pt idx="125">
                  <c:v>126.27995873903781</c:v>
                </c:pt>
                <c:pt idx="126">
                  <c:v>126.23118057310523</c:v>
                </c:pt>
                <c:pt idx="127">
                  <c:v>127.1590552221198</c:v>
                </c:pt>
                <c:pt idx="128">
                  <c:v>128.26183555426624</c:v>
                </c:pt>
                <c:pt idx="129">
                  <c:v>128.95131375717213</c:v>
                </c:pt>
                <c:pt idx="130">
                  <c:v>132.31351088150063</c:v>
                </c:pt>
                <c:pt idx="131">
                  <c:v>132.84261539549007</c:v>
                </c:pt>
                <c:pt idx="132">
                  <c:v>134.47658428730804</c:v>
                </c:pt>
                <c:pt idx="133">
                  <c:v>138.44134631254136</c:v>
                </c:pt>
                <c:pt idx="134">
                  <c:v>142.13876451254427</c:v>
                </c:pt>
                <c:pt idx="135">
                  <c:v>147.95928365282055</c:v>
                </c:pt>
                <c:pt idx="136">
                  <c:v>150.06816739929744</c:v>
                </c:pt>
                <c:pt idx="137">
                  <c:v>151.47552770634837</c:v>
                </c:pt>
                <c:pt idx="138">
                  <c:v>155.95651867657389</c:v>
                </c:pt>
                <c:pt idx="139">
                  <c:v>155.53387228449645</c:v>
                </c:pt>
                <c:pt idx="140">
                  <c:v>157.22445785280618</c:v>
                </c:pt>
                <c:pt idx="141">
                  <c:v>158.66145558586945</c:v>
                </c:pt>
                <c:pt idx="142">
                  <c:v>158.5365400966555</c:v>
                </c:pt>
                <c:pt idx="143">
                  <c:v>157.86406272615008</c:v>
                </c:pt>
                <c:pt idx="144">
                  <c:v>156.90829033077702</c:v>
                </c:pt>
                <c:pt idx="145">
                  <c:v>157.15907609049589</c:v>
                </c:pt>
                <c:pt idx="146">
                  <c:v>159.33255267472612</c:v>
                </c:pt>
                <c:pt idx="147">
                  <c:v>162.61389602167057</c:v>
                </c:pt>
                <c:pt idx="148">
                  <c:v>163.86787291148974</c:v>
                </c:pt>
                <c:pt idx="149">
                  <c:v>164.69298808224244</c:v>
                </c:pt>
                <c:pt idx="150">
                  <c:v>166.01317235544681</c:v>
                </c:pt>
                <c:pt idx="151">
                  <c:v>168.76595548261307</c:v>
                </c:pt>
                <c:pt idx="152">
                  <c:v>169.09892074816784</c:v>
                </c:pt>
                <c:pt idx="153">
                  <c:v>168.16980579900209</c:v>
                </c:pt>
                <c:pt idx="154">
                  <c:v>169.7274406862621</c:v>
                </c:pt>
                <c:pt idx="155">
                  <c:v>171.12538956788345</c:v>
                </c:pt>
                <c:pt idx="156">
                  <c:v>172.02994472657963</c:v>
                </c:pt>
                <c:pt idx="157">
                  <c:v>173.63547457090914</c:v>
                </c:pt>
                <c:pt idx="158">
                  <c:v>174.76992655058413</c:v>
                </c:pt>
                <c:pt idx="159">
                  <c:v>175.1554484473869</c:v>
                </c:pt>
                <c:pt idx="160">
                  <c:v>177.47968124407996</c:v>
                </c:pt>
                <c:pt idx="161">
                  <c:v>177.14797398962523</c:v>
                </c:pt>
                <c:pt idx="162">
                  <c:v>160.19630228888914</c:v>
                </c:pt>
                <c:pt idx="163">
                  <c:v>157.04952254776958</c:v>
                </c:pt>
                <c:pt idx="164">
                  <c:v>168.91804043790054</c:v>
                </c:pt>
                <c:pt idx="165">
                  <c:v>158.90539452739122</c:v>
                </c:pt>
                <c:pt idx="166">
                  <c:v>154.06612095153974</c:v>
                </c:pt>
                <c:pt idx="167">
                  <c:v>152.36311891336479</c:v>
                </c:pt>
                <c:pt idx="168">
                  <c:v>153.64621146352417</c:v>
                </c:pt>
                <c:pt idx="169">
                  <c:v>150.93494423307217</c:v>
                </c:pt>
                <c:pt idx="170">
                  <c:v>145.08753413370505</c:v>
                </c:pt>
                <c:pt idx="171">
                  <c:v>146.78503029661493</c:v>
                </c:pt>
                <c:pt idx="172">
                  <c:v>147.2513735568032</c:v>
                </c:pt>
                <c:pt idx="173">
                  <c:v>145.13742848933472</c:v>
                </c:pt>
                <c:pt idx="174">
                  <c:v>140.73073035264358</c:v>
                </c:pt>
                <c:pt idx="175">
                  <c:v>139.31747347546059</c:v>
                </c:pt>
                <c:pt idx="176">
                  <c:v>138.67340795626444</c:v>
                </c:pt>
                <c:pt idx="177">
                  <c:v>138.0698969932053</c:v>
                </c:pt>
                <c:pt idx="178">
                  <c:v>137.98892361217361</c:v>
                </c:pt>
                <c:pt idx="179">
                  <c:v>134.67517682979229</c:v>
                </c:pt>
                <c:pt idx="180">
                  <c:v>132.46226183466644</c:v>
                </c:pt>
                <c:pt idx="181">
                  <c:v>138.56110526263873</c:v>
                </c:pt>
                <c:pt idx="182">
                  <c:v>138.61661852596512</c:v>
                </c:pt>
                <c:pt idx="183">
                  <c:v>137.43949421966494</c:v>
                </c:pt>
                <c:pt idx="184">
                  <c:v>142.04612700106276</c:v>
                </c:pt>
                <c:pt idx="185">
                  <c:v>141.07503441486296</c:v>
                </c:pt>
                <c:pt idx="186">
                  <c:v>140.42635091040509</c:v>
                </c:pt>
                <c:pt idx="187">
                  <c:v>108.24647955925847</c:v>
                </c:pt>
                <c:pt idx="188">
                  <c:v>103.2013920269419</c:v>
                </c:pt>
                <c:pt idx="189">
                  <c:v>104.51587947179914</c:v>
                </c:pt>
                <c:pt idx="190">
                  <c:v>103.67300947605884</c:v>
                </c:pt>
                <c:pt idx="191">
                  <c:v>103.72583089157381</c:v>
                </c:pt>
                <c:pt idx="192">
                  <c:v>105.3345232132574</c:v>
                </c:pt>
                <c:pt idx="193">
                  <c:v>106.30707071384431</c:v>
                </c:pt>
                <c:pt idx="194">
                  <c:v>108.03564096935396</c:v>
                </c:pt>
                <c:pt idx="195">
                  <c:v>110.84756266525473</c:v>
                </c:pt>
                <c:pt idx="196">
                  <c:v>98.188974610750392</c:v>
                </c:pt>
                <c:pt idx="197">
                  <c:v>97.824855473375706</c:v>
                </c:pt>
                <c:pt idx="198">
                  <c:v>94.946413780044935</c:v>
                </c:pt>
                <c:pt idx="199">
                  <c:v>94.016835744450816</c:v>
                </c:pt>
                <c:pt idx="200">
                  <c:v>95.544068936074666</c:v>
                </c:pt>
                <c:pt idx="201">
                  <c:v>96.597561951473608</c:v>
                </c:pt>
                <c:pt idx="202">
                  <c:v>96.140218066684753</c:v>
                </c:pt>
                <c:pt idx="203">
                  <c:v>96.216273875434823</c:v>
                </c:pt>
                <c:pt idx="204">
                  <c:v>94.379835110259506</c:v>
                </c:pt>
                <c:pt idx="205">
                  <c:v>94.697970232962263</c:v>
                </c:pt>
                <c:pt idx="206">
                  <c:v>98.895921490712112</c:v>
                </c:pt>
                <c:pt idx="207">
                  <c:v>99.937273740696597</c:v>
                </c:pt>
                <c:pt idx="208">
                  <c:v>98.672933065023017</c:v>
                </c:pt>
                <c:pt idx="209">
                  <c:v>97.196628404212561</c:v>
                </c:pt>
                <c:pt idx="210">
                  <c:v>95.35775556992013</c:v>
                </c:pt>
                <c:pt idx="211">
                  <c:v>94.920517286386328</c:v>
                </c:pt>
                <c:pt idx="212">
                  <c:v>96.060619986132949</c:v>
                </c:pt>
                <c:pt idx="213">
                  <c:v>96.933145451351123</c:v>
                </c:pt>
                <c:pt idx="214">
                  <c:v>97.094600300661355</c:v>
                </c:pt>
                <c:pt idx="215">
                  <c:v>95.805939203667933</c:v>
                </c:pt>
                <c:pt idx="216">
                  <c:v>95.740755538765015</c:v>
                </c:pt>
                <c:pt idx="217">
                  <c:v>98.482422056353897</c:v>
                </c:pt>
                <c:pt idx="218">
                  <c:v>103.06746930570188</c:v>
                </c:pt>
                <c:pt idx="219">
                  <c:v>105.99128822199813</c:v>
                </c:pt>
                <c:pt idx="220">
                  <c:v>108.7959836429619</c:v>
                </c:pt>
                <c:pt idx="221">
                  <c:v>111.2617728515573</c:v>
                </c:pt>
                <c:pt idx="222">
                  <c:v>111.07703969086731</c:v>
                </c:pt>
                <c:pt idx="223">
                  <c:v>110.07897447964987</c:v>
                </c:pt>
                <c:pt idx="224">
                  <c:v>111.32632829811615</c:v>
                </c:pt>
                <c:pt idx="225">
                  <c:v>111.76334992287869</c:v>
                </c:pt>
                <c:pt idx="226">
                  <c:v>114.161223340085</c:v>
                </c:pt>
                <c:pt idx="227">
                  <c:v>113.82103593504873</c:v>
                </c:pt>
                <c:pt idx="228">
                  <c:v>114.34265662277096</c:v>
                </c:pt>
                <c:pt idx="229">
                  <c:v>114.45146712441543</c:v>
                </c:pt>
                <c:pt idx="230">
                  <c:v>115.53957214085968</c:v>
                </c:pt>
                <c:pt idx="231">
                  <c:v>117.07777033593236</c:v>
                </c:pt>
                <c:pt idx="232">
                  <c:v>116.35561238727918</c:v>
                </c:pt>
                <c:pt idx="233">
                  <c:v>116.82767215570851</c:v>
                </c:pt>
                <c:pt idx="234">
                  <c:v>114.98620588492673</c:v>
                </c:pt>
                <c:pt idx="235">
                  <c:v>114.48010146695347</c:v>
                </c:pt>
                <c:pt idx="236">
                  <c:v>113.37980750740179</c:v>
                </c:pt>
                <c:pt idx="237">
                  <c:v>114.80546525063957</c:v>
                </c:pt>
                <c:pt idx="238">
                  <c:v>115.00666063963192</c:v>
                </c:pt>
                <c:pt idx="239">
                  <c:v>115.15197531867005</c:v>
                </c:pt>
                <c:pt idx="240">
                  <c:v>113.4805562727917</c:v>
                </c:pt>
                <c:pt idx="241">
                  <c:v>112.57153889696315</c:v>
                </c:pt>
                <c:pt idx="242">
                  <c:v>112.69787571427811</c:v>
                </c:pt>
                <c:pt idx="243">
                  <c:v>113.85717349533991</c:v>
                </c:pt>
                <c:pt idx="244">
                  <c:v>115.0768113552197</c:v>
                </c:pt>
                <c:pt idx="245">
                  <c:v>114.97399657041036</c:v>
                </c:pt>
                <c:pt idx="246">
                  <c:v>114.94620594967373</c:v>
                </c:pt>
                <c:pt idx="247">
                  <c:v>114.93126559951222</c:v>
                </c:pt>
                <c:pt idx="248">
                  <c:v>115.35206897194246</c:v>
                </c:pt>
                <c:pt idx="249">
                  <c:v>117.01781500609711</c:v>
                </c:pt>
                <c:pt idx="250">
                  <c:v>115.86761662541338</c:v>
                </c:pt>
                <c:pt idx="251">
                  <c:v>115.47080971916192</c:v>
                </c:pt>
                <c:pt idx="252">
                  <c:v>111.72829198740035</c:v>
                </c:pt>
                <c:pt idx="253">
                  <c:v>115.39669213699433</c:v>
                </c:pt>
                <c:pt idx="254">
                  <c:v>116.56025848069989</c:v>
                </c:pt>
                <c:pt idx="255">
                  <c:v>96.828196203291768</c:v>
                </c:pt>
                <c:pt idx="256">
                  <c:v>86.192925320467523</c:v>
                </c:pt>
                <c:pt idx="257">
                  <c:v>87.829596880575451</c:v>
                </c:pt>
                <c:pt idx="258">
                  <c:v>87.690258400757543</c:v>
                </c:pt>
                <c:pt idx="259">
                  <c:v>88.331943346749853</c:v>
                </c:pt>
                <c:pt idx="260">
                  <c:v>88.392994065605464</c:v>
                </c:pt>
                <c:pt idx="261">
                  <c:v>90.776368828835757</c:v>
                </c:pt>
                <c:pt idx="262">
                  <c:v>91.391071943086729</c:v>
                </c:pt>
                <c:pt idx="263">
                  <c:v>93.176180659398639</c:v>
                </c:pt>
                <c:pt idx="264">
                  <c:v>93.224897123444066</c:v>
                </c:pt>
                <c:pt idx="265">
                  <c:v>93.853872586011505</c:v>
                </c:pt>
                <c:pt idx="266">
                  <c:v>96.076075626756079</c:v>
                </c:pt>
                <c:pt idx="267">
                  <c:v>96.781424574932956</c:v>
                </c:pt>
                <c:pt idx="268">
                  <c:v>97.273196497874892</c:v>
                </c:pt>
                <c:pt idx="269">
                  <c:v>97.21194692624492</c:v>
                </c:pt>
                <c:pt idx="270">
                  <c:v>98.675722920705667</c:v>
                </c:pt>
                <c:pt idx="271">
                  <c:v>99.369830385065811</c:v>
                </c:pt>
                <c:pt idx="272">
                  <c:v>98.698412612193749</c:v>
                </c:pt>
                <c:pt idx="273">
                  <c:v>99.721194090040328</c:v>
                </c:pt>
                <c:pt idx="274">
                  <c:v>100.23027345839222</c:v>
                </c:pt>
                <c:pt idx="275">
                  <c:v>100.23027345839222</c:v>
                </c:pt>
                <c:pt idx="276">
                  <c:v>101.08432877572248</c:v>
                </c:pt>
                <c:pt idx="277">
                  <c:v>101.67637702699757</c:v>
                </c:pt>
                <c:pt idx="278">
                  <c:v>101.25194563297124</c:v>
                </c:pt>
                <c:pt idx="279">
                  <c:v>101.16588708560323</c:v>
                </c:pt>
                <c:pt idx="280">
                  <c:v>99.832023546110577</c:v>
                </c:pt>
                <c:pt idx="281">
                  <c:v>98.999396160404956</c:v>
                </c:pt>
                <c:pt idx="282">
                  <c:v>98.24120897143456</c:v>
                </c:pt>
                <c:pt idx="283">
                  <c:v>97.843851772150913</c:v>
                </c:pt>
                <c:pt idx="284">
                  <c:v>97.204349472986507</c:v>
                </c:pt>
                <c:pt idx="285">
                  <c:v>96.544777975290231</c:v>
                </c:pt>
                <c:pt idx="286">
                  <c:v>97.216434455639728</c:v>
                </c:pt>
                <c:pt idx="287">
                  <c:v>97.63799631806279</c:v>
                </c:pt>
                <c:pt idx="288">
                  <c:v>97.577752046682292</c:v>
                </c:pt>
                <c:pt idx="289">
                  <c:v>97.659134658898026</c:v>
                </c:pt>
                <c:pt idx="290">
                  <c:v>98.228812944408276</c:v>
                </c:pt>
                <c:pt idx="291">
                  <c:v>99.292020511715606</c:v>
                </c:pt>
                <c:pt idx="292">
                  <c:v>100.67029131088073</c:v>
                </c:pt>
                <c:pt idx="293">
                  <c:v>100.18435076141239</c:v>
                </c:pt>
                <c:pt idx="294">
                  <c:v>100.91443914752799</c:v>
                </c:pt>
                <c:pt idx="295">
                  <c:v>102.28031929522542</c:v>
                </c:pt>
                <c:pt idx="296">
                  <c:v>101.88167019367043</c:v>
                </c:pt>
                <c:pt idx="297">
                  <c:v>102.28907493719784</c:v>
                </c:pt>
                <c:pt idx="298">
                  <c:v>101.88167019367043</c:v>
                </c:pt>
                <c:pt idx="299">
                  <c:v>101.71789805793823</c:v>
                </c:pt>
                <c:pt idx="300">
                  <c:v>102.67643729137367</c:v>
                </c:pt>
                <c:pt idx="301">
                  <c:v>102.3560739924927</c:v>
                </c:pt>
                <c:pt idx="302">
                  <c:v>102.34697850451182</c:v>
                </c:pt>
                <c:pt idx="303">
                  <c:v>103.70874719354337</c:v>
                </c:pt>
                <c:pt idx="304">
                  <c:v>104.17744546065784</c:v>
                </c:pt>
                <c:pt idx="305">
                  <c:v>104.26760880274644</c:v>
                </c:pt>
                <c:pt idx="306">
                  <c:v>104.02809668451658</c:v>
                </c:pt>
                <c:pt idx="307">
                  <c:v>103.54907244805676</c:v>
                </c:pt>
                <c:pt idx="308">
                  <c:v>102.11199973867744</c:v>
                </c:pt>
                <c:pt idx="309">
                  <c:v>103.23707306441551</c:v>
                </c:pt>
                <c:pt idx="310">
                  <c:v>104.26760880274644</c:v>
                </c:pt>
                <c:pt idx="311">
                  <c:v>104.74663303920622</c:v>
                </c:pt>
                <c:pt idx="312">
                  <c:v>104.57537305981998</c:v>
                </c:pt>
                <c:pt idx="313">
                  <c:v>104.49578753998759</c:v>
                </c:pt>
                <c:pt idx="314">
                  <c:v>105.05288617881463</c:v>
                </c:pt>
                <c:pt idx="315">
                  <c:v>104.72253119083092</c:v>
                </c:pt>
                <c:pt idx="316">
                  <c:v>103.77050818000517</c:v>
                </c:pt>
                <c:pt idx="317">
                  <c:v>104.17744546065784</c:v>
                </c:pt>
                <c:pt idx="318">
                  <c:v>104.09785994082542</c:v>
                </c:pt>
                <c:pt idx="319">
                  <c:v>104.74663303920622</c:v>
                </c:pt>
                <c:pt idx="320">
                  <c:v>102.74490610367397</c:v>
                </c:pt>
                <c:pt idx="321">
                  <c:v>103.94825931177326</c:v>
                </c:pt>
                <c:pt idx="322">
                  <c:v>105.07916203298149</c:v>
                </c:pt>
                <c:pt idx="323">
                  <c:v>105.39952533186256</c:v>
                </c:pt>
                <c:pt idx="324">
                  <c:v>105.78451888486909</c:v>
                </c:pt>
                <c:pt idx="325">
                  <c:v>105.86435625761237</c:v>
                </c:pt>
                <c:pt idx="326">
                  <c:v>107.73727072511237</c:v>
                </c:pt>
                <c:pt idx="327">
                  <c:v>109.95865775037241</c:v>
                </c:pt>
                <c:pt idx="328">
                  <c:v>109.90760288859312</c:v>
                </c:pt>
                <c:pt idx="329">
                  <c:v>109.82801736876067</c:v>
                </c:pt>
                <c:pt idx="330">
                  <c:v>110.62387256708502</c:v>
                </c:pt>
                <c:pt idx="331">
                  <c:v>111.37313497689986</c:v>
                </c:pt>
                <c:pt idx="332">
                  <c:v>111.93199658610294</c:v>
                </c:pt>
                <c:pt idx="333">
                  <c:v>110.30553048775529</c:v>
                </c:pt>
                <c:pt idx="334">
                  <c:v>109.90760288859312</c:v>
                </c:pt>
                <c:pt idx="335">
                  <c:v>110.38511600758771</c:v>
                </c:pt>
                <c:pt idx="336">
                  <c:v>110.35533400488309</c:v>
                </c:pt>
                <c:pt idx="337">
                  <c:v>110.19666350307884</c:v>
                </c:pt>
                <c:pt idx="338">
                  <c:v>109.95865775037237</c:v>
                </c:pt>
                <c:pt idx="339">
                  <c:v>111.37313497689986</c:v>
                </c:pt>
                <c:pt idx="340">
                  <c:v>111.72670048476307</c:v>
                </c:pt>
                <c:pt idx="341">
                  <c:v>112.52121170123719</c:v>
                </c:pt>
                <c:pt idx="342">
                  <c:v>111.48642801060227</c:v>
                </c:pt>
                <c:pt idx="343">
                  <c:v>110.68551976339967</c:v>
                </c:pt>
                <c:pt idx="344">
                  <c:v>110.36515646451868</c:v>
                </c:pt>
                <c:pt idx="345">
                  <c:v>110.44524728923891</c:v>
                </c:pt>
                <c:pt idx="346">
                  <c:v>111.0058830622807</c:v>
                </c:pt>
                <c:pt idx="347">
                  <c:v>110.73443599495347</c:v>
                </c:pt>
                <c:pt idx="348">
                  <c:v>109.98718840842554</c:v>
                </c:pt>
                <c:pt idx="349">
                  <c:v>110.62387256708506</c:v>
                </c:pt>
                <c:pt idx="350">
                  <c:v>111.57889880507423</c:v>
                </c:pt>
                <c:pt idx="351">
                  <c:v>112.81020768627923</c:v>
                </c:pt>
                <c:pt idx="352">
                  <c:v>113.00815368028725</c:v>
                </c:pt>
                <c:pt idx="353">
                  <c:v>113.16833532972774</c:v>
                </c:pt>
                <c:pt idx="354">
                  <c:v>113.4489066682256</c:v>
                </c:pt>
                <c:pt idx="355">
                  <c:v>113.6884187864555</c:v>
                </c:pt>
                <c:pt idx="356">
                  <c:v>113.17285456121664</c:v>
                </c:pt>
                <c:pt idx="357">
                  <c:v>113.40936576122027</c:v>
                </c:pt>
                <c:pt idx="358">
                  <c:v>113.40936576122027</c:v>
                </c:pt>
                <c:pt idx="359">
                  <c:v>113.28923192273899</c:v>
                </c:pt>
                <c:pt idx="360">
                  <c:v>113.04971980450908</c:v>
                </c:pt>
                <c:pt idx="361">
                  <c:v>113.88915275221005</c:v>
                </c:pt>
                <c:pt idx="362">
                  <c:v>113.88915275221005</c:v>
                </c:pt>
                <c:pt idx="363">
                  <c:v>114.41254884242018</c:v>
                </c:pt>
                <c:pt idx="364">
                  <c:v>114.36969770053165</c:v>
                </c:pt>
                <c:pt idx="365">
                  <c:v>113.52874404096886</c:v>
                </c:pt>
                <c:pt idx="366">
                  <c:v>113.48895128105269</c:v>
                </c:pt>
                <c:pt idx="367">
                  <c:v>113.4489066682256</c:v>
                </c:pt>
                <c:pt idx="368">
                  <c:v>113.36906929548229</c:v>
                </c:pt>
                <c:pt idx="369">
                  <c:v>112.9698824317658</c:v>
                </c:pt>
                <c:pt idx="370">
                  <c:v>112.53392504306348</c:v>
                </c:pt>
                <c:pt idx="371">
                  <c:v>113.68841878645546</c:v>
                </c:pt>
                <c:pt idx="372">
                  <c:v>114.32209654999032</c:v>
                </c:pt>
                <c:pt idx="373">
                  <c:v>117.20126318716054</c:v>
                </c:pt>
                <c:pt idx="374">
                  <c:v>116.96175106893065</c:v>
                </c:pt>
                <c:pt idx="375">
                  <c:v>117.60045005087703</c:v>
                </c:pt>
                <c:pt idx="376">
                  <c:v>118.29414811182434</c:v>
                </c:pt>
                <c:pt idx="377">
                  <c:v>118.37423893654464</c:v>
                </c:pt>
                <c:pt idx="378">
                  <c:v>119.11736013299968</c:v>
                </c:pt>
                <c:pt idx="379">
                  <c:v>120.39475809689246</c:v>
                </c:pt>
                <c:pt idx="380">
                  <c:v>118.34366799083122</c:v>
                </c:pt>
                <c:pt idx="381">
                  <c:v>118.18449695116638</c:v>
                </c:pt>
                <c:pt idx="382">
                  <c:v>119.37827974865289</c:v>
                </c:pt>
                <c:pt idx="383">
                  <c:v>119.61703630815019</c:v>
                </c:pt>
                <c:pt idx="384">
                  <c:v>118.68553534960826</c:v>
                </c:pt>
                <c:pt idx="385">
                  <c:v>118.7879996861966</c:v>
                </c:pt>
                <c:pt idx="386">
                  <c:v>119.18343244147687</c:v>
                </c:pt>
                <c:pt idx="387">
                  <c:v>119.36286005418528</c:v>
                </c:pt>
                <c:pt idx="388">
                  <c:v>119.06960693808774</c:v>
                </c:pt>
                <c:pt idx="389">
                  <c:v>118.12284273672819</c:v>
                </c:pt>
                <c:pt idx="390">
                  <c:v>117.5777801796042</c:v>
                </c:pt>
                <c:pt idx="391">
                  <c:v>117.26631586124765</c:v>
                </c:pt>
                <c:pt idx="392">
                  <c:v>117.7335123387825</c:v>
                </c:pt>
                <c:pt idx="393">
                  <c:v>117.29362888608816</c:v>
                </c:pt>
                <c:pt idx="394">
                  <c:v>116.54689061056513</c:v>
                </c:pt>
                <c:pt idx="395">
                  <c:v>115.83623883854952</c:v>
                </c:pt>
                <c:pt idx="396">
                  <c:v>115.86756652881047</c:v>
                </c:pt>
                <c:pt idx="397">
                  <c:v>114.7445806572041</c:v>
                </c:pt>
                <c:pt idx="398">
                  <c:v>114.51661129166</c:v>
                </c:pt>
                <c:pt idx="399">
                  <c:v>115.20051938829235</c:v>
                </c:pt>
                <c:pt idx="400">
                  <c:v>115.20051938829235</c:v>
                </c:pt>
                <c:pt idx="401">
                  <c:v>115.3091414283314</c:v>
                </c:pt>
                <c:pt idx="402">
                  <c:v>115.37382147314379</c:v>
                </c:pt>
                <c:pt idx="403">
                  <c:v>115.70621333805093</c:v>
                </c:pt>
                <c:pt idx="404">
                  <c:v>115.70621333805093</c:v>
                </c:pt>
                <c:pt idx="405">
                  <c:v>116.7767387141303</c:v>
                </c:pt>
                <c:pt idx="406">
                  <c:v>117.27894279307294</c:v>
                </c:pt>
                <c:pt idx="407">
                  <c:v>117.35470438402452</c:v>
                </c:pt>
                <c:pt idx="408">
                  <c:v>117.90976011174475</c:v>
                </c:pt>
                <c:pt idx="409">
                  <c:v>118.66510771015439</c:v>
                </c:pt>
                <c:pt idx="410">
                  <c:v>119.24874415781443</c:v>
                </c:pt>
                <c:pt idx="411">
                  <c:v>119.81684164646052</c:v>
                </c:pt>
                <c:pt idx="412">
                  <c:v>118.33960506639526</c:v>
                </c:pt>
                <c:pt idx="413">
                  <c:v>117.03062569795395</c:v>
                </c:pt>
                <c:pt idx="414">
                  <c:v>117.85902781035902</c:v>
                </c:pt>
                <c:pt idx="415">
                  <c:v>118.66510771015439</c:v>
                </c:pt>
                <c:pt idx="416">
                  <c:v>119.57152482824598</c:v>
                </c:pt>
                <c:pt idx="417">
                  <c:v>119.94919862745077</c:v>
                </c:pt>
                <c:pt idx="418">
                  <c:v>119.72259434792787</c:v>
                </c:pt>
                <c:pt idx="419">
                  <c:v>117.98305348405329</c:v>
                </c:pt>
                <c:pt idx="420">
                  <c:v>117.83820858136949</c:v>
                </c:pt>
                <c:pt idx="421">
                  <c:v>117.14504264853787</c:v>
                </c:pt>
                <c:pt idx="422">
                  <c:v>117.76253387152657</c:v>
                </c:pt>
                <c:pt idx="423">
                  <c:v>118.64963393835536</c:v>
                </c:pt>
                <c:pt idx="424">
                  <c:v>119.18721139113393</c:v>
                </c:pt>
                <c:pt idx="425">
                  <c:v>118.22899633356762</c:v>
                </c:pt>
                <c:pt idx="426">
                  <c:v>117.59032955826218</c:v>
                </c:pt>
                <c:pt idx="427">
                  <c:v>118.52383173589574</c:v>
                </c:pt>
                <c:pt idx="428">
                  <c:v>118.20114124468492</c:v>
                </c:pt>
                <c:pt idx="429">
                  <c:v>117.83473969091962</c:v>
                </c:pt>
                <c:pt idx="430">
                  <c:v>117.71239343296665</c:v>
                </c:pt>
                <c:pt idx="431">
                  <c:v>117.15361402796628</c:v>
                </c:pt>
                <c:pt idx="432">
                  <c:v>115.37346934804592</c:v>
                </c:pt>
                <c:pt idx="433">
                  <c:v>114.79907301296144</c:v>
                </c:pt>
                <c:pt idx="434">
                  <c:v>113.95547580459937</c:v>
                </c:pt>
                <c:pt idx="435">
                  <c:v>113.96607880963532</c:v>
                </c:pt>
                <c:pt idx="436">
                  <c:v>113.65008705859468</c:v>
                </c:pt>
                <c:pt idx="437">
                  <c:v>114.08940891804772</c:v>
                </c:pt>
                <c:pt idx="438">
                  <c:v>114.22256015209705</c:v>
                </c:pt>
                <c:pt idx="439">
                  <c:v>114.38926517058776</c:v>
                </c:pt>
                <c:pt idx="440">
                  <c:v>114.80885245425472</c:v>
                </c:pt>
                <c:pt idx="441">
                  <c:v>116.0500471874463</c:v>
                </c:pt>
                <c:pt idx="442">
                  <c:v>115.43636990654748</c:v>
                </c:pt>
                <c:pt idx="443">
                  <c:v>115.67953131299159</c:v>
                </c:pt>
                <c:pt idx="444">
                  <c:v>114.30736636068544</c:v>
                </c:pt>
                <c:pt idx="445">
                  <c:v>113.35504034188747</c:v>
                </c:pt>
                <c:pt idx="446">
                  <c:v>113.09135724980615</c:v>
                </c:pt>
                <c:pt idx="447">
                  <c:v>112.68249534722487</c:v>
                </c:pt>
                <c:pt idx="448">
                  <c:v>112.62477460642751</c:v>
                </c:pt>
                <c:pt idx="449">
                  <c:v>113.37900889004784</c:v>
                </c:pt>
                <c:pt idx="450">
                  <c:v>113.66911359505146</c:v>
                </c:pt>
                <c:pt idx="451">
                  <c:v>114.85704583797956</c:v>
                </c:pt>
                <c:pt idx="452">
                  <c:v>114.20672896116328</c:v>
                </c:pt>
                <c:pt idx="453">
                  <c:v>114.3138152910474</c:v>
                </c:pt>
                <c:pt idx="454">
                  <c:v>114.34177673051626</c:v>
                </c:pt>
                <c:pt idx="455">
                  <c:v>114.72012077975542</c:v>
                </c:pt>
                <c:pt idx="456">
                  <c:v>113.91544956013031</c:v>
                </c:pt>
                <c:pt idx="457">
                  <c:v>113.76283323634802</c:v>
                </c:pt>
                <c:pt idx="458">
                  <c:v>113.90731788454926</c:v>
                </c:pt>
                <c:pt idx="459">
                  <c:v>114.53769228540665</c:v>
                </c:pt>
                <c:pt idx="460">
                  <c:v>114.20604154139906</c:v>
                </c:pt>
                <c:pt idx="461">
                  <c:v>114.53563399295561</c:v>
                </c:pt>
                <c:pt idx="462">
                  <c:v>114.48954814068502</c:v>
                </c:pt>
                <c:pt idx="463">
                  <c:v>115.92015922668931</c:v>
                </c:pt>
                <c:pt idx="464">
                  <c:v>115.95354868374601</c:v>
                </c:pt>
                <c:pt idx="465">
                  <c:v>116.44295226813651</c:v>
                </c:pt>
                <c:pt idx="466">
                  <c:v>116.62395701952317</c:v>
                </c:pt>
                <c:pt idx="467">
                  <c:v>116.60144900566473</c:v>
                </c:pt>
                <c:pt idx="468">
                  <c:v>115.16118150657097</c:v>
                </c:pt>
                <c:pt idx="469">
                  <c:v>114.61939050054069</c:v>
                </c:pt>
                <c:pt idx="470">
                  <c:v>114.964995900492</c:v>
                </c:pt>
                <c:pt idx="471">
                  <c:v>115.74505923298359</c:v>
                </c:pt>
                <c:pt idx="472">
                  <c:v>115.69602812582352</c:v>
                </c:pt>
                <c:pt idx="473">
                  <c:v>116.94593346614045</c:v>
                </c:pt>
                <c:pt idx="474">
                  <c:v>117.15783404227449</c:v>
                </c:pt>
                <c:pt idx="475">
                  <c:v>118.33007015595614</c:v>
                </c:pt>
                <c:pt idx="476">
                  <c:v>118.23534987989875</c:v>
                </c:pt>
                <c:pt idx="477">
                  <c:v>118.43240022488</c:v>
                </c:pt>
                <c:pt idx="478">
                  <c:v>118.91262365194801</c:v>
                </c:pt>
                <c:pt idx="479">
                  <c:v>119.02560831533229</c:v>
                </c:pt>
                <c:pt idx="480">
                  <c:v>118.45758806064136</c:v>
                </c:pt>
                <c:pt idx="481">
                  <c:v>118.24908168842224</c:v>
                </c:pt>
                <c:pt idx="482">
                  <c:v>118.18484404481244</c:v>
                </c:pt>
                <c:pt idx="483">
                  <c:v>119.57933842972209</c:v>
                </c:pt>
                <c:pt idx="484">
                  <c:v>120.0213198671056</c:v>
                </c:pt>
                <c:pt idx="485">
                  <c:v>120.8809580874934</c:v>
                </c:pt>
                <c:pt idx="486">
                  <c:v>124.05145624779944</c:v>
                </c:pt>
                <c:pt idx="487">
                  <c:v>124.52422863564026</c:v>
                </c:pt>
                <c:pt idx="488">
                  <c:v>126.82552425149109</c:v>
                </c:pt>
                <c:pt idx="489">
                  <c:v>128.05096147010909</c:v>
                </c:pt>
                <c:pt idx="490">
                  <c:v>128.77048151180452</c:v>
                </c:pt>
                <c:pt idx="491">
                  <c:v>132.89371149056424</c:v>
                </c:pt>
                <c:pt idx="492">
                  <c:v>134.18915327116204</c:v>
                </c:pt>
                <c:pt idx="493">
                  <c:v>135.07572383643526</c:v>
                </c:pt>
                <c:pt idx="494">
                  <c:v>134.40655073199349</c:v>
                </c:pt>
                <c:pt idx="495">
                  <c:v>136.05831665555596</c:v>
                </c:pt>
                <c:pt idx="496">
                  <c:v>135.43160840369666</c:v>
                </c:pt>
                <c:pt idx="497">
                  <c:v>136.44034253386644</c:v>
                </c:pt>
                <c:pt idx="498">
                  <c:v>137.68042163329011</c:v>
                </c:pt>
                <c:pt idx="499">
                  <c:v>138.26089818245413</c:v>
                </c:pt>
                <c:pt idx="500">
                  <c:v>137.75975909176347</c:v>
                </c:pt>
                <c:pt idx="501">
                  <c:v>139.91118676992198</c:v>
                </c:pt>
                <c:pt idx="502">
                  <c:v>142.6696461606094</c:v>
                </c:pt>
                <c:pt idx="503">
                  <c:v>142.6654622834096</c:v>
                </c:pt>
                <c:pt idx="504">
                  <c:v>141.52994937526472</c:v>
                </c:pt>
                <c:pt idx="505">
                  <c:v>140.80726995445022</c:v>
                </c:pt>
                <c:pt idx="506">
                  <c:v>141.15535662888038</c:v>
                </c:pt>
                <c:pt idx="507">
                  <c:v>142.22326155374952</c:v>
                </c:pt>
                <c:pt idx="508">
                  <c:v>143.30960040718935</c:v>
                </c:pt>
                <c:pt idx="509">
                  <c:v>145.49711738832175</c:v>
                </c:pt>
                <c:pt idx="510">
                  <c:v>145.44797658100774</c:v>
                </c:pt>
                <c:pt idx="511">
                  <c:v>147.28499486499928</c:v>
                </c:pt>
                <c:pt idx="512">
                  <c:v>147.10430909616491</c:v>
                </c:pt>
                <c:pt idx="513">
                  <c:v>147.88761333839201</c:v>
                </c:pt>
                <c:pt idx="514">
                  <c:v>147.83558382389046</c:v>
                </c:pt>
                <c:pt idx="515">
                  <c:v>148.4937485868721</c:v>
                </c:pt>
                <c:pt idx="516">
                  <c:v>148.56734696133941</c:v>
                </c:pt>
                <c:pt idx="517">
                  <c:v>150.35713405390999</c:v>
                </c:pt>
                <c:pt idx="518">
                  <c:v>151.55451249823784</c:v>
                </c:pt>
                <c:pt idx="519">
                  <c:v>152.51469053392034</c:v>
                </c:pt>
                <c:pt idx="520">
                  <c:v>152.49274697788391</c:v>
                </c:pt>
                <c:pt idx="521">
                  <c:v>153.17876974311176</c:v>
                </c:pt>
                <c:pt idx="522">
                  <c:v>154.09848176091248</c:v>
                </c:pt>
                <c:pt idx="523">
                  <c:v>155.65526810328839</c:v>
                </c:pt>
                <c:pt idx="524">
                  <c:v>103.04718053355877</c:v>
                </c:pt>
                <c:pt idx="525">
                  <c:v>101.57359818700355</c:v>
                </c:pt>
                <c:pt idx="526">
                  <c:v>90.708244939206153</c:v>
                </c:pt>
                <c:pt idx="527">
                  <c:v>110.91392343735802</c:v>
                </c:pt>
                <c:pt idx="528">
                  <c:v>108.74500979489221</c:v>
                </c:pt>
                <c:pt idx="529">
                  <c:v>101.89121338117586</c:v>
                </c:pt>
                <c:pt idx="530">
                  <c:v>102.51417650076849</c:v>
                </c:pt>
                <c:pt idx="531">
                  <c:v>103.49801837676323</c:v>
                </c:pt>
                <c:pt idx="532">
                  <c:v>103.42739168435115</c:v>
                </c:pt>
                <c:pt idx="533">
                  <c:v>104.14890757075803</c:v>
                </c:pt>
                <c:pt idx="534">
                  <c:v>104.64628252361526</c:v>
                </c:pt>
                <c:pt idx="535">
                  <c:v>107.5312272850407</c:v>
                </c:pt>
                <c:pt idx="536">
                  <c:v>108.75839673198604</c:v>
                </c:pt>
                <c:pt idx="537">
                  <c:v>109.85598916218176</c:v>
                </c:pt>
                <c:pt idx="538">
                  <c:v>110.99759238230915</c:v>
                </c:pt>
                <c:pt idx="539">
                  <c:v>112.16325312748276</c:v>
                </c:pt>
                <c:pt idx="540">
                  <c:v>112.02081248766183</c:v>
                </c:pt>
                <c:pt idx="541">
                  <c:v>112.57125694016852</c:v>
                </c:pt>
                <c:pt idx="542">
                  <c:v>112.8437938240058</c:v>
                </c:pt>
                <c:pt idx="543">
                  <c:v>113.53576065041069</c:v>
                </c:pt>
                <c:pt idx="544">
                  <c:v>113.57907061155481</c:v>
                </c:pt>
                <c:pt idx="545">
                  <c:v>114.56557033762094</c:v>
                </c:pt>
                <c:pt idx="546">
                  <c:v>115.94945732216237</c:v>
                </c:pt>
                <c:pt idx="547">
                  <c:v>117.24903025187021</c:v>
                </c:pt>
                <c:pt idx="548">
                  <c:v>117.34558027421431</c:v>
                </c:pt>
                <c:pt idx="549">
                  <c:v>118.37632325881509</c:v>
                </c:pt>
                <c:pt idx="550">
                  <c:v>119.05312378777992</c:v>
                </c:pt>
                <c:pt idx="551">
                  <c:v>119.5219479225798</c:v>
                </c:pt>
                <c:pt idx="552">
                  <c:v>120.62906204709829</c:v>
                </c:pt>
                <c:pt idx="553">
                  <c:v>120.58737511236109</c:v>
                </c:pt>
                <c:pt idx="554">
                  <c:v>120.99550600596341</c:v>
                </c:pt>
                <c:pt idx="555">
                  <c:v>120.51681891154809</c:v>
                </c:pt>
                <c:pt idx="556">
                  <c:v>120.55593277425108</c:v>
                </c:pt>
                <c:pt idx="557">
                  <c:v>121.24294497278505</c:v>
                </c:pt>
                <c:pt idx="558">
                  <c:v>121.71303473686348</c:v>
                </c:pt>
                <c:pt idx="559">
                  <c:v>123.09262688261376</c:v>
                </c:pt>
                <c:pt idx="560">
                  <c:v>122.89933675711889</c:v>
                </c:pt>
                <c:pt idx="561">
                  <c:v>124.75477977683586</c:v>
                </c:pt>
                <c:pt idx="562">
                  <c:v>125.73761930587392</c:v>
                </c:pt>
                <c:pt idx="563">
                  <c:v>126.06283644476819</c:v>
                </c:pt>
                <c:pt idx="564">
                  <c:v>128.16260688194666</c:v>
                </c:pt>
                <c:pt idx="565">
                  <c:v>128.91364175938335</c:v>
                </c:pt>
                <c:pt idx="566">
                  <c:v>129.59256627951524</c:v>
                </c:pt>
                <c:pt idx="567">
                  <c:v>130.77308438226723</c:v>
                </c:pt>
                <c:pt idx="568">
                  <c:v>131.02850517247225</c:v>
                </c:pt>
                <c:pt idx="569">
                  <c:v>132.93888422923814</c:v>
                </c:pt>
                <c:pt idx="570">
                  <c:v>136.4421345561808</c:v>
                </c:pt>
                <c:pt idx="571">
                  <c:v>139.06764167792954</c:v>
                </c:pt>
                <c:pt idx="572">
                  <c:v>139.02564477706875</c:v>
                </c:pt>
                <c:pt idx="573">
                  <c:v>140.5965815602884</c:v>
                </c:pt>
                <c:pt idx="574">
                  <c:v>141.24013070331671</c:v>
                </c:pt>
                <c:pt idx="575">
                  <c:v>142.97146246967301</c:v>
                </c:pt>
                <c:pt idx="576">
                  <c:v>143.32759894357997</c:v>
                </c:pt>
                <c:pt idx="577">
                  <c:v>143.68005381929814</c:v>
                </c:pt>
                <c:pt idx="578">
                  <c:v>145.13846271900826</c:v>
                </c:pt>
                <c:pt idx="579">
                  <c:v>145.98630832132972</c:v>
                </c:pt>
                <c:pt idx="580">
                  <c:v>145.81531398409547</c:v>
                </c:pt>
                <c:pt idx="581">
                  <c:v>146.18382787595556</c:v>
                </c:pt>
                <c:pt idx="582">
                  <c:v>146.34684018175571</c:v>
                </c:pt>
                <c:pt idx="583">
                  <c:v>147.88208335872054</c:v>
                </c:pt>
                <c:pt idx="584">
                  <c:v>146.95030609567289</c:v>
                </c:pt>
                <c:pt idx="585">
                  <c:v>148.9557320003689</c:v>
                </c:pt>
                <c:pt idx="586">
                  <c:v>149.55180125954249</c:v>
                </c:pt>
                <c:pt idx="587">
                  <c:v>150.72095146973999</c:v>
                </c:pt>
                <c:pt idx="588">
                  <c:v>152.72297602966333</c:v>
                </c:pt>
                <c:pt idx="589">
                  <c:v>129.3366156755234</c:v>
                </c:pt>
                <c:pt idx="590">
                  <c:v>94.972260299551451</c:v>
                </c:pt>
                <c:pt idx="591">
                  <c:v>99.55047697923483</c:v>
                </c:pt>
                <c:pt idx="592">
                  <c:v>102.36363664130508</c:v>
                </c:pt>
                <c:pt idx="593">
                  <c:v>104.77903713973132</c:v>
                </c:pt>
                <c:pt idx="594">
                  <c:v>107.87101540401409</c:v>
                </c:pt>
                <c:pt idx="595">
                  <c:v>83.517524772294223</c:v>
                </c:pt>
                <c:pt idx="596">
                  <c:v>86.909714357068907</c:v>
                </c:pt>
                <c:pt idx="597">
                  <c:v>91.655220022678378</c:v>
                </c:pt>
                <c:pt idx="598">
                  <c:v>96.478512745469274</c:v>
                </c:pt>
                <c:pt idx="599">
                  <c:v>93.226888827756341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68678080"/>
        <c:axId val="-1268693312"/>
      </c:lineChart>
      <c:dateAx>
        <c:axId val="-12686780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93312"/>
        <c:crosses val="autoZero"/>
        <c:auto val="0"/>
        <c:lblOffset val="100"/>
        <c:baseTimeUnit val="months"/>
        <c:majorUnit val="48"/>
        <c:majorTimeUnit val="months"/>
      </c:dateAx>
      <c:valAx>
        <c:axId val="-1268693312"/>
        <c:scaling>
          <c:orientation val="minMax"/>
          <c:max val="18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</a:t>
                </a:r>
                <a:r>
                  <a:rPr lang="en-US" baseline="0"/>
                  <a:t> de valuación 1949=100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78080"/>
        <c:crosses val="autoZero"/>
        <c:crossBetween val="between"/>
      </c:valAx>
      <c:spPr>
        <a:noFill/>
        <a:ln>
          <a:solidFill>
            <a:sysClr val="windowText" lastClr="000000">
              <a:alpha val="98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MX" sz="1400">
                <a:effectLst/>
                <a:latin typeface="Times New Roman" panose="02020603050405020304" pitchFamily="18" charset="0"/>
                <a:ea typeface="Calibri" panose="020F0502020204030204" pitchFamily="34" charset="0"/>
              </a:rPr>
              <a:t> </a:t>
            </a:r>
            <a:r>
              <a:rPr lang="es-MX" sz="1400" b="1">
                <a:effectLst/>
                <a:latin typeface="Times New Roman" panose="02020603050405020304" pitchFamily="18" charset="0"/>
                <a:ea typeface="Calibri" panose="020F0502020204030204" pitchFamily="34" charset="0"/>
              </a:rPr>
              <a:t>Gráfica Apéndice</a:t>
            </a:r>
            <a:r>
              <a:rPr lang="es-MX" sz="1400" b="1" baseline="0">
                <a:effectLst/>
                <a:latin typeface="Times New Roman" panose="02020603050405020304" pitchFamily="18" charset="0"/>
                <a:ea typeface="Calibri" panose="020F0502020204030204" pitchFamily="34" charset="0"/>
              </a:rPr>
              <a:t> </a:t>
            </a:r>
            <a:r>
              <a:rPr lang="es-MX" sz="1400" b="1">
                <a:effectLst/>
                <a:latin typeface="Times New Roman" panose="02020603050405020304" pitchFamily="18" charset="0"/>
                <a:ea typeface="Calibri" panose="020F0502020204030204" pitchFamily="34" charset="0"/>
              </a:rPr>
              <a:t>A.B.6. Índice de valuación, 1933-1982 (1956=100)</a:t>
            </a:r>
            <a:endParaRPr lang="en-US" sz="1400" b="1">
              <a:effectLst/>
              <a:latin typeface="Times New Roman" panose="02020603050405020304" pitchFamily="18" charset="0"/>
              <a:ea typeface="Calibri" panose="020F050202020403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A.B.1 - 7'!$E$4</c:f>
              <c:strCache>
                <c:ptCount val="1"/>
                <c:pt idx="0">
                  <c:v>Índice de valuación 1956=100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A.B.1 - 7'!$A$8:$A$607</c:f>
              <c:numCache>
                <c:formatCode>mm\-yy;@</c:formatCode>
                <c:ptCount val="600"/>
                <c:pt idx="0">
                  <c:v>12055</c:v>
                </c:pt>
                <c:pt idx="1">
                  <c:v>12086</c:v>
                </c:pt>
                <c:pt idx="2">
                  <c:v>12114</c:v>
                </c:pt>
                <c:pt idx="3">
                  <c:v>12145</c:v>
                </c:pt>
                <c:pt idx="4">
                  <c:v>12175</c:v>
                </c:pt>
                <c:pt idx="5">
                  <c:v>12206</c:v>
                </c:pt>
                <c:pt idx="6">
                  <c:v>12236</c:v>
                </c:pt>
                <c:pt idx="7">
                  <c:v>12267</c:v>
                </c:pt>
                <c:pt idx="8">
                  <c:v>12298</c:v>
                </c:pt>
                <c:pt idx="9">
                  <c:v>12328</c:v>
                </c:pt>
                <c:pt idx="10">
                  <c:v>12359</c:v>
                </c:pt>
                <c:pt idx="11">
                  <c:v>12389</c:v>
                </c:pt>
                <c:pt idx="12">
                  <c:v>12420</c:v>
                </c:pt>
                <c:pt idx="13">
                  <c:v>12451</c:v>
                </c:pt>
                <c:pt idx="14">
                  <c:v>12479</c:v>
                </c:pt>
                <c:pt idx="15">
                  <c:v>12510</c:v>
                </c:pt>
                <c:pt idx="16">
                  <c:v>12540</c:v>
                </c:pt>
                <c:pt idx="17">
                  <c:v>12571</c:v>
                </c:pt>
                <c:pt idx="18">
                  <c:v>12601</c:v>
                </c:pt>
                <c:pt idx="19">
                  <c:v>12632</c:v>
                </c:pt>
                <c:pt idx="20">
                  <c:v>12663</c:v>
                </c:pt>
                <c:pt idx="21">
                  <c:v>12693</c:v>
                </c:pt>
                <c:pt idx="22">
                  <c:v>12724</c:v>
                </c:pt>
                <c:pt idx="23">
                  <c:v>12754</c:v>
                </c:pt>
                <c:pt idx="24">
                  <c:v>12785</c:v>
                </c:pt>
                <c:pt idx="25">
                  <c:v>12816</c:v>
                </c:pt>
                <c:pt idx="26">
                  <c:v>12844</c:v>
                </c:pt>
                <c:pt idx="27">
                  <c:v>12875</c:v>
                </c:pt>
                <c:pt idx="28">
                  <c:v>12905</c:v>
                </c:pt>
                <c:pt idx="29">
                  <c:v>12936</c:v>
                </c:pt>
                <c:pt idx="30">
                  <c:v>12966</c:v>
                </c:pt>
                <c:pt idx="31">
                  <c:v>12997</c:v>
                </c:pt>
                <c:pt idx="32">
                  <c:v>13028</c:v>
                </c:pt>
                <c:pt idx="33">
                  <c:v>13058</c:v>
                </c:pt>
                <c:pt idx="34">
                  <c:v>13089</c:v>
                </c:pt>
                <c:pt idx="35">
                  <c:v>13119</c:v>
                </c:pt>
                <c:pt idx="36">
                  <c:v>13150</c:v>
                </c:pt>
                <c:pt idx="37">
                  <c:v>13181</c:v>
                </c:pt>
                <c:pt idx="38">
                  <c:v>13210</c:v>
                </c:pt>
                <c:pt idx="39">
                  <c:v>13241</c:v>
                </c:pt>
                <c:pt idx="40">
                  <c:v>13271</c:v>
                </c:pt>
                <c:pt idx="41">
                  <c:v>13302</c:v>
                </c:pt>
                <c:pt idx="42">
                  <c:v>13332</c:v>
                </c:pt>
                <c:pt idx="43">
                  <c:v>13363</c:v>
                </c:pt>
                <c:pt idx="44">
                  <c:v>13394</c:v>
                </c:pt>
                <c:pt idx="45">
                  <c:v>13424</c:v>
                </c:pt>
                <c:pt idx="46">
                  <c:v>13455</c:v>
                </c:pt>
                <c:pt idx="47">
                  <c:v>13485</c:v>
                </c:pt>
                <c:pt idx="48">
                  <c:v>13516</c:v>
                </c:pt>
                <c:pt idx="49">
                  <c:v>13547</c:v>
                </c:pt>
                <c:pt idx="50">
                  <c:v>13575</c:v>
                </c:pt>
                <c:pt idx="51">
                  <c:v>13606</c:v>
                </c:pt>
                <c:pt idx="52">
                  <c:v>13636</c:v>
                </c:pt>
                <c:pt idx="53">
                  <c:v>13667</c:v>
                </c:pt>
                <c:pt idx="54">
                  <c:v>13697</c:v>
                </c:pt>
                <c:pt idx="55">
                  <c:v>13728</c:v>
                </c:pt>
                <c:pt idx="56">
                  <c:v>13759</c:v>
                </c:pt>
                <c:pt idx="57">
                  <c:v>13789</c:v>
                </c:pt>
                <c:pt idx="58">
                  <c:v>13820</c:v>
                </c:pt>
                <c:pt idx="59">
                  <c:v>13850</c:v>
                </c:pt>
                <c:pt idx="60">
                  <c:v>13881</c:v>
                </c:pt>
                <c:pt idx="61">
                  <c:v>13912</c:v>
                </c:pt>
                <c:pt idx="62">
                  <c:v>13940</c:v>
                </c:pt>
                <c:pt idx="63">
                  <c:v>13971</c:v>
                </c:pt>
                <c:pt idx="64">
                  <c:v>14001</c:v>
                </c:pt>
                <c:pt idx="65">
                  <c:v>14032</c:v>
                </c:pt>
                <c:pt idx="66">
                  <c:v>14062</c:v>
                </c:pt>
                <c:pt idx="67">
                  <c:v>14093</c:v>
                </c:pt>
                <c:pt idx="68">
                  <c:v>14124</c:v>
                </c:pt>
                <c:pt idx="69">
                  <c:v>14154</c:v>
                </c:pt>
                <c:pt idx="70">
                  <c:v>14185</c:v>
                </c:pt>
                <c:pt idx="71">
                  <c:v>14215</c:v>
                </c:pt>
                <c:pt idx="72">
                  <c:v>14246</c:v>
                </c:pt>
                <c:pt idx="73">
                  <c:v>14277</c:v>
                </c:pt>
                <c:pt idx="74">
                  <c:v>14305</c:v>
                </c:pt>
                <c:pt idx="75">
                  <c:v>14336</c:v>
                </c:pt>
                <c:pt idx="76">
                  <c:v>14366</c:v>
                </c:pt>
                <c:pt idx="77">
                  <c:v>14397</c:v>
                </c:pt>
                <c:pt idx="78">
                  <c:v>14427</c:v>
                </c:pt>
                <c:pt idx="79">
                  <c:v>14458</c:v>
                </c:pt>
                <c:pt idx="80">
                  <c:v>14489</c:v>
                </c:pt>
                <c:pt idx="81">
                  <c:v>14519</c:v>
                </c:pt>
                <c:pt idx="82">
                  <c:v>14550</c:v>
                </c:pt>
                <c:pt idx="83">
                  <c:v>14580</c:v>
                </c:pt>
                <c:pt idx="84">
                  <c:v>14611</c:v>
                </c:pt>
                <c:pt idx="85">
                  <c:v>14642</c:v>
                </c:pt>
                <c:pt idx="86">
                  <c:v>14671</c:v>
                </c:pt>
                <c:pt idx="87">
                  <c:v>14702</c:v>
                </c:pt>
                <c:pt idx="88">
                  <c:v>14732</c:v>
                </c:pt>
                <c:pt idx="89">
                  <c:v>14763</c:v>
                </c:pt>
                <c:pt idx="90">
                  <c:v>14793</c:v>
                </c:pt>
                <c:pt idx="91">
                  <c:v>14824</c:v>
                </c:pt>
                <c:pt idx="92">
                  <c:v>14855</c:v>
                </c:pt>
                <c:pt idx="93">
                  <c:v>14885</c:v>
                </c:pt>
                <c:pt idx="94">
                  <c:v>14916</c:v>
                </c:pt>
                <c:pt idx="95">
                  <c:v>14946</c:v>
                </c:pt>
                <c:pt idx="96">
                  <c:v>14977</c:v>
                </c:pt>
                <c:pt idx="97">
                  <c:v>15008</c:v>
                </c:pt>
                <c:pt idx="98">
                  <c:v>15036</c:v>
                </c:pt>
                <c:pt idx="99">
                  <c:v>15067</c:v>
                </c:pt>
                <c:pt idx="100">
                  <c:v>15097</c:v>
                </c:pt>
                <c:pt idx="101">
                  <c:v>15128</c:v>
                </c:pt>
                <c:pt idx="102">
                  <c:v>15158</c:v>
                </c:pt>
                <c:pt idx="103">
                  <c:v>15189</c:v>
                </c:pt>
                <c:pt idx="104">
                  <c:v>15220</c:v>
                </c:pt>
                <c:pt idx="105">
                  <c:v>15250</c:v>
                </c:pt>
                <c:pt idx="106">
                  <c:v>15281</c:v>
                </c:pt>
                <c:pt idx="107">
                  <c:v>15311</c:v>
                </c:pt>
                <c:pt idx="108">
                  <c:v>15342</c:v>
                </c:pt>
                <c:pt idx="109">
                  <c:v>15373</c:v>
                </c:pt>
                <c:pt idx="110">
                  <c:v>15401</c:v>
                </c:pt>
                <c:pt idx="111">
                  <c:v>15432</c:v>
                </c:pt>
                <c:pt idx="112">
                  <c:v>15462</c:v>
                </c:pt>
                <c:pt idx="113">
                  <c:v>15493</c:v>
                </c:pt>
                <c:pt idx="114">
                  <c:v>15523</c:v>
                </c:pt>
                <c:pt idx="115">
                  <c:v>15554</c:v>
                </c:pt>
                <c:pt idx="116">
                  <c:v>15585</c:v>
                </c:pt>
                <c:pt idx="117">
                  <c:v>15615</c:v>
                </c:pt>
                <c:pt idx="118">
                  <c:v>15646</c:v>
                </c:pt>
                <c:pt idx="119">
                  <c:v>15676</c:v>
                </c:pt>
                <c:pt idx="120">
                  <c:v>15707</c:v>
                </c:pt>
                <c:pt idx="121">
                  <c:v>15738</c:v>
                </c:pt>
                <c:pt idx="122">
                  <c:v>15766</c:v>
                </c:pt>
                <c:pt idx="123">
                  <c:v>15797</c:v>
                </c:pt>
                <c:pt idx="124">
                  <c:v>15827</c:v>
                </c:pt>
                <c:pt idx="125">
                  <c:v>15858</c:v>
                </c:pt>
                <c:pt idx="126">
                  <c:v>15888</c:v>
                </c:pt>
                <c:pt idx="127">
                  <c:v>15919</c:v>
                </c:pt>
                <c:pt idx="128">
                  <c:v>15950</c:v>
                </c:pt>
                <c:pt idx="129">
                  <c:v>15980</c:v>
                </c:pt>
                <c:pt idx="130">
                  <c:v>16011</c:v>
                </c:pt>
                <c:pt idx="131">
                  <c:v>16041</c:v>
                </c:pt>
                <c:pt idx="132">
                  <c:v>16072</c:v>
                </c:pt>
                <c:pt idx="133">
                  <c:v>16103</c:v>
                </c:pt>
                <c:pt idx="134">
                  <c:v>16132</c:v>
                </c:pt>
                <c:pt idx="135">
                  <c:v>16163</c:v>
                </c:pt>
                <c:pt idx="136">
                  <c:v>16193</c:v>
                </c:pt>
                <c:pt idx="137">
                  <c:v>16224</c:v>
                </c:pt>
                <c:pt idx="138">
                  <c:v>16254</c:v>
                </c:pt>
                <c:pt idx="139">
                  <c:v>16285</c:v>
                </c:pt>
                <c:pt idx="140">
                  <c:v>16316</c:v>
                </c:pt>
                <c:pt idx="141">
                  <c:v>16346</c:v>
                </c:pt>
                <c:pt idx="142">
                  <c:v>16377</c:v>
                </c:pt>
                <c:pt idx="143">
                  <c:v>16407</c:v>
                </c:pt>
                <c:pt idx="144">
                  <c:v>16438</c:v>
                </c:pt>
                <c:pt idx="145">
                  <c:v>16469</c:v>
                </c:pt>
                <c:pt idx="146">
                  <c:v>16497</c:v>
                </c:pt>
                <c:pt idx="147">
                  <c:v>16528</c:v>
                </c:pt>
                <c:pt idx="148">
                  <c:v>16558</c:v>
                </c:pt>
                <c:pt idx="149">
                  <c:v>16589</c:v>
                </c:pt>
                <c:pt idx="150">
                  <c:v>16619</c:v>
                </c:pt>
                <c:pt idx="151">
                  <c:v>16650</c:v>
                </c:pt>
                <c:pt idx="152">
                  <c:v>16681</c:v>
                </c:pt>
                <c:pt idx="153">
                  <c:v>16711</c:v>
                </c:pt>
                <c:pt idx="154">
                  <c:v>16742</c:v>
                </c:pt>
                <c:pt idx="155">
                  <c:v>16772</c:v>
                </c:pt>
                <c:pt idx="156">
                  <c:v>16803</c:v>
                </c:pt>
                <c:pt idx="157">
                  <c:v>16834</c:v>
                </c:pt>
                <c:pt idx="158">
                  <c:v>16862</c:v>
                </c:pt>
                <c:pt idx="159">
                  <c:v>16893</c:v>
                </c:pt>
                <c:pt idx="160">
                  <c:v>16923</c:v>
                </c:pt>
                <c:pt idx="161">
                  <c:v>16954</c:v>
                </c:pt>
                <c:pt idx="162">
                  <c:v>16984</c:v>
                </c:pt>
                <c:pt idx="163">
                  <c:v>17015</c:v>
                </c:pt>
                <c:pt idx="164">
                  <c:v>17046</c:v>
                </c:pt>
                <c:pt idx="165">
                  <c:v>17076</c:v>
                </c:pt>
                <c:pt idx="166">
                  <c:v>17107</c:v>
                </c:pt>
                <c:pt idx="167">
                  <c:v>17137</c:v>
                </c:pt>
                <c:pt idx="168">
                  <c:v>17168</c:v>
                </c:pt>
                <c:pt idx="169">
                  <c:v>17199</c:v>
                </c:pt>
                <c:pt idx="170">
                  <c:v>17227</c:v>
                </c:pt>
                <c:pt idx="171">
                  <c:v>17258</c:v>
                </c:pt>
                <c:pt idx="172">
                  <c:v>17288</c:v>
                </c:pt>
                <c:pt idx="173">
                  <c:v>17319</c:v>
                </c:pt>
                <c:pt idx="174">
                  <c:v>17349</c:v>
                </c:pt>
                <c:pt idx="175">
                  <c:v>17380</c:v>
                </c:pt>
                <c:pt idx="176">
                  <c:v>17411</c:v>
                </c:pt>
                <c:pt idx="177">
                  <c:v>17441</c:v>
                </c:pt>
                <c:pt idx="178">
                  <c:v>17472</c:v>
                </c:pt>
                <c:pt idx="179">
                  <c:v>17502</c:v>
                </c:pt>
                <c:pt idx="180">
                  <c:v>17533</c:v>
                </c:pt>
                <c:pt idx="181">
                  <c:v>17564</c:v>
                </c:pt>
                <c:pt idx="182">
                  <c:v>17593</c:v>
                </c:pt>
                <c:pt idx="183">
                  <c:v>17624</c:v>
                </c:pt>
                <c:pt idx="184">
                  <c:v>17654</c:v>
                </c:pt>
                <c:pt idx="185">
                  <c:v>17685</c:v>
                </c:pt>
                <c:pt idx="186">
                  <c:v>17715</c:v>
                </c:pt>
                <c:pt idx="187">
                  <c:v>17746</c:v>
                </c:pt>
                <c:pt idx="188">
                  <c:v>17777</c:v>
                </c:pt>
                <c:pt idx="189">
                  <c:v>17807</c:v>
                </c:pt>
                <c:pt idx="190">
                  <c:v>17838</c:v>
                </c:pt>
                <c:pt idx="191">
                  <c:v>17868</c:v>
                </c:pt>
                <c:pt idx="192">
                  <c:v>17899</c:v>
                </c:pt>
                <c:pt idx="193">
                  <c:v>17930</c:v>
                </c:pt>
                <c:pt idx="194">
                  <c:v>17958</c:v>
                </c:pt>
                <c:pt idx="195">
                  <c:v>17989</c:v>
                </c:pt>
                <c:pt idx="196">
                  <c:v>18019</c:v>
                </c:pt>
                <c:pt idx="197">
                  <c:v>18050</c:v>
                </c:pt>
                <c:pt idx="198">
                  <c:v>18080</c:v>
                </c:pt>
                <c:pt idx="199">
                  <c:v>18111</c:v>
                </c:pt>
                <c:pt idx="200">
                  <c:v>18142</c:v>
                </c:pt>
                <c:pt idx="201">
                  <c:v>18172</c:v>
                </c:pt>
                <c:pt idx="202">
                  <c:v>18203</c:v>
                </c:pt>
                <c:pt idx="203">
                  <c:v>18233</c:v>
                </c:pt>
                <c:pt idx="204">
                  <c:v>18264</c:v>
                </c:pt>
                <c:pt idx="205">
                  <c:v>18295</c:v>
                </c:pt>
                <c:pt idx="206">
                  <c:v>18323</c:v>
                </c:pt>
                <c:pt idx="207">
                  <c:v>18354</c:v>
                </c:pt>
                <c:pt idx="208">
                  <c:v>18384</c:v>
                </c:pt>
                <c:pt idx="209">
                  <c:v>18415</c:v>
                </c:pt>
                <c:pt idx="210">
                  <c:v>18445</c:v>
                </c:pt>
                <c:pt idx="211">
                  <c:v>18476</c:v>
                </c:pt>
                <c:pt idx="212">
                  <c:v>18507</c:v>
                </c:pt>
                <c:pt idx="213">
                  <c:v>18537</c:v>
                </c:pt>
                <c:pt idx="214">
                  <c:v>18568</c:v>
                </c:pt>
                <c:pt idx="215">
                  <c:v>18598</c:v>
                </c:pt>
                <c:pt idx="216">
                  <c:v>18629</c:v>
                </c:pt>
                <c:pt idx="217">
                  <c:v>18660</c:v>
                </c:pt>
                <c:pt idx="218">
                  <c:v>18688</c:v>
                </c:pt>
                <c:pt idx="219">
                  <c:v>18719</c:v>
                </c:pt>
                <c:pt idx="220">
                  <c:v>18749</c:v>
                </c:pt>
                <c:pt idx="221">
                  <c:v>18780</c:v>
                </c:pt>
                <c:pt idx="222">
                  <c:v>18810</c:v>
                </c:pt>
                <c:pt idx="223">
                  <c:v>18841</c:v>
                </c:pt>
                <c:pt idx="224">
                  <c:v>18872</c:v>
                </c:pt>
                <c:pt idx="225">
                  <c:v>18902</c:v>
                </c:pt>
                <c:pt idx="226">
                  <c:v>18933</c:v>
                </c:pt>
                <c:pt idx="227">
                  <c:v>18963</c:v>
                </c:pt>
                <c:pt idx="228">
                  <c:v>18994</c:v>
                </c:pt>
                <c:pt idx="229">
                  <c:v>19025</c:v>
                </c:pt>
                <c:pt idx="230">
                  <c:v>19054</c:v>
                </c:pt>
                <c:pt idx="231">
                  <c:v>19085</c:v>
                </c:pt>
                <c:pt idx="232">
                  <c:v>19115</c:v>
                </c:pt>
                <c:pt idx="233">
                  <c:v>19146</c:v>
                </c:pt>
                <c:pt idx="234">
                  <c:v>19176</c:v>
                </c:pt>
                <c:pt idx="235">
                  <c:v>19207</c:v>
                </c:pt>
                <c:pt idx="236">
                  <c:v>19238</c:v>
                </c:pt>
                <c:pt idx="237">
                  <c:v>19268</c:v>
                </c:pt>
                <c:pt idx="238">
                  <c:v>19299</c:v>
                </c:pt>
                <c:pt idx="239">
                  <c:v>19329</c:v>
                </c:pt>
                <c:pt idx="240">
                  <c:v>19360</c:v>
                </c:pt>
                <c:pt idx="241">
                  <c:v>19391</c:v>
                </c:pt>
                <c:pt idx="242">
                  <c:v>19419</c:v>
                </c:pt>
                <c:pt idx="243">
                  <c:v>19450</c:v>
                </c:pt>
                <c:pt idx="244">
                  <c:v>19480</c:v>
                </c:pt>
                <c:pt idx="245">
                  <c:v>19511</c:v>
                </c:pt>
                <c:pt idx="246">
                  <c:v>19541</c:v>
                </c:pt>
                <c:pt idx="247">
                  <c:v>19572</c:v>
                </c:pt>
                <c:pt idx="248">
                  <c:v>19603</c:v>
                </c:pt>
                <c:pt idx="249">
                  <c:v>19633</c:v>
                </c:pt>
                <c:pt idx="250">
                  <c:v>19664</c:v>
                </c:pt>
                <c:pt idx="251">
                  <c:v>19694</c:v>
                </c:pt>
                <c:pt idx="252">
                  <c:v>19725</c:v>
                </c:pt>
                <c:pt idx="253">
                  <c:v>19756</c:v>
                </c:pt>
                <c:pt idx="254">
                  <c:v>19784</c:v>
                </c:pt>
                <c:pt idx="255">
                  <c:v>19815</c:v>
                </c:pt>
                <c:pt idx="256">
                  <c:v>19845</c:v>
                </c:pt>
                <c:pt idx="257">
                  <c:v>19876</c:v>
                </c:pt>
                <c:pt idx="258">
                  <c:v>19906</c:v>
                </c:pt>
                <c:pt idx="259">
                  <c:v>19937</c:v>
                </c:pt>
                <c:pt idx="260">
                  <c:v>19968</c:v>
                </c:pt>
                <c:pt idx="261">
                  <c:v>19998</c:v>
                </c:pt>
                <c:pt idx="262">
                  <c:v>20029</c:v>
                </c:pt>
                <c:pt idx="263">
                  <c:v>20059</c:v>
                </c:pt>
                <c:pt idx="264">
                  <c:v>20090</c:v>
                </c:pt>
                <c:pt idx="265">
                  <c:v>20121</c:v>
                </c:pt>
                <c:pt idx="266">
                  <c:v>20149</c:v>
                </c:pt>
                <c:pt idx="267">
                  <c:v>20180</c:v>
                </c:pt>
                <c:pt idx="268">
                  <c:v>20210</c:v>
                </c:pt>
                <c:pt idx="269">
                  <c:v>20241</c:v>
                </c:pt>
                <c:pt idx="270">
                  <c:v>20271</c:v>
                </c:pt>
                <c:pt idx="271">
                  <c:v>20302</c:v>
                </c:pt>
                <c:pt idx="272">
                  <c:v>20333</c:v>
                </c:pt>
                <c:pt idx="273">
                  <c:v>20363</c:v>
                </c:pt>
                <c:pt idx="274">
                  <c:v>20394</c:v>
                </c:pt>
                <c:pt idx="275">
                  <c:v>20424</c:v>
                </c:pt>
                <c:pt idx="276">
                  <c:v>20455</c:v>
                </c:pt>
                <c:pt idx="277">
                  <c:v>20486</c:v>
                </c:pt>
                <c:pt idx="278">
                  <c:v>20515</c:v>
                </c:pt>
                <c:pt idx="279">
                  <c:v>20546</c:v>
                </c:pt>
                <c:pt idx="280">
                  <c:v>20576</c:v>
                </c:pt>
                <c:pt idx="281">
                  <c:v>20607</c:v>
                </c:pt>
                <c:pt idx="282">
                  <c:v>20637</c:v>
                </c:pt>
                <c:pt idx="283">
                  <c:v>20668</c:v>
                </c:pt>
                <c:pt idx="284">
                  <c:v>20699</c:v>
                </c:pt>
                <c:pt idx="285">
                  <c:v>20729</c:v>
                </c:pt>
                <c:pt idx="286">
                  <c:v>20760</c:v>
                </c:pt>
                <c:pt idx="287">
                  <c:v>20790</c:v>
                </c:pt>
                <c:pt idx="288">
                  <c:v>20821</c:v>
                </c:pt>
                <c:pt idx="289">
                  <c:v>20852</c:v>
                </c:pt>
                <c:pt idx="290">
                  <c:v>20880</c:v>
                </c:pt>
                <c:pt idx="291">
                  <c:v>20911</c:v>
                </c:pt>
                <c:pt idx="292">
                  <c:v>20941</c:v>
                </c:pt>
                <c:pt idx="293">
                  <c:v>20972</c:v>
                </c:pt>
                <c:pt idx="294">
                  <c:v>21002</c:v>
                </c:pt>
                <c:pt idx="295">
                  <c:v>21033</c:v>
                </c:pt>
                <c:pt idx="296">
                  <c:v>21064</c:v>
                </c:pt>
                <c:pt idx="297">
                  <c:v>21094</c:v>
                </c:pt>
                <c:pt idx="298">
                  <c:v>21125</c:v>
                </c:pt>
                <c:pt idx="299">
                  <c:v>21155</c:v>
                </c:pt>
                <c:pt idx="300">
                  <c:v>21186</c:v>
                </c:pt>
                <c:pt idx="301">
                  <c:v>21217</c:v>
                </c:pt>
                <c:pt idx="302">
                  <c:v>21245</c:v>
                </c:pt>
                <c:pt idx="303">
                  <c:v>21276</c:v>
                </c:pt>
                <c:pt idx="304">
                  <c:v>21306</c:v>
                </c:pt>
                <c:pt idx="305">
                  <c:v>21337</c:v>
                </c:pt>
                <c:pt idx="306">
                  <c:v>21367</c:v>
                </c:pt>
                <c:pt idx="307">
                  <c:v>21398</c:v>
                </c:pt>
                <c:pt idx="308">
                  <c:v>21429</c:v>
                </c:pt>
                <c:pt idx="309">
                  <c:v>21459</c:v>
                </c:pt>
                <c:pt idx="310">
                  <c:v>21490</c:v>
                </c:pt>
                <c:pt idx="311">
                  <c:v>21520</c:v>
                </c:pt>
                <c:pt idx="312">
                  <c:v>21551</c:v>
                </c:pt>
                <c:pt idx="313">
                  <c:v>21582</c:v>
                </c:pt>
                <c:pt idx="314">
                  <c:v>21610</c:v>
                </c:pt>
                <c:pt idx="315">
                  <c:v>21641</c:v>
                </c:pt>
                <c:pt idx="316">
                  <c:v>21671</c:v>
                </c:pt>
                <c:pt idx="317">
                  <c:v>21702</c:v>
                </c:pt>
                <c:pt idx="318">
                  <c:v>21732</c:v>
                </c:pt>
                <c:pt idx="319">
                  <c:v>21763</c:v>
                </c:pt>
                <c:pt idx="320">
                  <c:v>21794</c:v>
                </c:pt>
                <c:pt idx="321">
                  <c:v>21824</c:v>
                </c:pt>
                <c:pt idx="322">
                  <c:v>21855</c:v>
                </c:pt>
                <c:pt idx="323">
                  <c:v>21885</c:v>
                </c:pt>
                <c:pt idx="324">
                  <c:v>21916</c:v>
                </c:pt>
                <c:pt idx="325">
                  <c:v>21947</c:v>
                </c:pt>
                <c:pt idx="326">
                  <c:v>21976</c:v>
                </c:pt>
                <c:pt idx="327">
                  <c:v>22007</c:v>
                </c:pt>
                <c:pt idx="328">
                  <c:v>22037</c:v>
                </c:pt>
                <c:pt idx="329">
                  <c:v>22068</c:v>
                </c:pt>
                <c:pt idx="330">
                  <c:v>22098</c:v>
                </c:pt>
                <c:pt idx="331">
                  <c:v>22129</c:v>
                </c:pt>
                <c:pt idx="332">
                  <c:v>22160</c:v>
                </c:pt>
                <c:pt idx="333">
                  <c:v>22190</c:v>
                </c:pt>
                <c:pt idx="334">
                  <c:v>22221</c:v>
                </c:pt>
                <c:pt idx="335">
                  <c:v>22251</c:v>
                </c:pt>
                <c:pt idx="336">
                  <c:v>22282</c:v>
                </c:pt>
                <c:pt idx="337">
                  <c:v>22313</c:v>
                </c:pt>
                <c:pt idx="338">
                  <c:v>22341</c:v>
                </c:pt>
                <c:pt idx="339">
                  <c:v>22372</c:v>
                </c:pt>
                <c:pt idx="340">
                  <c:v>22402</c:v>
                </c:pt>
                <c:pt idx="341">
                  <c:v>22433</c:v>
                </c:pt>
                <c:pt idx="342">
                  <c:v>22463</c:v>
                </c:pt>
                <c:pt idx="343">
                  <c:v>22494</c:v>
                </c:pt>
                <c:pt idx="344">
                  <c:v>22525</c:v>
                </c:pt>
                <c:pt idx="345">
                  <c:v>22555</c:v>
                </c:pt>
                <c:pt idx="346">
                  <c:v>22586</c:v>
                </c:pt>
                <c:pt idx="347">
                  <c:v>22616</c:v>
                </c:pt>
                <c:pt idx="348">
                  <c:v>22647</c:v>
                </c:pt>
                <c:pt idx="349">
                  <c:v>22678</c:v>
                </c:pt>
                <c:pt idx="350">
                  <c:v>22706</c:v>
                </c:pt>
                <c:pt idx="351">
                  <c:v>22737</c:v>
                </c:pt>
                <c:pt idx="352">
                  <c:v>22767</c:v>
                </c:pt>
                <c:pt idx="353">
                  <c:v>22798</c:v>
                </c:pt>
                <c:pt idx="354">
                  <c:v>22828</c:v>
                </c:pt>
                <c:pt idx="355">
                  <c:v>22859</c:v>
                </c:pt>
                <c:pt idx="356">
                  <c:v>22890</c:v>
                </c:pt>
                <c:pt idx="357">
                  <c:v>22920</c:v>
                </c:pt>
                <c:pt idx="358">
                  <c:v>22951</c:v>
                </c:pt>
                <c:pt idx="359">
                  <c:v>22981</c:v>
                </c:pt>
                <c:pt idx="360">
                  <c:v>23012</c:v>
                </c:pt>
                <c:pt idx="361">
                  <c:v>23043</c:v>
                </c:pt>
                <c:pt idx="362">
                  <c:v>23071</c:v>
                </c:pt>
                <c:pt idx="363">
                  <c:v>23102</c:v>
                </c:pt>
                <c:pt idx="364">
                  <c:v>23132</c:v>
                </c:pt>
                <c:pt idx="365">
                  <c:v>23163</c:v>
                </c:pt>
                <c:pt idx="366">
                  <c:v>23193</c:v>
                </c:pt>
                <c:pt idx="367">
                  <c:v>23224</c:v>
                </c:pt>
                <c:pt idx="368">
                  <c:v>23255</c:v>
                </c:pt>
                <c:pt idx="369">
                  <c:v>23285</c:v>
                </c:pt>
                <c:pt idx="370">
                  <c:v>23316</c:v>
                </c:pt>
                <c:pt idx="371">
                  <c:v>23346</c:v>
                </c:pt>
                <c:pt idx="372">
                  <c:v>23377</c:v>
                </c:pt>
                <c:pt idx="373">
                  <c:v>23408</c:v>
                </c:pt>
                <c:pt idx="374">
                  <c:v>23437</c:v>
                </c:pt>
                <c:pt idx="375">
                  <c:v>23468</c:v>
                </c:pt>
                <c:pt idx="376">
                  <c:v>23498</c:v>
                </c:pt>
                <c:pt idx="377">
                  <c:v>23529</c:v>
                </c:pt>
                <c:pt idx="378">
                  <c:v>23559</c:v>
                </c:pt>
                <c:pt idx="379">
                  <c:v>23590</c:v>
                </c:pt>
                <c:pt idx="380">
                  <c:v>23621</c:v>
                </c:pt>
                <c:pt idx="381">
                  <c:v>23651</c:v>
                </c:pt>
                <c:pt idx="382">
                  <c:v>23682</c:v>
                </c:pt>
                <c:pt idx="383">
                  <c:v>23712</c:v>
                </c:pt>
                <c:pt idx="384">
                  <c:v>23743</c:v>
                </c:pt>
                <c:pt idx="385">
                  <c:v>23774</c:v>
                </c:pt>
                <c:pt idx="386">
                  <c:v>23802</c:v>
                </c:pt>
                <c:pt idx="387">
                  <c:v>23833</c:v>
                </c:pt>
                <c:pt idx="388">
                  <c:v>23863</c:v>
                </c:pt>
                <c:pt idx="389">
                  <c:v>23894</c:v>
                </c:pt>
                <c:pt idx="390">
                  <c:v>23924</c:v>
                </c:pt>
                <c:pt idx="391">
                  <c:v>23955</c:v>
                </c:pt>
                <c:pt idx="392">
                  <c:v>23986</c:v>
                </c:pt>
                <c:pt idx="393">
                  <c:v>24016</c:v>
                </c:pt>
                <c:pt idx="394">
                  <c:v>24047</c:v>
                </c:pt>
                <c:pt idx="395">
                  <c:v>24077</c:v>
                </c:pt>
                <c:pt idx="396">
                  <c:v>24108</c:v>
                </c:pt>
                <c:pt idx="397">
                  <c:v>24139</c:v>
                </c:pt>
                <c:pt idx="398">
                  <c:v>24167</c:v>
                </c:pt>
                <c:pt idx="399">
                  <c:v>24198</c:v>
                </c:pt>
                <c:pt idx="400">
                  <c:v>24228</c:v>
                </c:pt>
                <c:pt idx="401">
                  <c:v>24259</c:v>
                </c:pt>
                <c:pt idx="402">
                  <c:v>24289</c:v>
                </c:pt>
                <c:pt idx="403">
                  <c:v>24320</c:v>
                </c:pt>
                <c:pt idx="404">
                  <c:v>24351</c:v>
                </c:pt>
                <c:pt idx="405">
                  <c:v>24381</c:v>
                </c:pt>
                <c:pt idx="406">
                  <c:v>24412</c:v>
                </c:pt>
                <c:pt idx="407">
                  <c:v>24442</c:v>
                </c:pt>
                <c:pt idx="408">
                  <c:v>24473</c:v>
                </c:pt>
                <c:pt idx="409">
                  <c:v>24504</c:v>
                </c:pt>
                <c:pt idx="410">
                  <c:v>24532</c:v>
                </c:pt>
                <c:pt idx="411">
                  <c:v>24563</c:v>
                </c:pt>
                <c:pt idx="412">
                  <c:v>24593</c:v>
                </c:pt>
                <c:pt idx="413">
                  <c:v>24624</c:v>
                </c:pt>
                <c:pt idx="414">
                  <c:v>24654</c:v>
                </c:pt>
                <c:pt idx="415">
                  <c:v>24685</c:v>
                </c:pt>
                <c:pt idx="416">
                  <c:v>24716</c:v>
                </c:pt>
                <c:pt idx="417">
                  <c:v>24746</c:v>
                </c:pt>
                <c:pt idx="418">
                  <c:v>24777</c:v>
                </c:pt>
                <c:pt idx="419">
                  <c:v>24807</c:v>
                </c:pt>
                <c:pt idx="420">
                  <c:v>24838</c:v>
                </c:pt>
                <c:pt idx="421">
                  <c:v>24869</c:v>
                </c:pt>
                <c:pt idx="422">
                  <c:v>24898</c:v>
                </c:pt>
                <c:pt idx="423">
                  <c:v>24929</c:v>
                </c:pt>
                <c:pt idx="424">
                  <c:v>24959</c:v>
                </c:pt>
                <c:pt idx="425">
                  <c:v>24990</c:v>
                </c:pt>
                <c:pt idx="426">
                  <c:v>25020</c:v>
                </c:pt>
                <c:pt idx="427">
                  <c:v>25051</c:v>
                </c:pt>
                <c:pt idx="428">
                  <c:v>25082</c:v>
                </c:pt>
                <c:pt idx="429">
                  <c:v>25112</c:v>
                </c:pt>
                <c:pt idx="430">
                  <c:v>25143</c:v>
                </c:pt>
                <c:pt idx="431">
                  <c:v>25173</c:v>
                </c:pt>
                <c:pt idx="432">
                  <c:v>25204</c:v>
                </c:pt>
                <c:pt idx="433">
                  <c:v>25235</c:v>
                </c:pt>
                <c:pt idx="434">
                  <c:v>25263</c:v>
                </c:pt>
                <c:pt idx="435">
                  <c:v>25294</c:v>
                </c:pt>
                <c:pt idx="436">
                  <c:v>25324</c:v>
                </c:pt>
                <c:pt idx="437">
                  <c:v>25355</c:v>
                </c:pt>
                <c:pt idx="438">
                  <c:v>25385</c:v>
                </c:pt>
                <c:pt idx="439">
                  <c:v>25416</c:v>
                </c:pt>
                <c:pt idx="440">
                  <c:v>25447</c:v>
                </c:pt>
                <c:pt idx="441">
                  <c:v>25477</c:v>
                </c:pt>
                <c:pt idx="442">
                  <c:v>25508</c:v>
                </c:pt>
                <c:pt idx="443">
                  <c:v>25538</c:v>
                </c:pt>
                <c:pt idx="444">
                  <c:v>25569</c:v>
                </c:pt>
                <c:pt idx="445">
                  <c:v>25600</c:v>
                </c:pt>
                <c:pt idx="446">
                  <c:v>25628</c:v>
                </c:pt>
                <c:pt idx="447">
                  <c:v>25659</c:v>
                </c:pt>
                <c:pt idx="448">
                  <c:v>25689</c:v>
                </c:pt>
                <c:pt idx="449">
                  <c:v>25720</c:v>
                </c:pt>
                <c:pt idx="450">
                  <c:v>25750</c:v>
                </c:pt>
                <c:pt idx="451">
                  <c:v>25781</c:v>
                </c:pt>
                <c:pt idx="452">
                  <c:v>25812</c:v>
                </c:pt>
                <c:pt idx="453">
                  <c:v>25842</c:v>
                </c:pt>
                <c:pt idx="454">
                  <c:v>25873</c:v>
                </c:pt>
                <c:pt idx="455">
                  <c:v>25903</c:v>
                </c:pt>
                <c:pt idx="456">
                  <c:v>25934</c:v>
                </c:pt>
                <c:pt idx="457">
                  <c:v>25965</c:v>
                </c:pt>
                <c:pt idx="458">
                  <c:v>25993</c:v>
                </c:pt>
                <c:pt idx="459">
                  <c:v>26024</c:v>
                </c:pt>
                <c:pt idx="460">
                  <c:v>26054</c:v>
                </c:pt>
                <c:pt idx="461">
                  <c:v>26085</c:v>
                </c:pt>
                <c:pt idx="462">
                  <c:v>26115</c:v>
                </c:pt>
                <c:pt idx="463">
                  <c:v>26146</c:v>
                </c:pt>
                <c:pt idx="464">
                  <c:v>26177</c:v>
                </c:pt>
                <c:pt idx="465">
                  <c:v>26207</c:v>
                </c:pt>
                <c:pt idx="466">
                  <c:v>26238</c:v>
                </c:pt>
                <c:pt idx="467">
                  <c:v>26268</c:v>
                </c:pt>
                <c:pt idx="468">
                  <c:v>26299</c:v>
                </c:pt>
                <c:pt idx="469">
                  <c:v>26330</c:v>
                </c:pt>
                <c:pt idx="470">
                  <c:v>26359</c:v>
                </c:pt>
                <c:pt idx="471">
                  <c:v>26390</c:v>
                </c:pt>
                <c:pt idx="472">
                  <c:v>26420</c:v>
                </c:pt>
                <c:pt idx="473">
                  <c:v>26451</c:v>
                </c:pt>
                <c:pt idx="474">
                  <c:v>26481</c:v>
                </c:pt>
                <c:pt idx="475">
                  <c:v>26512</c:v>
                </c:pt>
                <c:pt idx="476">
                  <c:v>26543</c:v>
                </c:pt>
                <c:pt idx="477">
                  <c:v>26573</c:v>
                </c:pt>
                <c:pt idx="478">
                  <c:v>26604</c:v>
                </c:pt>
                <c:pt idx="479">
                  <c:v>26634</c:v>
                </c:pt>
                <c:pt idx="480">
                  <c:v>26665</c:v>
                </c:pt>
                <c:pt idx="481">
                  <c:v>26696</c:v>
                </c:pt>
                <c:pt idx="482">
                  <c:v>26724</c:v>
                </c:pt>
                <c:pt idx="483">
                  <c:v>26755</c:v>
                </c:pt>
                <c:pt idx="484">
                  <c:v>26785</c:v>
                </c:pt>
                <c:pt idx="485">
                  <c:v>26816</c:v>
                </c:pt>
                <c:pt idx="486">
                  <c:v>26846</c:v>
                </c:pt>
                <c:pt idx="487">
                  <c:v>26877</c:v>
                </c:pt>
                <c:pt idx="488">
                  <c:v>26908</c:v>
                </c:pt>
                <c:pt idx="489">
                  <c:v>26938</c:v>
                </c:pt>
                <c:pt idx="490">
                  <c:v>26969</c:v>
                </c:pt>
                <c:pt idx="491">
                  <c:v>26999</c:v>
                </c:pt>
                <c:pt idx="492">
                  <c:v>27030</c:v>
                </c:pt>
                <c:pt idx="493">
                  <c:v>27061</c:v>
                </c:pt>
                <c:pt idx="494">
                  <c:v>27089</c:v>
                </c:pt>
                <c:pt idx="495">
                  <c:v>27120</c:v>
                </c:pt>
                <c:pt idx="496">
                  <c:v>27150</c:v>
                </c:pt>
                <c:pt idx="497">
                  <c:v>27181</c:v>
                </c:pt>
                <c:pt idx="498">
                  <c:v>27211</c:v>
                </c:pt>
                <c:pt idx="499">
                  <c:v>27242</c:v>
                </c:pt>
                <c:pt idx="500">
                  <c:v>27273</c:v>
                </c:pt>
                <c:pt idx="501">
                  <c:v>27303</c:v>
                </c:pt>
                <c:pt idx="502">
                  <c:v>27334</c:v>
                </c:pt>
                <c:pt idx="503">
                  <c:v>27364</c:v>
                </c:pt>
                <c:pt idx="504">
                  <c:v>27395</c:v>
                </c:pt>
                <c:pt idx="505">
                  <c:v>27426</c:v>
                </c:pt>
                <c:pt idx="506">
                  <c:v>27454</c:v>
                </c:pt>
                <c:pt idx="507">
                  <c:v>27485</c:v>
                </c:pt>
                <c:pt idx="508">
                  <c:v>27515</c:v>
                </c:pt>
                <c:pt idx="509">
                  <c:v>27546</c:v>
                </c:pt>
                <c:pt idx="510">
                  <c:v>27576</c:v>
                </c:pt>
                <c:pt idx="511">
                  <c:v>27607</c:v>
                </c:pt>
                <c:pt idx="512">
                  <c:v>27638</c:v>
                </c:pt>
                <c:pt idx="513">
                  <c:v>27668</c:v>
                </c:pt>
                <c:pt idx="514">
                  <c:v>27699</c:v>
                </c:pt>
                <c:pt idx="515">
                  <c:v>27729</c:v>
                </c:pt>
                <c:pt idx="516">
                  <c:v>27760</c:v>
                </c:pt>
                <c:pt idx="517">
                  <c:v>27791</c:v>
                </c:pt>
                <c:pt idx="518">
                  <c:v>27820</c:v>
                </c:pt>
                <c:pt idx="519">
                  <c:v>27851</c:v>
                </c:pt>
                <c:pt idx="520">
                  <c:v>27881</c:v>
                </c:pt>
                <c:pt idx="521">
                  <c:v>27912</c:v>
                </c:pt>
                <c:pt idx="522">
                  <c:v>27942</c:v>
                </c:pt>
                <c:pt idx="523">
                  <c:v>27973</c:v>
                </c:pt>
                <c:pt idx="524">
                  <c:v>28004</c:v>
                </c:pt>
                <c:pt idx="525">
                  <c:v>28034</c:v>
                </c:pt>
                <c:pt idx="526">
                  <c:v>28065</c:v>
                </c:pt>
                <c:pt idx="527">
                  <c:v>28095</c:v>
                </c:pt>
                <c:pt idx="528">
                  <c:v>28126</c:v>
                </c:pt>
                <c:pt idx="529">
                  <c:v>28157</c:v>
                </c:pt>
                <c:pt idx="530">
                  <c:v>28185</c:v>
                </c:pt>
                <c:pt idx="531">
                  <c:v>28216</c:v>
                </c:pt>
                <c:pt idx="532">
                  <c:v>28246</c:v>
                </c:pt>
                <c:pt idx="533">
                  <c:v>28277</c:v>
                </c:pt>
                <c:pt idx="534">
                  <c:v>28307</c:v>
                </c:pt>
                <c:pt idx="535">
                  <c:v>28338</c:v>
                </c:pt>
                <c:pt idx="536">
                  <c:v>28369</c:v>
                </c:pt>
                <c:pt idx="537">
                  <c:v>28399</c:v>
                </c:pt>
                <c:pt idx="538">
                  <c:v>28430</c:v>
                </c:pt>
                <c:pt idx="539">
                  <c:v>28460</c:v>
                </c:pt>
                <c:pt idx="540">
                  <c:v>28491</c:v>
                </c:pt>
                <c:pt idx="541">
                  <c:v>28522</c:v>
                </c:pt>
                <c:pt idx="542">
                  <c:v>28550</c:v>
                </c:pt>
                <c:pt idx="543">
                  <c:v>28581</c:v>
                </c:pt>
                <c:pt idx="544">
                  <c:v>28611</c:v>
                </c:pt>
                <c:pt idx="545">
                  <c:v>28642</c:v>
                </c:pt>
                <c:pt idx="546">
                  <c:v>28672</c:v>
                </c:pt>
                <c:pt idx="547">
                  <c:v>28703</c:v>
                </c:pt>
                <c:pt idx="548">
                  <c:v>28734</c:v>
                </c:pt>
                <c:pt idx="549">
                  <c:v>28764</c:v>
                </c:pt>
                <c:pt idx="550">
                  <c:v>28795</c:v>
                </c:pt>
                <c:pt idx="551">
                  <c:v>28825</c:v>
                </c:pt>
                <c:pt idx="552">
                  <c:v>28856</c:v>
                </c:pt>
                <c:pt idx="553">
                  <c:v>28887</c:v>
                </c:pt>
                <c:pt idx="554">
                  <c:v>28915</c:v>
                </c:pt>
                <c:pt idx="555">
                  <c:v>28946</c:v>
                </c:pt>
                <c:pt idx="556">
                  <c:v>28976</c:v>
                </c:pt>
                <c:pt idx="557">
                  <c:v>29007</c:v>
                </c:pt>
                <c:pt idx="558">
                  <c:v>29037</c:v>
                </c:pt>
                <c:pt idx="559">
                  <c:v>29068</c:v>
                </c:pt>
                <c:pt idx="560">
                  <c:v>29099</c:v>
                </c:pt>
                <c:pt idx="561">
                  <c:v>29129</c:v>
                </c:pt>
                <c:pt idx="562">
                  <c:v>29160</c:v>
                </c:pt>
                <c:pt idx="563">
                  <c:v>29190</c:v>
                </c:pt>
                <c:pt idx="564">
                  <c:v>29221</c:v>
                </c:pt>
                <c:pt idx="565">
                  <c:v>29252</c:v>
                </c:pt>
                <c:pt idx="566">
                  <c:v>29281</c:v>
                </c:pt>
                <c:pt idx="567">
                  <c:v>29312</c:v>
                </c:pt>
                <c:pt idx="568">
                  <c:v>29342</c:v>
                </c:pt>
                <c:pt idx="569">
                  <c:v>29373</c:v>
                </c:pt>
                <c:pt idx="570">
                  <c:v>29403</c:v>
                </c:pt>
                <c:pt idx="571">
                  <c:v>29434</c:v>
                </c:pt>
                <c:pt idx="572">
                  <c:v>29465</c:v>
                </c:pt>
                <c:pt idx="573">
                  <c:v>29495</c:v>
                </c:pt>
                <c:pt idx="574">
                  <c:v>29526</c:v>
                </c:pt>
                <c:pt idx="575">
                  <c:v>29556</c:v>
                </c:pt>
                <c:pt idx="576">
                  <c:v>29587</c:v>
                </c:pt>
                <c:pt idx="577">
                  <c:v>29618</c:v>
                </c:pt>
                <c:pt idx="578">
                  <c:v>29646</c:v>
                </c:pt>
                <c:pt idx="579">
                  <c:v>29677</c:v>
                </c:pt>
                <c:pt idx="580">
                  <c:v>29707</c:v>
                </c:pt>
                <c:pt idx="581">
                  <c:v>29738</c:v>
                </c:pt>
                <c:pt idx="582">
                  <c:v>29768</c:v>
                </c:pt>
                <c:pt idx="583">
                  <c:v>29799</c:v>
                </c:pt>
                <c:pt idx="584">
                  <c:v>29830</c:v>
                </c:pt>
                <c:pt idx="585">
                  <c:v>29860</c:v>
                </c:pt>
                <c:pt idx="586">
                  <c:v>29891</c:v>
                </c:pt>
                <c:pt idx="587">
                  <c:v>29921</c:v>
                </c:pt>
                <c:pt idx="588">
                  <c:v>29952</c:v>
                </c:pt>
                <c:pt idx="589">
                  <c:v>29983</c:v>
                </c:pt>
                <c:pt idx="590">
                  <c:v>30011</c:v>
                </c:pt>
                <c:pt idx="591">
                  <c:v>30042</c:v>
                </c:pt>
                <c:pt idx="592">
                  <c:v>30072</c:v>
                </c:pt>
                <c:pt idx="593">
                  <c:v>30103</c:v>
                </c:pt>
                <c:pt idx="594">
                  <c:v>30133</c:v>
                </c:pt>
                <c:pt idx="595">
                  <c:v>30164</c:v>
                </c:pt>
                <c:pt idx="596">
                  <c:v>30195</c:v>
                </c:pt>
                <c:pt idx="597">
                  <c:v>30225</c:v>
                </c:pt>
                <c:pt idx="598">
                  <c:v>30256</c:v>
                </c:pt>
                <c:pt idx="599">
                  <c:v>30286</c:v>
                </c:pt>
              </c:numCache>
            </c:numRef>
          </c:cat>
          <c:val>
            <c:numRef>
              <c:f>'Índice de valuación A.B.1 - 7'!$E$8:$E$607</c:f>
              <c:numCache>
                <c:formatCode>0.0</c:formatCode>
                <c:ptCount val="600"/>
                <c:pt idx="0">
                  <c:v>146.32910145318405</c:v>
                </c:pt>
                <c:pt idx="1">
                  <c:v>140.33456331645638</c:v>
                </c:pt>
                <c:pt idx="2">
                  <c:v>141.8037629687376</c:v>
                </c:pt>
                <c:pt idx="3">
                  <c:v>139.100544890077</c:v>
                </c:pt>
                <c:pt idx="4">
                  <c:v>137.49459180576994</c:v>
                </c:pt>
                <c:pt idx="5">
                  <c:v>130.57131820653785</c:v>
                </c:pt>
                <c:pt idx="6">
                  <c:v>130.38771432664464</c:v>
                </c:pt>
                <c:pt idx="7">
                  <c:v>127.59183846222753</c:v>
                </c:pt>
                <c:pt idx="8">
                  <c:v>125.17291951645208</c:v>
                </c:pt>
                <c:pt idx="9">
                  <c:v>123.6142720073732</c:v>
                </c:pt>
                <c:pt idx="10">
                  <c:v>121.89262476493067</c:v>
                </c:pt>
                <c:pt idx="11">
                  <c:v>124.42751796232363</c:v>
                </c:pt>
                <c:pt idx="12">
                  <c:v>123.47597270538147</c:v>
                </c:pt>
                <c:pt idx="13">
                  <c:v>122.23365102024421</c:v>
                </c:pt>
                <c:pt idx="14">
                  <c:v>122.62005876846418</c:v>
                </c:pt>
                <c:pt idx="15">
                  <c:v>125.96892591970372</c:v>
                </c:pt>
                <c:pt idx="16">
                  <c:v>123.13526909942409</c:v>
                </c:pt>
                <c:pt idx="17">
                  <c:v>119.32411050780767</c:v>
                </c:pt>
                <c:pt idx="18">
                  <c:v>120.5921669425346</c:v>
                </c:pt>
                <c:pt idx="19">
                  <c:v>116.73612260238767</c:v>
                </c:pt>
                <c:pt idx="20">
                  <c:v>116.09245922079823</c:v>
                </c:pt>
                <c:pt idx="21">
                  <c:v>115.6208093291164</c:v>
                </c:pt>
                <c:pt idx="22">
                  <c:v>115.49688563208629</c:v>
                </c:pt>
                <c:pt idx="23">
                  <c:v>116.59635903430852</c:v>
                </c:pt>
                <c:pt idx="24">
                  <c:v>114.50549605584524</c:v>
                </c:pt>
                <c:pt idx="25">
                  <c:v>112.83388297473797</c:v>
                </c:pt>
                <c:pt idx="26">
                  <c:v>112.95328390910279</c:v>
                </c:pt>
                <c:pt idx="27">
                  <c:v>110.71235332935758</c:v>
                </c:pt>
                <c:pt idx="28">
                  <c:v>110.35674619874936</c:v>
                </c:pt>
                <c:pt idx="29">
                  <c:v>110.94942474976305</c:v>
                </c:pt>
                <c:pt idx="30">
                  <c:v>112.83388297473797</c:v>
                </c:pt>
                <c:pt idx="31">
                  <c:v>111.56342267311534</c:v>
                </c:pt>
                <c:pt idx="32">
                  <c:v>113.32866670275325</c:v>
                </c:pt>
                <c:pt idx="33">
                  <c:v>112.15183734966132</c:v>
                </c:pt>
                <c:pt idx="34">
                  <c:v>110.97500799656936</c:v>
                </c:pt>
                <c:pt idx="35">
                  <c:v>109.59811765345184</c:v>
                </c:pt>
                <c:pt idx="36">
                  <c:v>109.91586157878666</c:v>
                </c:pt>
                <c:pt idx="37">
                  <c:v>110.50427625533263</c:v>
                </c:pt>
                <c:pt idx="38">
                  <c:v>112.95328390910279</c:v>
                </c:pt>
                <c:pt idx="39">
                  <c:v>115.22190166203406</c:v>
                </c:pt>
                <c:pt idx="40">
                  <c:v>118.38293084292148</c:v>
                </c:pt>
                <c:pt idx="41">
                  <c:v>117.2517175462357</c:v>
                </c:pt>
                <c:pt idx="42">
                  <c:v>118.7420817269762</c:v>
                </c:pt>
                <c:pt idx="43">
                  <c:v>120.23077085863751</c:v>
                </c:pt>
                <c:pt idx="44">
                  <c:v>124.43709520354609</c:v>
                </c:pt>
                <c:pt idx="45">
                  <c:v>124.78762223228847</c:v>
                </c:pt>
                <c:pt idx="46">
                  <c:v>124.18201684929689</c:v>
                </c:pt>
                <c:pt idx="47">
                  <c:v>119.01802792011493</c:v>
                </c:pt>
                <c:pt idx="48">
                  <c:v>121.57919465388962</c:v>
                </c:pt>
                <c:pt idx="49">
                  <c:v>123.617630449551</c:v>
                </c:pt>
                <c:pt idx="50">
                  <c:v>122.30530278812604</c:v>
                </c:pt>
                <c:pt idx="51">
                  <c:v>124.62158311341047</c:v>
                </c:pt>
                <c:pt idx="52">
                  <c:v>128.04682718827723</c:v>
                </c:pt>
                <c:pt idx="53">
                  <c:v>134.78932678573776</c:v>
                </c:pt>
                <c:pt idx="54">
                  <c:v>134.3071983812921</c:v>
                </c:pt>
                <c:pt idx="55">
                  <c:v>133.03003704501225</c:v>
                </c:pt>
                <c:pt idx="56">
                  <c:v>133.13836769407169</c:v>
                </c:pt>
                <c:pt idx="57">
                  <c:v>136.42734515497204</c:v>
                </c:pt>
                <c:pt idx="58">
                  <c:v>138.70159790097918</c:v>
                </c:pt>
                <c:pt idx="59">
                  <c:v>137.24417612367264</c:v>
                </c:pt>
                <c:pt idx="60">
                  <c:v>141.72976195483702</c:v>
                </c:pt>
                <c:pt idx="61">
                  <c:v>148.0511020432202</c:v>
                </c:pt>
                <c:pt idx="62">
                  <c:v>138.28294258993367</c:v>
                </c:pt>
                <c:pt idx="63">
                  <c:v>126.89786575885884</c:v>
                </c:pt>
                <c:pt idx="64">
                  <c:v>124.79949858403465</c:v>
                </c:pt>
                <c:pt idx="65">
                  <c:v>118.09398738523073</c:v>
                </c:pt>
                <c:pt idx="66">
                  <c:v>110.83152292036362</c:v>
                </c:pt>
                <c:pt idx="67">
                  <c:v>111.71985357723437</c:v>
                </c:pt>
                <c:pt idx="68">
                  <c:v>113.15324067385244</c:v>
                </c:pt>
                <c:pt idx="69">
                  <c:v>115.00560603586771</c:v>
                </c:pt>
                <c:pt idx="70">
                  <c:v>115.01318503952601</c:v>
                </c:pt>
                <c:pt idx="71">
                  <c:v>112.72173718803198</c:v>
                </c:pt>
                <c:pt idx="72">
                  <c:v>92.619706601712977</c:v>
                </c:pt>
                <c:pt idx="73">
                  <c:v>92.102278073211764</c:v>
                </c:pt>
                <c:pt idx="74">
                  <c:v>92.129717464874716</c:v>
                </c:pt>
                <c:pt idx="75">
                  <c:v>93.808607266437093</c:v>
                </c:pt>
                <c:pt idx="76">
                  <c:v>94.634123010381742</c:v>
                </c:pt>
                <c:pt idx="77">
                  <c:v>106.00439739678664</c:v>
                </c:pt>
                <c:pt idx="78">
                  <c:v>116.06700354872916</c:v>
                </c:pt>
                <c:pt idx="79">
                  <c:v>118.34174871560361</c:v>
                </c:pt>
                <c:pt idx="80">
                  <c:v>114.18733901204689</c:v>
                </c:pt>
                <c:pt idx="81">
                  <c:v>116.06653455502536</c:v>
                </c:pt>
                <c:pt idx="82">
                  <c:v>114.54517568715634</c:v>
                </c:pt>
                <c:pt idx="83">
                  <c:v>111.49339207243634</c:v>
                </c:pt>
                <c:pt idx="84">
                  <c:v>113.05429956145043</c:v>
                </c:pt>
                <c:pt idx="85">
                  <c:v>115.90721871153924</c:v>
                </c:pt>
                <c:pt idx="86">
                  <c:v>118.33212926677605</c:v>
                </c:pt>
                <c:pt idx="87">
                  <c:v>118.33212926677605</c:v>
                </c:pt>
                <c:pt idx="88">
                  <c:v>118.01038730831482</c:v>
                </c:pt>
                <c:pt idx="89">
                  <c:v>117.85014526070481</c:v>
                </c:pt>
                <c:pt idx="90">
                  <c:v>118.07765519364057</c:v>
                </c:pt>
                <c:pt idx="91">
                  <c:v>115.5750459313476</c:v>
                </c:pt>
                <c:pt idx="92">
                  <c:v>114.32374130020111</c:v>
                </c:pt>
                <c:pt idx="93">
                  <c:v>113.20292030706189</c:v>
                </c:pt>
                <c:pt idx="94">
                  <c:v>111.93156569148645</c:v>
                </c:pt>
                <c:pt idx="95">
                  <c:v>111.34138283150021</c:v>
                </c:pt>
                <c:pt idx="96">
                  <c:v>113.61093140240612</c:v>
                </c:pt>
                <c:pt idx="97">
                  <c:v>114.92688813679695</c:v>
                </c:pt>
                <c:pt idx="98">
                  <c:v>115.43229433808119</c:v>
                </c:pt>
                <c:pt idx="99">
                  <c:v>112.96835673839468</c:v>
                </c:pt>
                <c:pt idx="100">
                  <c:v>114.76870137790675</c:v>
                </c:pt>
                <c:pt idx="101">
                  <c:v>112.62467835733135</c:v>
                </c:pt>
                <c:pt idx="102">
                  <c:v>109.7175136640669</c:v>
                </c:pt>
                <c:pt idx="103">
                  <c:v>107.90130368425648</c:v>
                </c:pt>
                <c:pt idx="104">
                  <c:v>107.69556019817146</c:v>
                </c:pt>
                <c:pt idx="105">
                  <c:v>108.26709586535912</c:v>
                </c:pt>
                <c:pt idx="106">
                  <c:v>108.65136239904277</c:v>
                </c:pt>
                <c:pt idx="107">
                  <c:v>106.63930013239383</c:v>
                </c:pt>
                <c:pt idx="108">
                  <c:v>105.53356347801883</c:v>
                </c:pt>
                <c:pt idx="109">
                  <c:v>106.0989812464167</c:v>
                </c:pt>
                <c:pt idx="110">
                  <c:v>107.37676403061893</c:v>
                </c:pt>
                <c:pt idx="111">
                  <c:v>107.55111689745152</c:v>
                </c:pt>
                <c:pt idx="112">
                  <c:v>109.52782915454753</c:v>
                </c:pt>
                <c:pt idx="113">
                  <c:v>109.52782915454753</c:v>
                </c:pt>
                <c:pt idx="114">
                  <c:v>109.25827748312533</c:v>
                </c:pt>
                <c:pt idx="115">
                  <c:v>107.54743880446915</c:v>
                </c:pt>
                <c:pt idx="116">
                  <c:v>107.5438034800099</c:v>
                </c:pt>
                <c:pt idx="117">
                  <c:v>108.60947287865572</c:v>
                </c:pt>
                <c:pt idx="118">
                  <c:v>110.01239892224875</c:v>
                </c:pt>
                <c:pt idx="119">
                  <c:v>110.34577905403565</c:v>
                </c:pt>
                <c:pt idx="120">
                  <c:v>111.460899712461</c:v>
                </c:pt>
                <c:pt idx="121">
                  <c:v>114.43001463651379</c:v>
                </c:pt>
                <c:pt idx="122">
                  <c:v>116.44733161120546</c:v>
                </c:pt>
                <c:pt idx="123">
                  <c:v>121.17276253503783</c:v>
                </c:pt>
                <c:pt idx="124">
                  <c:v>125.77740476752111</c:v>
                </c:pt>
                <c:pt idx="125">
                  <c:v>127.48055175150921</c:v>
                </c:pt>
                <c:pt idx="126">
                  <c:v>127.43130983245408</c:v>
                </c:pt>
                <c:pt idx="127">
                  <c:v>128.36800614906485</c:v>
                </c:pt>
                <c:pt idx="128">
                  <c:v>129.48127104562107</c:v>
                </c:pt>
                <c:pt idx="129">
                  <c:v>130.17730438776621</c:v>
                </c:pt>
                <c:pt idx="130">
                  <c:v>133.57146723661924</c:v>
                </c:pt>
                <c:pt idx="131">
                  <c:v>134.1056021543933</c:v>
                </c:pt>
                <c:pt idx="132">
                  <c:v>135.75510582824398</c:v>
                </c:pt>
                <c:pt idx="133">
                  <c:v>139.75756239844816</c:v>
                </c:pt>
                <c:pt idx="134">
                  <c:v>143.49013340099737</c:v>
                </c:pt>
                <c:pt idx="135">
                  <c:v>149.36599049575631</c:v>
                </c:pt>
                <c:pt idx="136">
                  <c:v>151.49492422574141</c:v>
                </c:pt>
                <c:pt idx="137">
                  <c:v>152.91566485828142</c:v>
                </c:pt>
                <c:pt idx="138">
                  <c:v>157.43925836418654</c:v>
                </c:pt>
                <c:pt idx="139">
                  <c:v>157.01259370737304</c:v>
                </c:pt>
                <c:pt idx="140">
                  <c:v>158.71925233462707</c:v>
                </c:pt>
                <c:pt idx="141">
                  <c:v>160.169912167793</c:v>
                </c:pt>
                <c:pt idx="142">
                  <c:v>160.0438090581126</c:v>
                </c:pt>
                <c:pt idx="143">
                  <c:v>159.36493818193821</c:v>
                </c:pt>
                <c:pt idx="144">
                  <c:v>158.40007888417102</c:v>
                </c:pt>
                <c:pt idx="145">
                  <c:v>158.65324896230234</c:v>
                </c:pt>
                <c:pt idx="146">
                  <c:v>160.84738963944054</c:v>
                </c:pt>
                <c:pt idx="147">
                  <c:v>164.15993000238973</c:v>
                </c:pt>
                <c:pt idx="148">
                  <c:v>165.42582894149331</c:v>
                </c:pt>
                <c:pt idx="149">
                  <c:v>166.25878880524704</c:v>
                </c:pt>
                <c:pt idx="150">
                  <c:v>167.59152458725305</c:v>
                </c:pt>
                <c:pt idx="151">
                  <c:v>170.3704795014576</c:v>
                </c:pt>
                <c:pt idx="152">
                  <c:v>170.70661039816409</c:v>
                </c:pt>
                <c:pt idx="153">
                  <c:v>169.76866198938299</c:v>
                </c:pt>
                <c:pt idx="154">
                  <c:v>171.34110592140593</c:v>
                </c:pt>
                <c:pt idx="155">
                  <c:v>172.75234565040972</c:v>
                </c:pt>
                <c:pt idx="156">
                  <c:v>173.66550076917693</c:v>
                </c:pt>
                <c:pt idx="157">
                  <c:v>175.28629501437942</c:v>
                </c:pt>
                <c:pt idx="158">
                  <c:v>176.43153267321824</c:v>
                </c:pt>
                <c:pt idx="159">
                  <c:v>176.82071987764451</c:v>
                </c:pt>
                <c:pt idx="160">
                  <c:v>179.16705006558578</c:v>
                </c:pt>
                <c:pt idx="161">
                  <c:v>178.83218914038343</c:v>
                </c:pt>
                <c:pt idx="162">
                  <c:v>161.71935125938538</c:v>
                </c:pt>
                <c:pt idx="163">
                  <c:v>158.54265385114982</c:v>
                </c:pt>
                <c:pt idx="164">
                  <c:v>170.52401038796364</c:v>
                </c:pt>
                <c:pt idx="165">
                  <c:v>160.41617033234576</c:v>
                </c:pt>
                <c:pt idx="166">
                  <c:v>155.53088788779792</c:v>
                </c:pt>
                <c:pt idx="167">
                  <c:v>153.81169474243802</c:v>
                </c:pt>
                <c:pt idx="168">
                  <c:v>155.10698615586483</c:v>
                </c:pt>
                <c:pt idx="169">
                  <c:v>152.36994184626008</c:v>
                </c:pt>
                <c:pt idx="170">
                  <c:v>146.46693812953313</c:v>
                </c:pt>
                <c:pt idx="171">
                  <c:v>148.18057305311601</c:v>
                </c:pt>
                <c:pt idx="172">
                  <c:v>148.65135002127491</c:v>
                </c:pt>
                <c:pt idx="173">
                  <c:v>146.51730685033783</c:v>
                </c:pt>
                <c:pt idx="174">
                  <c:v>142.06871250902472</c:v>
                </c:pt>
                <c:pt idx="175">
                  <c:v>140.64201924535163</c:v>
                </c:pt>
                <c:pt idx="176">
                  <c:v>139.99183034308155</c:v>
                </c:pt>
                <c:pt idx="177">
                  <c:v>139.38258156499273</c:v>
                </c:pt>
                <c:pt idx="178">
                  <c:v>139.30083833832256</c:v>
                </c:pt>
                <c:pt idx="179">
                  <c:v>135.95558646778827</c:v>
                </c:pt>
                <c:pt idx="180">
                  <c:v>133.72163242334</c:v>
                </c:pt>
                <c:pt idx="181">
                  <c:v>139.87845994377557</c:v>
                </c:pt>
                <c:pt idx="182">
                  <c:v>139.93450099343252</c:v>
                </c:pt>
                <c:pt idx="183">
                  <c:v>138.74618530545101</c:v>
                </c:pt>
                <c:pt idx="184">
                  <c:v>143.39661514842211</c:v>
                </c:pt>
                <c:pt idx="185">
                  <c:v>142.41629000477539</c:v>
                </c:pt>
                <c:pt idx="186">
                  <c:v>141.76143921224954</c:v>
                </c:pt>
                <c:pt idx="187">
                  <c:v>109.27562122418443</c:v>
                </c:pt>
                <c:pt idx="188">
                  <c:v>104.18256806930121</c:v>
                </c:pt>
                <c:pt idx="189">
                  <c:v>105.50955286098242</c:v>
                </c:pt>
                <c:pt idx="190">
                  <c:v>104.65866937016808</c:v>
                </c:pt>
                <c:pt idx="191">
                  <c:v>104.71199297956248</c:v>
                </c:pt>
                <c:pt idx="192">
                  <c:v>106.33597976902954</c:v>
                </c:pt>
                <c:pt idx="193">
                  <c:v>107.31777365950413</c:v>
                </c:pt>
                <c:pt idx="194">
                  <c:v>109.06277810925214</c:v>
                </c:pt>
                <c:pt idx="195">
                  <c:v>111.90143384571979</c:v>
                </c:pt>
                <c:pt idx="196">
                  <c:v>99.12249563812901</c:v>
                </c:pt>
                <c:pt idx="197">
                  <c:v>98.754914677544974</c:v>
                </c:pt>
                <c:pt idx="198">
                  <c:v>95.849106511985937</c:v>
                </c:pt>
                <c:pt idx="199">
                  <c:v>94.910690614032475</c:v>
                </c:pt>
                <c:pt idx="200">
                  <c:v>96.452443809595081</c:v>
                </c:pt>
                <c:pt idx="201">
                  <c:v>97.515952795585122</c:v>
                </c:pt>
                <c:pt idx="202">
                  <c:v>97.054260763411236</c:v>
                </c:pt>
                <c:pt idx="203">
                  <c:v>97.131039664514631</c:v>
                </c:pt>
                <c:pt idx="204">
                  <c:v>95.277141156943784</c:v>
                </c:pt>
                <c:pt idx="205">
                  <c:v>95.598300914823426</c:v>
                </c:pt>
                <c:pt idx="206">
                  <c:v>99.836163738882604</c:v>
                </c:pt>
                <c:pt idx="207">
                  <c:v>100.88741653244769</c:v>
                </c:pt>
                <c:pt idx="208">
                  <c:v>99.611055274919664</c:v>
                </c:pt>
                <c:pt idx="209">
                  <c:v>98.120714807653883</c:v>
                </c:pt>
                <c:pt idx="210">
                  <c:v>96.264359089317793</c:v>
                </c:pt>
                <c:pt idx="211">
                  <c:v>95.82296381022239</c:v>
                </c:pt>
                <c:pt idx="212">
                  <c:v>96.973905912741088</c:v>
                </c:pt>
                <c:pt idx="213">
                  <c:v>97.854726819193218</c:v>
                </c:pt>
                <c:pt idx="214">
                  <c:v>98.017716682973258</c:v>
                </c:pt>
                <c:pt idx="215">
                  <c:v>96.716803780357296</c:v>
                </c:pt>
                <c:pt idx="216">
                  <c:v>96.651000388829559</c:v>
                </c:pt>
                <c:pt idx="217">
                  <c:v>99.418733003496811</c:v>
                </c:pt>
                <c:pt idx="218">
                  <c:v>104.04737209231311</c:v>
                </c:pt>
                <c:pt idx="219">
                  <c:v>106.99898889986375</c:v>
                </c:pt>
                <c:pt idx="220">
                  <c:v>109.83034965836917</c:v>
                </c:pt>
                <c:pt idx="221">
                  <c:v>112.31958209044697</c:v>
                </c:pt>
                <c:pt idx="222">
                  <c:v>112.13309259926628</c:v>
                </c:pt>
                <c:pt idx="223">
                  <c:v>111.12553839129478</c:v>
                </c:pt>
                <c:pt idx="224">
                  <c:v>112.38475129091286</c:v>
                </c:pt>
                <c:pt idx="225">
                  <c:v>112.8259278513772</c:v>
                </c:pt>
                <c:pt idx="226">
                  <c:v>115.24659879004481</c:v>
                </c:pt>
                <c:pt idx="227">
                  <c:v>114.90317709014899</c:v>
                </c:pt>
                <c:pt idx="228">
                  <c:v>115.42975702998923</c:v>
                </c:pt>
                <c:pt idx="229">
                  <c:v>115.53960203567743</c:v>
                </c:pt>
                <c:pt idx="230">
                  <c:v>116.63805209255899</c:v>
                </c:pt>
                <c:pt idx="231">
                  <c:v>118.19087454015158</c:v>
                </c:pt>
                <c:pt idx="232">
                  <c:v>117.46185075312063</c:v>
                </c:pt>
                <c:pt idx="233">
                  <c:v>117.93839857860273</c:v>
                </c:pt>
                <c:pt idx="234">
                  <c:v>116.07942476696114</c:v>
                </c:pt>
                <c:pt idx="235">
                  <c:v>115.56850861612172</c:v>
                </c:pt>
                <c:pt idx="236">
                  <c:v>114.45775373107803</c:v>
                </c:pt>
                <c:pt idx="237">
                  <c:v>115.89696576069505</c:v>
                </c:pt>
                <c:pt idx="238">
                  <c:v>116.10007399302833</c:v>
                </c:pt>
                <c:pt idx="239">
                  <c:v>116.24677023561784</c:v>
                </c:pt>
                <c:pt idx="240">
                  <c:v>114.55946035442854</c:v>
                </c:pt>
                <c:pt idx="241">
                  <c:v>113.6418005944835</c:v>
                </c:pt>
                <c:pt idx="242">
                  <c:v>113.76933854538771</c:v>
                </c:pt>
                <c:pt idx="243">
                  <c:v>114.93965822437544</c:v>
                </c:pt>
                <c:pt idx="244">
                  <c:v>116.17089165893661</c:v>
                </c:pt>
                <c:pt idx="245">
                  <c:v>116.06709937371109</c:v>
                </c:pt>
                <c:pt idx="246">
                  <c:v>116.03904453666176</c:v>
                </c:pt>
                <c:pt idx="247">
                  <c:v>116.02396214274138</c:v>
                </c:pt>
                <c:pt idx="248">
                  <c:v>116.44876625759828</c:v>
                </c:pt>
                <c:pt idx="249">
                  <c:v>118.13034919152014</c:v>
                </c:pt>
                <c:pt idx="250">
                  <c:v>116.96921542447272</c:v>
                </c:pt>
                <c:pt idx="251">
                  <c:v>116.56863591959434</c:v>
                </c:pt>
                <c:pt idx="252">
                  <c:v>112.79053660637939</c:v>
                </c:pt>
                <c:pt idx="253">
                  <c:v>116.49381367255245</c:v>
                </c:pt>
                <c:pt idx="254">
                  <c:v>117.66844249708035</c:v>
                </c:pt>
                <c:pt idx="255">
                  <c:v>97.748779777539838</c:v>
                </c:pt>
                <c:pt idx="256">
                  <c:v>87.012395210207288</c:v>
                </c:pt>
                <c:pt idx="257">
                  <c:v>88.664627247673593</c:v>
                </c:pt>
                <c:pt idx="258">
                  <c:v>88.523964022370279</c:v>
                </c:pt>
                <c:pt idx="259">
                  <c:v>89.171749718394977</c:v>
                </c:pt>
                <c:pt idx="260">
                  <c:v>89.233380870339076</c:v>
                </c:pt>
                <c:pt idx="261">
                  <c:v>91.639415310650421</c:v>
                </c:pt>
                <c:pt idx="262">
                  <c:v>92.259962648094699</c:v>
                </c:pt>
                <c:pt idx="263">
                  <c:v>94.062043091929397</c:v>
                </c:pt>
                <c:pt idx="264">
                  <c:v>94.111222722473357</c:v>
                </c:pt>
                <c:pt idx="265">
                  <c:v>94.74617810103787</c:v>
                </c:pt>
                <c:pt idx="266">
                  <c:v>96.989508496191277</c:v>
                </c:pt>
                <c:pt idx="267">
                  <c:v>97.701563472996853</c:v>
                </c:pt>
                <c:pt idx="268">
                  <c:v>98.198010864162796</c:v>
                </c:pt>
                <c:pt idx="269">
                  <c:v>98.136178968873153</c:v>
                </c:pt>
                <c:pt idx="270">
                  <c:v>99.613871654852659</c:v>
                </c:pt>
                <c:pt idx="271">
                  <c:v>100.31457827065327</c:v>
                </c:pt>
                <c:pt idx="272">
                  <c:v>99.636777066121823</c:v>
                </c:pt>
                <c:pt idx="273">
                  <c:v>100.66928252794696</c:v>
                </c:pt>
                <c:pt idx="274">
                  <c:v>101.18320191318304</c:v>
                </c:pt>
                <c:pt idx="275">
                  <c:v>101.18320191318304</c:v>
                </c:pt>
                <c:pt idx="276">
                  <c:v>102.04537706881933</c:v>
                </c:pt>
                <c:pt idx="277">
                  <c:v>102.64305415463495</c:v>
                </c:pt>
                <c:pt idx="278">
                  <c:v>102.21458752516011</c:v>
                </c:pt>
                <c:pt idx="279">
                  <c:v>102.12771078548617</c:v>
                </c:pt>
                <c:pt idx="280">
                  <c:v>100.78116568305117</c:v>
                </c:pt>
                <c:pt idx="281">
                  <c:v>99.940622182775556</c:v>
                </c:pt>
                <c:pt idx="282">
                  <c:v>99.175226611332505</c:v>
                </c:pt>
                <c:pt idx="283">
                  <c:v>98.774091581570616</c:v>
                </c:pt>
                <c:pt idx="284">
                  <c:v>98.128509283651837</c:v>
                </c:pt>
                <c:pt idx="285">
                  <c:v>97.46266698147268</c:v>
                </c:pt>
                <c:pt idx="286">
                  <c:v>98.140709162967013</c:v>
                </c:pt>
                <c:pt idx="287">
                  <c:v>98.566278979078064</c:v>
                </c:pt>
                <c:pt idx="288">
                  <c:v>98.505461941821011</c:v>
                </c:pt>
                <c:pt idx="289">
                  <c:v>98.587618290396321</c:v>
                </c:pt>
                <c:pt idx="290">
                  <c:v>99.162712730423635</c:v>
                </c:pt>
                <c:pt idx="291">
                  <c:v>100.23602862837078</c:v>
                </c:pt>
                <c:pt idx="292">
                  <c:v>101.62740318768356</c:v>
                </c:pt>
                <c:pt idx="293">
                  <c:v>101.13684261114209</c:v>
                </c:pt>
                <c:pt idx="294">
                  <c:v>101.87387223340953</c:v>
                </c:pt>
                <c:pt idx="295">
                  <c:v>103.25273833847962</c:v>
                </c:pt>
                <c:pt idx="296">
                  <c:v>102.85029912382562</c:v>
                </c:pt>
                <c:pt idx="297">
                  <c:v>103.2615772237685</c:v>
                </c:pt>
                <c:pt idx="298">
                  <c:v>102.85029912382562</c:v>
                </c:pt>
                <c:pt idx="299">
                  <c:v>102.68496994227428</c:v>
                </c:pt>
                <c:pt idx="300">
                  <c:v>103.65262238351669</c:v>
                </c:pt>
                <c:pt idx="301">
                  <c:v>103.32921326531542</c:v>
                </c:pt>
                <c:pt idx="302">
                  <c:v>103.32003130296899</c:v>
                </c:pt>
                <c:pt idx="303">
                  <c:v>104.69474686012579</c:v>
                </c:pt>
                <c:pt idx="304">
                  <c:v>105.16790122518384</c:v>
                </c:pt>
                <c:pt idx="305">
                  <c:v>105.258921785469</c:v>
                </c:pt>
                <c:pt idx="306">
                  <c:v>105.01713253175052</c:v>
                </c:pt>
                <c:pt idx="307">
                  <c:v>104.53355402431339</c:v>
                </c:pt>
                <c:pt idx="308">
                  <c:v>103.0828185020022</c:v>
                </c:pt>
                <c:pt idx="309">
                  <c:v>104.21858834036897</c:v>
                </c:pt>
                <c:pt idx="310">
                  <c:v>105.258921785469</c:v>
                </c:pt>
                <c:pt idx="311">
                  <c:v>105.74250029290606</c:v>
                </c:pt>
                <c:pt idx="312">
                  <c:v>105.56961207783921</c:v>
                </c:pt>
                <c:pt idx="313">
                  <c:v>105.48926990730816</c:v>
                </c:pt>
                <c:pt idx="314">
                  <c:v>106.05166510102573</c:v>
                </c:pt>
                <c:pt idx="315">
                  <c:v>105.71816929882122</c:v>
                </c:pt>
                <c:pt idx="316">
                  <c:v>104.7570950324683</c:v>
                </c:pt>
                <c:pt idx="317">
                  <c:v>105.16790122518384</c:v>
                </c:pt>
                <c:pt idx="318">
                  <c:v>105.08755905465274</c:v>
                </c:pt>
                <c:pt idx="319">
                  <c:v>105.74250029290606</c:v>
                </c:pt>
                <c:pt idx="320">
                  <c:v>103.72174215562437</c:v>
                </c:pt>
                <c:pt idx="321">
                  <c:v>104.9365361138443</c:v>
                </c:pt>
                <c:pt idx="322">
                  <c:v>106.07819077002642</c:v>
                </c:pt>
                <c:pt idx="323">
                  <c:v>106.40159988822775</c:v>
                </c:pt>
                <c:pt idx="324">
                  <c:v>106.79025372568638</c:v>
                </c:pt>
                <c:pt idx="325">
                  <c:v>106.87085014359255</c:v>
                </c:pt>
                <c:pt idx="326">
                  <c:v>108.76157114227208</c:v>
                </c:pt>
                <c:pt idx="327">
                  <c:v>111.00407776376223</c:v>
                </c:pt>
                <c:pt idx="328">
                  <c:v>110.95253750342154</c:v>
                </c:pt>
                <c:pt idx="329">
                  <c:v>110.87219533289046</c:v>
                </c:pt>
                <c:pt idx="330">
                  <c:v>111.67561703820124</c:v>
                </c:pt>
                <c:pt idx="331">
                  <c:v>112.43200297911883</c:v>
                </c:pt>
                <c:pt idx="332">
                  <c:v>112.99617790446209</c:v>
                </c:pt>
                <c:pt idx="333">
                  <c:v>111.35424835607695</c:v>
                </c:pt>
                <c:pt idx="334">
                  <c:v>110.95253750342155</c:v>
                </c:pt>
                <c:pt idx="335">
                  <c:v>111.43459052660801</c:v>
                </c:pt>
                <c:pt idx="336">
                  <c:v>111.40452537474258</c:v>
                </c:pt>
                <c:pt idx="337">
                  <c:v>111.24434633035045</c:v>
                </c:pt>
                <c:pt idx="338">
                  <c:v>111.0040777637622</c:v>
                </c:pt>
                <c:pt idx="339">
                  <c:v>112.43200297911883</c:v>
                </c:pt>
                <c:pt idx="340">
                  <c:v>112.78892997270337</c:v>
                </c:pt>
                <c:pt idx="341">
                  <c:v>113.59099491840226</c:v>
                </c:pt>
                <c:pt idx="342">
                  <c:v>112.54637313405237</c:v>
                </c:pt>
                <c:pt idx="343">
                  <c:v>111.73785033854912</c:v>
                </c:pt>
                <c:pt idx="344">
                  <c:v>111.41444122034787</c:v>
                </c:pt>
                <c:pt idx="345">
                  <c:v>111.49529349989817</c:v>
                </c:pt>
                <c:pt idx="346">
                  <c:v>112.06125945675043</c:v>
                </c:pt>
                <c:pt idx="347">
                  <c:v>111.78723163586939</c:v>
                </c:pt>
                <c:pt idx="348">
                  <c:v>111.03287967395261</c:v>
                </c:pt>
                <c:pt idx="349">
                  <c:v>111.67561703820128</c:v>
                </c:pt>
                <c:pt idx="350">
                  <c:v>112.63972308457421</c:v>
                </c:pt>
                <c:pt idx="351">
                  <c:v>113.88273850143007</c:v>
                </c:pt>
                <c:pt idx="352">
                  <c:v>114.08256644550858</c:v>
                </c:pt>
                <c:pt idx="353">
                  <c:v>114.2442710046092</c:v>
                </c:pt>
                <c:pt idx="354">
                  <c:v>114.52750984467947</c:v>
                </c:pt>
                <c:pt idx="355">
                  <c:v>114.76929909839804</c:v>
                </c:pt>
                <c:pt idx="356">
                  <c:v>114.24883320220138</c:v>
                </c:pt>
                <c:pt idx="357">
                  <c:v>114.48759300678906</c:v>
                </c:pt>
                <c:pt idx="358">
                  <c:v>114.48759300678906</c:v>
                </c:pt>
                <c:pt idx="359">
                  <c:v>114.3663170088671</c:v>
                </c:pt>
                <c:pt idx="360">
                  <c:v>114.12452775514856</c:v>
                </c:pt>
                <c:pt idx="361">
                  <c:v>114.97194152056211</c:v>
                </c:pt>
                <c:pt idx="362">
                  <c:v>114.97194152056211</c:v>
                </c:pt>
                <c:pt idx="363">
                  <c:v>115.50031374233687</c:v>
                </c:pt>
                <c:pt idx="364">
                  <c:v>115.45705519786409</c:v>
                </c:pt>
                <c:pt idx="365">
                  <c:v>114.60810626258562</c:v>
                </c:pt>
                <c:pt idx="366">
                  <c:v>114.56793517732014</c:v>
                </c:pt>
                <c:pt idx="367">
                  <c:v>114.52750984467947</c:v>
                </c:pt>
                <c:pt idx="368">
                  <c:v>114.44691342677329</c:v>
                </c:pt>
                <c:pt idx="369">
                  <c:v>114.0439313372424</c:v>
                </c:pt>
                <c:pt idx="370">
                  <c:v>113.60382913094718</c:v>
                </c:pt>
                <c:pt idx="371">
                  <c:v>114.76929909839799</c:v>
                </c:pt>
                <c:pt idx="372">
                  <c:v>115.40900148454641</c:v>
                </c:pt>
                <c:pt idx="373">
                  <c:v>118.31554148626984</c:v>
                </c:pt>
                <c:pt idx="374">
                  <c:v>118.0737522325513</c:v>
                </c:pt>
                <c:pt idx="375">
                  <c:v>118.71852357580073</c:v>
                </c:pt>
                <c:pt idx="376">
                  <c:v>119.41881689582998</c:v>
                </c:pt>
                <c:pt idx="377">
                  <c:v>119.49966917538033</c:v>
                </c:pt>
                <c:pt idx="378">
                  <c:v>120.2498555160181</c:v>
                </c:pt>
                <c:pt idx="379">
                  <c:v>121.53939820251698</c:v>
                </c:pt>
                <c:pt idx="380">
                  <c:v>119.46880757971601</c:v>
                </c:pt>
                <c:pt idx="381">
                  <c:v>119.30812323865385</c:v>
                </c:pt>
                <c:pt idx="382">
                  <c:v>120.51325579662004</c:v>
                </c:pt>
                <c:pt idx="383">
                  <c:v>120.75428230821328</c:v>
                </c:pt>
                <c:pt idx="384">
                  <c:v>119.81392520533061</c:v>
                </c:pt>
                <c:pt idx="385">
                  <c:v>119.91736371048664</c:v>
                </c:pt>
                <c:pt idx="386">
                  <c:v>120.31655599980252</c:v>
                </c:pt>
                <c:pt idx="387">
                  <c:v>120.49768950107958</c:v>
                </c:pt>
                <c:pt idx="388">
                  <c:v>120.20164831278446</c:v>
                </c:pt>
                <c:pt idx="389">
                  <c:v>119.24588285345838</c:v>
                </c:pt>
                <c:pt idx="390">
                  <c:v>118.69563817318536</c:v>
                </c:pt>
                <c:pt idx="391">
                  <c:v>118.38121264160077</c:v>
                </c:pt>
                <c:pt idx="392">
                  <c:v>118.85285093897767</c:v>
                </c:pt>
                <c:pt idx="393">
                  <c:v>118.4087853420628</c:v>
                </c:pt>
                <c:pt idx="394">
                  <c:v>117.65494753337006</c:v>
                </c:pt>
                <c:pt idx="395">
                  <c:v>116.93753931670321</c:v>
                </c:pt>
                <c:pt idx="396">
                  <c:v>116.96916485158178</c:v>
                </c:pt>
                <c:pt idx="397">
                  <c:v>115.83550231359052</c:v>
                </c:pt>
                <c:pt idx="398">
                  <c:v>115.60536555402712</c:v>
                </c:pt>
                <c:pt idx="399">
                  <c:v>116.29577583271737</c:v>
                </c:pt>
                <c:pt idx="400">
                  <c:v>116.29577583271737</c:v>
                </c:pt>
                <c:pt idx="401">
                  <c:v>116.40543058502189</c:v>
                </c:pt>
                <c:pt idx="402">
                  <c:v>116.4707255683457</c:v>
                </c:pt>
                <c:pt idx="403">
                  <c:v>116.80627761286009</c:v>
                </c:pt>
                <c:pt idx="404">
                  <c:v>116.80627761286009</c:v>
                </c:pt>
                <c:pt idx="405">
                  <c:v>117.88698089285252</c:v>
                </c:pt>
                <c:pt idx="406">
                  <c:v>118.39395962261096</c:v>
                </c:pt>
                <c:pt idx="407">
                  <c:v>118.47044150867205</c:v>
                </c:pt>
                <c:pt idx="408">
                  <c:v>119.03077436852702</c:v>
                </c:pt>
                <c:pt idx="409">
                  <c:v>119.79330335231002</c:v>
                </c:pt>
                <c:pt idx="410">
                  <c:v>120.38248866020001</c:v>
                </c:pt>
                <c:pt idx="411">
                  <c:v>120.95598727410841</c:v>
                </c:pt>
                <c:pt idx="412">
                  <c:v>119.46470602746659</c:v>
                </c:pt>
                <c:pt idx="413">
                  <c:v>118.14328167964048</c:v>
                </c:pt>
                <c:pt idx="414">
                  <c:v>118.97955973528786</c:v>
                </c:pt>
                <c:pt idx="415">
                  <c:v>119.79330335231002</c:v>
                </c:pt>
                <c:pt idx="416">
                  <c:v>120.70833813284965</c:v>
                </c:pt>
                <c:pt idx="417">
                  <c:v>121.08960262474113</c:v>
                </c:pt>
                <c:pt idx="418">
                  <c:v>120.8608439296062</c:v>
                </c:pt>
                <c:pt idx="419">
                  <c:v>119.10476456962402</c:v>
                </c:pt>
                <c:pt idx="420">
                  <c:v>118.95854256973659</c:v>
                </c:pt>
                <c:pt idx="421">
                  <c:v>118.25878643697341</c:v>
                </c:pt>
                <c:pt idx="422">
                  <c:v>118.88214839079687</c:v>
                </c:pt>
                <c:pt idx="423">
                  <c:v>119.77768246530378</c:v>
                </c:pt>
                <c:pt idx="424">
                  <c:v>120.32037087741358</c:v>
                </c:pt>
                <c:pt idx="425">
                  <c:v>119.35304569410728</c:v>
                </c:pt>
                <c:pt idx="426">
                  <c:v>118.70830686369993</c:v>
                </c:pt>
                <c:pt idx="427">
                  <c:v>119.65068421204768</c:v>
                </c:pt>
                <c:pt idx="428">
                  <c:v>119.32492577598792</c:v>
                </c:pt>
                <c:pt idx="429">
                  <c:v>118.95504069918697</c:v>
                </c:pt>
                <c:pt idx="430">
                  <c:v>118.83153124745513</c:v>
                </c:pt>
                <c:pt idx="431">
                  <c:v>118.26743930786216</c:v>
                </c:pt>
                <c:pt idx="432">
                  <c:v>116.47037009545664</c:v>
                </c:pt>
                <c:pt idx="433">
                  <c:v>115.89051274951044</c:v>
                </c:pt>
                <c:pt idx="434">
                  <c:v>115.03889513217918</c:v>
                </c:pt>
                <c:pt idx="435">
                  <c:v>115.0495989441356</c:v>
                </c:pt>
                <c:pt idx="436">
                  <c:v>114.73060293579169</c:v>
                </c:pt>
                <c:pt idx="437">
                  <c:v>115.17410160017843</c:v>
                </c:pt>
                <c:pt idx="438">
                  <c:v>115.30851875514503</c:v>
                </c:pt>
                <c:pt idx="439">
                  <c:v>115.47680870351964</c:v>
                </c:pt>
                <c:pt idx="440">
                  <c:v>115.90038516778122</c:v>
                </c:pt>
                <c:pt idx="441">
                  <c:v>117.15338042528931</c:v>
                </c:pt>
                <c:pt idx="442">
                  <c:v>116.53386867419653</c:v>
                </c:pt>
                <c:pt idx="443">
                  <c:v>116.77934191134118</c:v>
                </c:pt>
                <c:pt idx="444">
                  <c:v>115.3941312495642</c:v>
                </c:pt>
                <c:pt idx="445">
                  <c:v>114.43275109442364</c:v>
                </c:pt>
                <c:pt idx="446">
                  <c:v>114.16656106394115</c:v>
                </c:pt>
                <c:pt idx="447">
                  <c:v>113.75381195116275</c:v>
                </c:pt>
                <c:pt idx="448">
                  <c:v>113.69554243668212</c:v>
                </c:pt>
                <c:pt idx="449">
                  <c:v>114.45694752095621</c:v>
                </c:pt>
                <c:pt idx="450">
                  <c:v>114.74981036498038</c:v>
                </c:pt>
                <c:pt idx="451">
                  <c:v>115.94903674487517</c:v>
                </c:pt>
                <c:pt idx="452">
                  <c:v>115.29253705088038</c:v>
                </c:pt>
                <c:pt idx="453">
                  <c:v>115.40064149243221</c:v>
                </c:pt>
                <c:pt idx="454">
                  <c:v>115.42886877225436</c:v>
                </c:pt>
                <c:pt idx="455">
                  <c:v>115.81080988650969</c:v>
                </c:pt>
                <c:pt idx="456">
                  <c:v>114.99848834253174</c:v>
                </c:pt>
                <c:pt idx="457">
                  <c:v>114.84442103560255</c:v>
                </c:pt>
                <c:pt idx="458">
                  <c:v>114.99027935592699</c:v>
                </c:pt>
                <c:pt idx="459">
                  <c:v>115.62664697303555</c:v>
                </c:pt>
                <c:pt idx="460">
                  <c:v>115.29184309554728</c:v>
                </c:pt>
                <c:pt idx="461">
                  <c:v>115.62456911159225</c:v>
                </c:pt>
                <c:pt idx="462">
                  <c:v>115.57804510307928</c:v>
                </c:pt>
                <c:pt idx="463">
                  <c:v>117.02225756883196</c:v>
                </c:pt>
                <c:pt idx="464">
                  <c:v>117.0559644725305</c:v>
                </c:pt>
                <c:pt idx="465">
                  <c:v>117.55002100842304</c:v>
                </c:pt>
                <c:pt idx="466">
                  <c:v>117.73274664285331</c:v>
                </c:pt>
                <c:pt idx="467">
                  <c:v>117.71002463649415</c:v>
                </c:pt>
                <c:pt idx="468">
                  <c:v>116.2560639503518</c:v>
                </c:pt>
                <c:pt idx="469">
                  <c:v>115.70912192508969</c:v>
                </c:pt>
                <c:pt idx="470">
                  <c:v>116.05801313089962</c:v>
                </c:pt>
                <c:pt idx="471">
                  <c:v>116.84549283092591</c:v>
                </c:pt>
                <c:pt idx="472">
                  <c:v>116.79599556583202</c:v>
                </c:pt>
                <c:pt idx="473">
                  <c:v>118.057784245618</c:v>
                </c:pt>
                <c:pt idx="474">
                  <c:v>118.27169944349873</c:v>
                </c:pt>
                <c:pt idx="475">
                  <c:v>119.45508046490052</c:v>
                </c:pt>
                <c:pt idx="476">
                  <c:v>119.35945964609107</c:v>
                </c:pt>
                <c:pt idx="477">
                  <c:v>119.55838342585685</c:v>
                </c:pt>
                <c:pt idx="478">
                  <c:v>120.04317252507681</c:v>
                </c:pt>
                <c:pt idx="479">
                  <c:v>120.15723137789485</c:v>
                </c:pt>
                <c:pt idx="480">
                  <c:v>119.58381073223504</c:v>
                </c:pt>
                <c:pt idx="481">
                  <c:v>119.37332200829485</c:v>
                </c:pt>
                <c:pt idx="482">
                  <c:v>119.30847363225512</c:v>
                </c:pt>
                <c:pt idx="483">
                  <c:v>120.71622602129439</c:v>
                </c:pt>
                <c:pt idx="484">
                  <c:v>121.16240954926035</c:v>
                </c:pt>
                <c:pt idx="485">
                  <c:v>122.03022068679947</c:v>
                </c:pt>
                <c:pt idx="486">
                  <c:v>125.2308620145196</c:v>
                </c:pt>
                <c:pt idx="487">
                  <c:v>125.70812923456501</c:v>
                </c:pt>
                <c:pt idx="488">
                  <c:v>128.03130416890477</c:v>
                </c:pt>
                <c:pt idx="489">
                  <c:v>129.26839209897838</c:v>
                </c:pt>
                <c:pt idx="490">
                  <c:v>129.99475289943729</c:v>
                </c:pt>
                <c:pt idx="491">
                  <c:v>134.15718404004991</c:v>
                </c:pt>
                <c:pt idx="492">
                  <c:v>135.46494209288429</c:v>
                </c:pt>
                <c:pt idx="493">
                  <c:v>136.35994163165702</c:v>
                </c:pt>
                <c:pt idx="494">
                  <c:v>135.68440643649751</c:v>
                </c:pt>
                <c:pt idx="495">
                  <c:v>137.35187634544192</c:v>
                </c:pt>
                <c:pt idx="496">
                  <c:v>136.71920973284546</c:v>
                </c:pt>
                <c:pt idx="497">
                  <c:v>137.7375342933592</c:v>
                </c:pt>
                <c:pt idx="498">
                  <c:v>138.98940331033231</c:v>
                </c:pt>
                <c:pt idx="499">
                  <c:v>139.57539867733399</c:v>
                </c:pt>
                <c:pt idx="500">
                  <c:v>139.06949506108785</c:v>
                </c:pt>
                <c:pt idx="501">
                  <c:v>141.24137720457105</c:v>
                </c:pt>
                <c:pt idx="502">
                  <c:v>144.02606234875662</c:v>
                </c:pt>
                <c:pt idx="503">
                  <c:v>144.02183869379809</c:v>
                </c:pt>
                <c:pt idx="504">
                  <c:v>142.87553001982701</c:v>
                </c:pt>
                <c:pt idx="505">
                  <c:v>142.1459798027947</c:v>
                </c:pt>
                <c:pt idx="506">
                  <c:v>142.49737587353152</c:v>
                </c:pt>
                <c:pt idx="507">
                  <c:v>143.5754337886581</c:v>
                </c:pt>
                <c:pt idx="508">
                  <c:v>144.672100890932</c:v>
                </c:pt>
                <c:pt idx="509">
                  <c:v>146.88041545252318</c:v>
                </c:pt>
                <c:pt idx="510">
                  <c:v>146.83080744431302</c:v>
                </c:pt>
                <c:pt idx="511">
                  <c:v>148.68529098041239</c:v>
                </c:pt>
                <c:pt idx="512">
                  <c:v>148.50288736122647</c:v>
                </c:pt>
                <c:pt idx="513">
                  <c:v>149.29363878358609</c:v>
                </c:pt>
                <c:pt idx="514">
                  <c:v>149.24111460411808</c:v>
                </c:pt>
                <c:pt idx="515">
                  <c:v>149.90553679720486</c:v>
                </c:pt>
                <c:pt idx="516">
                  <c:v>149.97983490023557</c:v>
                </c:pt>
                <c:pt idx="517">
                  <c:v>151.78663819948383</c:v>
                </c:pt>
                <c:pt idx="518">
                  <c:v>152.99540058951376</c:v>
                </c:pt>
                <c:pt idx="519">
                  <c:v>153.96470741373787</c:v>
                </c:pt>
                <c:pt idx="520">
                  <c:v>153.9425552317222</c:v>
                </c:pt>
                <c:pt idx="521">
                  <c:v>154.63510028399031</c:v>
                </c:pt>
                <c:pt idx="522">
                  <c:v>155.56355636405618</c:v>
                </c:pt>
                <c:pt idx="523">
                  <c:v>157.13514368374658</c:v>
                </c:pt>
                <c:pt idx="524">
                  <c:v>104.02689042686919</c:v>
                </c:pt>
                <c:pt idx="525">
                  <c:v>102.53929815596621</c:v>
                </c:pt>
                <c:pt idx="526">
                  <c:v>91.570643740528283</c:v>
                </c:pt>
                <c:pt idx="527">
                  <c:v>111.96842553566695</c:v>
                </c:pt>
                <c:pt idx="528">
                  <c:v>109.77889118196713</c:v>
                </c:pt>
                <c:pt idx="529">
                  <c:v>102.85993304215128</c:v>
                </c:pt>
                <c:pt idx="530">
                  <c:v>103.48881891604221</c:v>
                </c:pt>
                <c:pt idx="531">
                  <c:v>104.48201456197393</c:v>
                </c:pt>
                <c:pt idx="532">
                  <c:v>104.41071639394333</c:v>
                </c:pt>
                <c:pt idx="533">
                  <c:v>105.13909201439078</c:v>
                </c:pt>
                <c:pt idx="534">
                  <c:v>105.64119570567128</c:v>
                </c:pt>
                <c:pt idx="535">
                  <c:v>108.55356876653963</c:v>
                </c:pt>
                <c:pt idx="536">
                  <c:v>109.79240539391355</c:v>
                </c:pt>
                <c:pt idx="537">
                  <c:v>110.90043306510391</c:v>
                </c:pt>
                <c:pt idx="538">
                  <c:v>112.05288995403816</c:v>
                </c:pt>
                <c:pt idx="539">
                  <c:v>113.22963309232898</c:v>
                </c:pt>
                <c:pt idx="540">
                  <c:v>113.08583821357283</c:v>
                </c:pt>
                <c:pt idx="541">
                  <c:v>113.64151595701526</c:v>
                </c:pt>
                <c:pt idx="542">
                  <c:v>113.91664395571861</c:v>
                </c:pt>
                <c:pt idx="543">
                  <c:v>114.61518958168075</c:v>
                </c:pt>
                <c:pt idx="544">
                  <c:v>114.65891130758344</c:v>
                </c:pt>
                <c:pt idx="545">
                  <c:v>115.65479007280783</c:v>
                </c:pt>
                <c:pt idx="546">
                  <c:v>117.0518342127703</c:v>
                </c:pt>
                <c:pt idx="547">
                  <c:v>118.36376269116681</c:v>
                </c:pt>
                <c:pt idx="548">
                  <c:v>118.46123065237737</c:v>
                </c:pt>
                <c:pt idx="549">
                  <c:v>119.50177331411871</c:v>
                </c:pt>
                <c:pt idx="550">
                  <c:v>120.18500845071271</c:v>
                </c:pt>
                <c:pt idx="551">
                  <c:v>120.65828988012954</c:v>
                </c:pt>
                <c:pt idx="552">
                  <c:v>121.7759297721188</c:v>
                </c:pt>
                <c:pt idx="553">
                  <c:v>121.73384650337059</c:v>
                </c:pt>
                <c:pt idx="554">
                  <c:v>122.14585765718147</c:v>
                </c:pt>
                <c:pt idx="555">
                  <c:v>121.66261949713029</c:v>
                </c:pt>
                <c:pt idx="556">
                  <c:v>121.70210523064098</c:v>
                </c:pt>
                <c:pt idx="557">
                  <c:v>122.39564912314506</c:v>
                </c:pt>
                <c:pt idx="558">
                  <c:v>122.87020821467355</c:v>
                </c:pt>
                <c:pt idx="559">
                  <c:v>124.26291668313085</c:v>
                </c:pt>
                <c:pt idx="560">
                  <c:v>124.06778887273042</c:v>
                </c:pt>
                <c:pt idx="561">
                  <c:v>125.94087231573195</c:v>
                </c:pt>
                <c:pt idx="562">
                  <c:v>126.93305608500198</c:v>
                </c:pt>
                <c:pt idx="563">
                  <c:v>127.26136519057405</c:v>
                </c:pt>
                <c:pt idx="564">
                  <c:v>129.3810989674609</c:v>
                </c:pt>
                <c:pt idx="565">
                  <c:v>130.13927422754404</c:v>
                </c:pt>
                <c:pt idx="566">
                  <c:v>130.82465354892074</c:v>
                </c:pt>
                <c:pt idx="567">
                  <c:v>132.01639529950583</c:v>
                </c:pt>
                <c:pt idx="568">
                  <c:v>132.27424447517296</c:v>
                </c:pt>
                <c:pt idx="569">
                  <c:v>134.20278625363773</c:v>
                </c:pt>
                <c:pt idx="570">
                  <c:v>137.73934335313135</c:v>
                </c:pt>
                <c:pt idx="571">
                  <c:v>140.38981219910016</c:v>
                </c:pt>
                <c:pt idx="572">
                  <c:v>140.34741601725904</c:v>
                </c:pt>
                <c:pt idx="573">
                  <c:v>141.93328831157487</c:v>
                </c:pt>
                <c:pt idx="574">
                  <c:v>142.58295592828668</c:v>
                </c:pt>
                <c:pt idx="575">
                  <c:v>144.33074814364625</c:v>
                </c:pt>
                <c:pt idx="576">
                  <c:v>144.69027054645539</c:v>
                </c:pt>
                <c:pt idx="577">
                  <c:v>145.0460763486802</c:v>
                </c:pt>
                <c:pt idx="578">
                  <c:v>146.5183509128378</c:v>
                </c:pt>
                <c:pt idx="579">
                  <c:v>147.3742573152733</c:v>
                </c:pt>
                <c:pt idx="580">
                  <c:v>147.20163726792234</c:v>
                </c:pt>
                <c:pt idx="581">
                  <c:v>147.57365476564345</c:v>
                </c:pt>
                <c:pt idx="582">
                  <c:v>147.73821689326209</c:v>
                </c:pt>
                <c:pt idx="583">
                  <c:v>149.28805622823259</c:v>
                </c:pt>
                <c:pt idx="584">
                  <c:v>148.3474201939091</c:v>
                </c:pt>
                <c:pt idx="585">
                  <c:v>150.37191246790275</c:v>
                </c:pt>
                <c:pt idx="586">
                  <c:v>150.97364879091339</c:v>
                </c:pt>
                <c:pt idx="587">
                  <c:v>152.15391456993831</c:v>
                </c:pt>
                <c:pt idx="588">
                  <c:v>154.17497316124275</c:v>
                </c:pt>
                <c:pt idx="589">
                  <c:v>130.56626952231966</c:v>
                </c:pt>
                <c:pt idx="590">
                  <c:v>95.875198764473566</c:v>
                </c:pt>
                <c:pt idx="591">
                  <c:v>100.49694234272496</c:v>
                </c:pt>
                <c:pt idx="592">
                  <c:v>103.33684781519123</c:v>
                </c:pt>
                <c:pt idx="593">
                  <c:v>105.77521247190265</c:v>
                </c:pt>
                <c:pt idx="594">
                  <c:v>108.89658738420368</c:v>
                </c:pt>
                <c:pt idx="595">
                  <c:v>84.311558581473207</c:v>
                </c:pt>
                <c:pt idx="596">
                  <c:v>87.73599904083737</c:v>
                </c:pt>
                <c:pt idx="597">
                  <c:v>92.526622086905846</c:v>
                </c:pt>
                <c:pt idx="598">
                  <c:v>97.395771742165763</c:v>
                </c:pt>
                <c:pt idx="599">
                  <c:v>94.113233362698367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68684064"/>
        <c:axId val="-1268691136"/>
      </c:lineChart>
      <c:dateAx>
        <c:axId val="-126868406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91136"/>
        <c:crosses val="autoZero"/>
        <c:auto val="0"/>
        <c:lblOffset val="100"/>
        <c:baseTimeUnit val="months"/>
        <c:majorUnit val="48"/>
        <c:majorTimeUnit val="months"/>
      </c:dateAx>
      <c:valAx>
        <c:axId val="-1268691136"/>
        <c:scaling>
          <c:orientation val="minMax"/>
          <c:max val="180"/>
          <c:min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</a:t>
                </a:r>
                <a:r>
                  <a:rPr lang="en-US" baseline="0"/>
                  <a:t> de valuación 1956=100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84064"/>
        <c:crosses val="autoZero"/>
        <c:crossBetween val="between"/>
      </c:valAx>
      <c:spPr>
        <a:noFill/>
        <a:ln>
          <a:solidFill>
            <a:sysClr val="windowText" lastClr="000000">
              <a:alpha val="98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Gráfica Apéndice</a:t>
            </a:r>
            <a:r>
              <a:rPr lang="en-US" b="1" baseline="0">
                <a:latin typeface="Times New Roman" panose="02020603050405020304" pitchFamily="18" charset="0"/>
                <a:cs typeface="Times New Roman" panose="02020603050405020304" pitchFamily="18" charset="0"/>
              </a:rPr>
              <a:t> </a:t>
            </a: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A.B.3 Índice de valuación, 1933-1982</a:t>
            </a:r>
          </a:p>
          <a:p>
            <a:pPr>
              <a:defRPr/>
            </a:pPr>
            <a:r>
              <a:rPr lang="en-US" b="1">
                <a:latin typeface="Times New Roman" panose="02020603050405020304" pitchFamily="18" charset="0"/>
                <a:cs typeface="Times New Roman" panose="02020603050405020304" pitchFamily="18" charset="0"/>
              </a:rPr>
              <a:t> (Agosto 1982=100)</a:t>
            </a:r>
          </a:p>
        </c:rich>
      </c:tx>
      <c:layout>
        <c:manualLayout>
          <c:xMode val="edge"/>
          <c:yMode val="edge"/>
          <c:x val="0.1598739216954812"/>
          <c:y val="3.04606148647001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A.B.1 - 7'!$D$4</c:f>
              <c:strCache>
                <c:ptCount val="1"/>
                <c:pt idx="0">
                  <c:v>Índice de valuación Ago 1982=100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A.B.1 - 7'!$A$8:$A$607</c:f>
              <c:numCache>
                <c:formatCode>mm\-yy;@</c:formatCode>
                <c:ptCount val="600"/>
                <c:pt idx="0">
                  <c:v>12055</c:v>
                </c:pt>
                <c:pt idx="1">
                  <c:v>12086</c:v>
                </c:pt>
                <c:pt idx="2">
                  <c:v>12114</c:v>
                </c:pt>
                <c:pt idx="3">
                  <c:v>12145</c:v>
                </c:pt>
                <c:pt idx="4">
                  <c:v>12175</c:v>
                </c:pt>
                <c:pt idx="5">
                  <c:v>12206</c:v>
                </c:pt>
                <c:pt idx="6">
                  <c:v>12236</c:v>
                </c:pt>
                <c:pt idx="7">
                  <c:v>12267</c:v>
                </c:pt>
                <c:pt idx="8">
                  <c:v>12298</c:v>
                </c:pt>
                <c:pt idx="9">
                  <c:v>12328</c:v>
                </c:pt>
                <c:pt idx="10">
                  <c:v>12359</c:v>
                </c:pt>
                <c:pt idx="11">
                  <c:v>12389</c:v>
                </c:pt>
                <c:pt idx="12">
                  <c:v>12420</c:v>
                </c:pt>
                <c:pt idx="13">
                  <c:v>12451</c:v>
                </c:pt>
                <c:pt idx="14">
                  <c:v>12479</c:v>
                </c:pt>
                <c:pt idx="15">
                  <c:v>12510</c:v>
                </c:pt>
                <c:pt idx="16">
                  <c:v>12540</c:v>
                </c:pt>
                <c:pt idx="17">
                  <c:v>12571</c:v>
                </c:pt>
                <c:pt idx="18">
                  <c:v>12601</c:v>
                </c:pt>
                <c:pt idx="19">
                  <c:v>12632</c:v>
                </c:pt>
                <c:pt idx="20">
                  <c:v>12663</c:v>
                </c:pt>
                <c:pt idx="21">
                  <c:v>12693</c:v>
                </c:pt>
                <c:pt idx="22">
                  <c:v>12724</c:v>
                </c:pt>
                <c:pt idx="23">
                  <c:v>12754</c:v>
                </c:pt>
                <c:pt idx="24">
                  <c:v>12785</c:v>
                </c:pt>
                <c:pt idx="25">
                  <c:v>12816</c:v>
                </c:pt>
                <c:pt idx="26">
                  <c:v>12844</c:v>
                </c:pt>
                <c:pt idx="27">
                  <c:v>12875</c:v>
                </c:pt>
                <c:pt idx="28">
                  <c:v>12905</c:v>
                </c:pt>
                <c:pt idx="29">
                  <c:v>12936</c:v>
                </c:pt>
                <c:pt idx="30">
                  <c:v>12966</c:v>
                </c:pt>
                <c:pt idx="31">
                  <c:v>12997</c:v>
                </c:pt>
                <c:pt idx="32">
                  <c:v>13028</c:v>
                </c:pt>
                <c:pt idx="33">
                  <c:v>13058</c:v>
                </c:pt>
                <c:pt idx="34">
                  <c:v>13089</c:v>
                </c:pt>
                <c:pt idx="35">
                  <c:v>13119</c:v>
                </c:pt>
                <c:pt idx="36">
                  <c:v>13150</c:v>
                </c:pt>
                <c:pt idx="37">
                  <c:v>13181</c:v>
                </c:pt>
                <c:pt idx="38">
                  <c:v>13210</c:v>
                </c:pt>
                <c:pt idx="39">
                  <c:v>13241</c:v>
                </c:pt>
                <c:pt idx="40">
                  <c:v>13271</c:v>
                </c:pt>
                <c:pt idx="41">
                  <c:v>13302</c:v>
                </c:pt>
                <c:pt idx="42">
                  <c:v>13332</c:v>
                </c:pt>
                <c:pt idx="43">
                  <c:v>13363</c:v>
                </c:pt>
                <c:pt idx="44">
                  <c:v>13394</c:v>
                </c:pt>
                <c:pt idx="45">
                  <c:v>13424</c:v>
                </c:pt>
                <c:pt idx="46">
                  <c:v>13455</c:v>
                </c:pt>
                <c:pt idx="47">
                  <c:v>13485</c:v>
                </c:pt>
                <c:pt idx="48">
                  <c:v>13516</c:v>
                </c:pt>
                <c:pt idx="49">
                  <c:v>13547</c:v>
                </c:pt>
                <c:pt idx="50">
                  <c:v>13575</c:v>
                </c:pt>
                <c:pt idx="51">
                  <c:v>13606</c:v>
                </c:pt>
                <c:pt idx="52">
                  <c:v>13636</c:v>
                </c:pt>
                <c:pt idx="53">
                  <c:v>13667</c:v>
                </c:pt>
                <c:pt idx="54">
                  <c:v>13697</c:v>
                </c:pt>
                <c:pt idx="55">
                  <c:v>13728</c:v>
                </c:pt>
                <c:pt idx="56">
                  <c:v>13759</c:v>
                </c:pt>
                <c:pt idx="57">
                  <c:v>13789</c:v>
                </c:pt>
                <c:pt idx="58">
                  <c:v>13820</c:v>
                </c:pt>
                <c:pt idx="59">
                  <c:v>13850</c:v>
                </c:pt>
                <c:pt idx="60">
                  <c:v>13881</c:v>
                </c:pt>
                <c:pt idx="61">
                  <c:v>13912</c:v>
                </c:pt>
                <c:pt idx="62">
                  <c:v>13940</c:v>
                </c:pt>
                <c:pt idx="63">
                  <c:v>13971</c:v>
                </c:pt>
                <c:pt idx="64">
                  <c:v>14001</c:v>
                </c:pt>
                <c:pt idx="65">
                  <c:v>14032</c:v>
                </c:pt>
                <c:pt idx="66">
                  <c:v>14062</c:v>
                </c:pt>
                <c:pt idx="67">
                  <c:v>14093</c:v>
                </c:pt>
                <c:pt idx="68">
                  <c:v>14124</c:v>
                </c:pt>
                <c:pt idx="69">
                  <c:v>14154</c:v>
                </c:pt>
                <c:pt idx="70">
                  <c:v>14185</c:v>
                </c:pt>
                <c:pt idx="71">
                  <c:v>14215</c:v>
                </c:pt>
                <c:pt idx="72">
                  <c:v>14246</c:v>
                </c:pt>
                <c:pt idx="73">
                  <c:v>14277</c:v>
                </c:pt>
                <c:pt idx="74">
                  <c:v>14305</c:v>
                </c:pt>
                <c:pt idx="75">
                  <c:v>14336</c:v>
                </c:pt>
                <c:pt idx="76">
                  <c:v>14366</c:v>
                </c:pt>
                <c:pt idx="77">
                  <c:v>14397</c:v>
                </c:pt>
                <c:pt idx="78">
                  <c:v>14427</c:v>
                </c:pt>
                <c:pt idx="79">
                  <c:v>14458</c:v>
                </c:pt>
                <c:pt idx="80">
                  <c:v>14489</c:v>
                </c:pt>
                <c:pt idx="81">
                  <c:v>14519</c:v>
                </c:pt>
                <c:pt idx="82">
                  <c:v>14550</c:v>
                </c:pt>
                <c:pt idx="83">
                  <c:v>14580</c:v>
                </c:pt>
                <c:pt idx="84">
                  <c:v>14611</c:v>
                </c:pt>
                <c:pt idx="85">
                  <c:v>14642</c:v>
                </c:pt>
                <c:pt idx="86">
                  <c:v>14671</c:v>
                </c:pt>
                <c:pt idx="87">
                  <c:v>14702</c:v>
                </c:pt>
                <c:pt idx="88">
                  <c:v>14732</c:v>
                </c:pt>
                <c:pt idx="89">
                  <c:v>14763</c:v>
                </c:pt>
                <c:pt idx="90">
                  <c:v>14793</c:v>
                </c:pt>
                <c:pt idx="91">
                  <c:v>14824</c:v>
                </c:pt>
                <c:pt idx="92">
                  <c:v>14855</c:v>
                </c:pt>
                <c:pt idx="93">
                  <c:v>14885</c:v>
                </c:pt>
                <c:pt idx="94">
                  <c:v>14916</c:v>
                </c:pt>
                <c:pt idx="95">
                  <c:v>14946</c:v>
                </c:pt>
                <c:pt idx="96">
                  <c:v>14977</c:v>
                </c:pt>
                <c:pt idx="97">
                  <c:v>15008</c:v>
                </c:pt>
                <c:pt idx="98">
                  <c:v>15036</c:v>
                </c:pt>
                <c:pt idx="99">
                  <c:v>15067</c:v>
                </c:pt>
                <c:pt idx="100">
                  <c:v>15097</c:v>
                </c:pt>
                <c:pt idx="101">
                  <c:v>15128</c:v>
                </c:pt>
                <c:pt idx="102">
                  <c:v>15158</c:v>
                </c:pt>
                <c:pt idx="103">
                  <c:v>15189</c:v>
                </c:pt>
                <c:pt idx="104">
                  <c:v>15220</c:v>
                </c:pt>
                <c:pt idx="105">
                  <c:v>15250</c:v>
                </c:pt>
                <c:pt idx="106">
                  <c:v>15281</c:v>
                </c:pt>
                <c:pt idx="107">
                  <c:v>15311</c:v>
                </c:pt>
                <c:pt idx="108">
                  <c:v>15342</c:v>
                </c:pt>
                <c:pt idx="109">
                  <c:v>15373</c:v>
                </c:pt>
                <c:pt idx="110">
                  <c:v>15401</c:v>
                </c:pt>
                <c:pt idx="111">
                  <c:v>15432</c:v>
                </c:pt>
                <c:pt idx="112">
                  <c:v>15462</c:v>
                </c:pt>
                <c:pt idx="113">
                  <c:v>15493</c:v>
                </c:pt>
                <c:pt idx="114">
                  <c:v>15523</c:v>
                </c:pt>
                <c:pt idx="115">
                  <c:v>15554</c:v>
                </c:pt>
                <c:pt idx="116">
                  <c:v>15585</c:v>
                </c:pt>
                <c:pt idx="117">
                  <c:v>15615</c:v>
                </c:pt>
                <c:pt idx="118">
                  <c:v>15646</c:v>
                </c:pt>
                <c:pt idx="119">
                  <c:v>15676</c:v>
                </c:pt>
                <c:pt idx="120">
                  <c:v>15707</c:v>
                </c:pt>
                <c:pt idx="121">
                  <c:v>15738</c:v>
                </c:pt>
                <c:pt idx="122">
                  <c:v>15766</c:v>
                </c:pt>
                <c:pt idx="123">
                  <c:v>15797</c:v>
                </c:pt>
                <c:pt idx="124">
                  <c:v>15827</c:v>
                </c:pt>
                <c:pt idx="125">
                  <c:v>15858</c:v>
                </c:pt>
                <c:pt idx="126">
                  <c:v>15888</c:v>
                </c:pt>
                <c:pt idx="127">
                  <c:v>15919</c:v>
                </c:pt>
                <c:pt idx="128">
                  <c:v>15950</c:v>
                </c:pt>
                <c:pt idx="129">
                  <c:v>15980</c:v>
                </c:pt>
                <c:pt idx="130">
                  <c:v>16011</c:v>
                </c:pt>
                <c:pt idx="131">
                  <c:v>16041</c:v>
                </c:pt>
                <c:pt idx="132">
                  <c:v>16072</c:v>
                </c:pt>
                <c:pt idx="133">
                  <c:v>16103</c:v>
                </c:pt>
                <c:pt idx="134">
                  <c:v>16132</c:v>
                </c:pt>
                <c:pt idx="135">
                  <c:v>16163</c:v>
                </c:pt>
                <c:pt idx="136">
                  <c:v>16193</c:v>
                </c:pt>
                <c:pt idx="137">
                  <c:v>16224</c:v>
                </c:pt>
                <c:pt idx="138">
                  <c:v>16254</c:v>
                </c:pt>
                <c:pt idx="139">
                  <c:v>16285</c:v>
                </c:pt>
                <c:pt idx="140">
                  <c:v>16316</c:v>
                </c:pt>
                <c:pt idx="141">
                  <c:v>16346</c:v>
                </c:pt>
                <c:pt idx="142">
                  <c:v>16377</c:v>
                </c:pt>
                <c:pt idx="143">
                  <c:v>16407</c:v>
                </c:pt>
                <c:pt idx="144">
                  <c:v>16438</c:v>
                </c:pt>
                <c:pt idx="145">
                  <c:v>16469</c:v>
                </c:pt>
                <c:pt idx="146">
                  <c:v>16497</c:v>
                </c:pt>
                <c:pt idx="147">
                  <c:v>16528</c:v>
                </c:pt>
                <c:pt idx="148">
                  <c:v>16558</c:v>
                </c:pt>
                <c:pt idx="149">
                  <c:v>16589</c:v>
                </c:pt>
                <c:pt idx="150">
                  <c:v>16619</c:v>
                </c:pt>
                <c:pt idx="151">
                  <c:v>16650</c:v>
                </c:pt>
                <c:pt idx="152">
                  <c:v>16681</c:v>
                </c:pt>
                <c:pt idx="153">
                  <c:v>16711</c:v>
                </c:pt>
                <c:pt idx="154">
                  <c:v>16742</c:v>
                </c:pt>
                <c:pt idx="155">
                  <c:v>16772</c:v>
                </c:pt>
                <c:pt idx="156">
                  <c:v>16803</c:v>
                </c:pt>
                <c:pt idx="157">
                  <c:v>16834</c:v>
                </c:pt>
                <c:pt idx="158">
                  <c:v>16862</c:v>
                </c:pt>
                <c:pt idx="159">
                  <c:v>16893</c:v>
                </c:pt>
                <c:pt idx="160">
                  <c:v>16923</c:v>
                </c:pt>
                <c:pt idx="161">
                  <c:v>16954</c:v>
                </c:pt>
                <c:pt idx="162">
                  <c:v>16984</c:v>
                </c:pt>
                <c:pt idx="163">
                  <c:v>17015</c:v>
                </c:pt>
                <c:pt idx="164">
                  <c:v>17046</c:v>
                </c:pt>
                <c:pt idx="165">
                  <c:v>17076</c:v>
                </c:pt>
                <c:pt idx="166">
                  <c:v>17107</c:v>
                </c:pt>
                <c:pt idx="167">
                  <c:v>17137</c:v>
                </c:pt>
                <c:pt idx="168">
                  <c:v>17168</c:v>
                </c:pt>
                <c:pt idx="169">
                  <c:v>17199</c:v>
                </c:pt>
                <c:pt idx="170">
                  <c:v>17227</c:v>
                </c:pt>
                <c:pt idx="171">
                  <c:v>17258</c:v>
                </c:pt>
                <c:pt idx="172">
                  <c:v>17288</c:v>
                </c:pt>
                <c:pt idx="173">
                  <c:v>17319</c:v>
                </c:pt>
                <c:pt idx="174">
                  <c:v>17349</c:v>
                </c:pt>
                <c:pt idx="175">
                  <c:v>17380</c:v>
                </c:pt>
                <c:pt idx="176">
                  <c:v>17411</c:v>
                </c:pt>
                <c:pt idx="177">
                  <c:v>17441</c:v>
                </c:pt>
                <c:pt idx="178">
                  <c:v>17472</c:v>
                </c:pt>
                <c:pt idx="179">
                  <c:v>17502</c:v>
                </c:pt>
                <c:pt idx="180">
                  <c:v>17533</c:v>
                </c:pt>
                <c:pt idx="181">
                  <c:v>17564</c:v>
                </c:pt>
                <c:pt idx="182">
                  <c:v>17593</c:v>
                </c:pt>
                <c:pt idx="183">
                  <c:v>17624</c:v>
                </c:pt>
                <c:pt idx="184">
                  <c:v>17654</c:v>
                </c:pt>
                <c:pt idx="185">
                  <c:v>17685</c:v>
                </c:pt>
                <c:pt idx="186">
                  <c:v>17715</c:v>
                </c:pt>
                <c:pt idx="187">
                  <c:v>17746</c:v>
                </c:pt>
                <c:pt idx="188">
                  <c:v>17777</c:v>
                </c:pt>
                <c:pt idx="189">
                  <c:v>17807</c:v>
                </c:pt>
                <c:pt idx="190">
                  <c:v>17838</c:v>
                </c:pt>
                <c:pt idx="191">
                  <c:v>17868</c:v>
                </c:pt>
                <c:pt idx="192">
                  <c:v>17899</c:v>
                </c:pt>
                <c:pt idx="193">
                  <c:v>17930</c:v>
                </c:pt>
                <c:pt idx="194">
                  <c:v>17958</c:v>
                </c:pt>
                <c:pt idx="195">
                  <c:v>17989</c:v>
                </c:pt>
                <c:pt idx="196">
                  <c:v>18019</c:v>
                </c:pt>
                <c:pt idx="197">
                  <c:v>18050</c:v>
                </c:pt>
                <c:pt idx="198">
                  <c:v>18080</c:v>
                </c:pt>
                <c:pt idx="199">
                  <c:v>18111</c:v>
                </c:pt>
                <c:pt idx="200">
                  <c:v>18142</c:v>
                </c:pt>
                <c:pt idx="201">
                  <c:v>18172</c:v>
                </c:pt>
                <c:pt idx="202">
                  <c:v>18203</c:v>
                </c:pt>
                <c:pt idx="203">
                  <c:v>18233</c:v>
                </c:pt>
                <c:pt idx="204">
                  <c:v>18264</c:v>
                </c:pt>
                <c:pt idx="205">
                  <c:v>18295</c:v>
                </c:pt>
                <c:pt idx="206">
                  <c:v>18323</c:v>
                </c:pt>
                <c:pt idx="207">
                  <c:v>18354</c:v>
                </c:pt>
                <c:pt idx="208">
                  <c:v>18384</c:v>
                </c:pt>
                <c:pt idx="209">
                  <c:v>18415</c:v>
                </c:pt>
                <c:pt idx="210">
                  <c:v>18445</c:v>
                </c:pt>
                <c:pt idx="211">
                  <c:v>18476</c:v>
                </c:pt>
                <c:pt idx="212">
                  <c:v>18507</c:v>
                </c:pt>
                <c:pt idx="213">
                  <c:v>18537</c:v>
                </c:pt>
                <c:pt idx="214">
                  <c:v>18568</c:v>
                </c:pt>
                <c:pt idx="215">
                  <c:v>18598</c:v>
                </c:pt>
                <c:pt idx="216">
                  <c:v>18629</c:v>
                </c:pt>
                <c:pt idx="217">
                  <c:v>18660</c:v>
                </c:pt>
                <c:pt idx="218">
                  <c:v>18688</c:v>
                </c:pt>
                <c:pt idx="219">
                  <c:v>18719</c:v>
                </c:pt>
                <c:pt idx="220">
                  <c:v>18749</c:v>
                </c:pt>
                <c:pt idx="221">
                  <c:v>18780</c:v>
                </c:pt>
                <c:pt idx="222">
                  <c:v>18810</c:v>
                </c:pt>
                <c:pt idx="223">
                  <c:v>18841</c:v>
                </c:pt>
                <c:pt idx="224">
                  <c:v>18872</c:v>
                </c:pt>
                <c:pt idx="225">
                  <c:v>18902</c:v>
                </c:pt>
                <c:pt idx="226">
                  <c:v>18933</c:v>
                </c:pt>
                <c:pt idx="227">
                  <c:v>18963</c:v>
                </c:pt>
                <c:pt idx="228">
                  <c:v>18994</c:v>
                </c:pt>
                <c:pt idx="229">
                  <c:v>19025</c:v>
                </c:pt>
                <c:pt idx="230">
                  <c:v>19054</c:v>
                </c:pt>
                <c:pt idx="231">
                  <c:v>19085</c:v>
                </c:pt>
                <c:pt idx="232">
                  <c:v>19115</c:v>
                </c:pt>
                <c:pt idx="233">
                  <c:v>19146</c:v>
                </c:pt>
                <c:pt idx="234">
                  <c:v>19176</c:v>
                </c:pt>
                <c:pt idx="235">
                  <c:v>19207</c:v>
                </c:pt>
                <c:pt idx="236">
                  <c:v>19238</c:v>
                </c:pt>
                <c:pt idx="237">
                  <c:v>19268</c:v>
                </c:pt>
                <c:pt idx="238">
                  <c:v>19299</c:v>
                </c:pt>
                <c:pt idx="239">
                  <c:v>19329</c:v>
                </c:pt>
                <c:pt idx="240">
                  <c:v>19360</c:v>
                </c:pt>
                <c:pt idx="241">
                  <c:v>19391</c:v>
                </c:pt>
                <c:pt idx="242">
                  <c:v>19419</c:v>
                </c:pt>
                <c:pt idx="243">
                  <c:v>19450</c:v>
                </c:pt>
                <c:pt idx="244">
                  <c:v>19480</c:v>
                </c:pt>
                <c:pt idx="245">
                  <c:v>19511</c:v>
                </c:pt>
                <c:pt idx="246">
                  <c:v>19541</c:v>
                </c:pt>
                <c:pt idx="247">
                  <c:v>19572</c:v>
                </c:pt>
                <c:pt idx="248">
                  <c:v>19603</c:v>
                </c:pt>
                <c:pt idx="249">
                  <c:v>19633</c:v>
                </c:pt>
                <c:pt idx="250">
                  <c:v>19664</c:v>
                </c:pt>
                <c:pt idx="251">
                  <c:v>19694</c:v>
                </c:pt>
                <c:pt idx="252">
                  <c:v>19725</c:v>
                </c:pt>
                <c:pt idx="253">
                  <c:v>19756</c:v>
                </c:pt>
                <c:pt idx="254">
                  <c:v>19784</c:v>
                </c:pt>
                <c:pt idx="255">
                  <c:v>19815</c:v>
                </c:pt>
                <c:pt idx="256">
                  <c:v>19845</c:v>
                </c:pt>
                <c:pt idx="257">
                  <c:v>19876</c:v>
                </c:pt>
                <c:pt idx="258">
                  <c:v>19906</c:v>
                </c:pt>
                <c:pt idx="259">
                  <c:v>19937</c:v>
                </c:pt>
                <c:pt idx="260">
                  <c:v>19968</c:v>
                </c:pt>
                <c:pt idx="261">
                  <c:v>19998</c:v>
                </c:pt>
                <c:pt idx="262">
                  <c:v>20029</c:v>
                </c:pt>
                <c:pt idx="263">
                  <c:v>20059</c:v>
                </c:pt>
                <c:pt idx="264">
                  <c:v>20090</c:v>
                </c:pt>
                <c:pt idx="265">
                  <c:v>20121</c:v>
                </c:pt>
                <c:pt idx="266">
                  <c:v>20149</c:v>
                </c:pt>
                <c:pt idx="267">
                  <c:v>20180</c:v>
                </c:pt>
                <c:pt idx="268">
                  <c:v>20210</c:v>
                </c:pt>
                <c:pt idx="269">
                  <c:v>20241</c:v>
                </c:pt>
                <c:pt idx="270">
                  <c:v>20271</c:v>
                </c:pt>
                <c:pt idx="271">
                  <c:v>20302</c:v>
                </c:pt>
                <c:pt idx="272">
                  <c:v>20333</c:v>
                </c:pt>
                <c:pt idx="273">
                  <c:v>20363</c:v>
                </c:pt>
                <c:pt idx="274">
                  <c:v>20394</c:v>
                </c:pt>
                <c:pt idx="275">
                  <c:v>20424</c:v>
                </c:pt>
                <c:pt idx="276">
                  <c:v>20455</c:v>
                </c:pt>
                <c:pt idx="277">
                  <c:v>20486</c:v>
                </c:pt>
                <c:pt idx="278">
                  <c:v>20515</c:v>
                </c:pt>
                <c:pt idx="279">
                  <c:v>20546</c:v>
                </c:pt>
                <c:pt idx="280">
                  <c:v>20576</c:v>
                </c:pt>
                <c:pt idx="281">
                  <c:v>20607</c:v>
                </c:pt>
                <c:pt idx="282">
                  <c:v>20637</c:v>
                </c:pt>
                <c:pt idx="283">
                  <c:v>20668</c:v>
                </c:pt>
                <c:pt idx="284">
                  <c:v>20699</c:v>
                </c:pt>
                <c:pt idx="285">
                  <c:v>20729</c:v>
                </c:pt>
                <c:pt idx="286">
                  <c:v>20760</c:v>
                </c:pt>
                <c:pt idx="287">
                  <c:v>20790</c:v>
                </c:pt>
                <c:pt idx="288">
                  <c:v>20821</c:v>
                </c:pt>
                <c:pt idx="289">
                  <c:v>20852</c:v>
                </c:pt>
                <c:pt idx="290">
                  <c:v>20880</c:v>
                </c:pt>
                <c:pt idx="291">
                  <c:v>20911</c:v>
                </c:pt>
                <c:pt idx="292">
                  <c:v>20941</c:v>
                </c:pt>
                <c:pt idx="293">
                  <c:v>20972</c:v>
                </c:pt>
                <c:pt idx="294">
                  <c:v>21002</c:v>
                </c:pt>
                <c:pt idx="295">
                  <c:v>21033</c:v>
                </c:pt>
                <c:pt idx="296">
                  <c:v>21064</c:v>
                </c:pt>
                <c:pt idx="297">
                  <c:v>21094</c:v>
                </c:pt>
                <c:pt idx="298">
                  <c:v>21125</c:v>
                </c:pt>
                <c:pt idx="299">
                  <c:v>21155</c:v>
                </c:pt>
                <c:pt idx="300">
                  <c:v>21186</c:v>
                </c:pt>
                <c:pt idx="301">
                  <c:v>21217</c:v>
                </c:pt>
                <c:pt idx="302">
                  <c:v>21245</c:v>
                </c:pt>
                <c:pt idx="303">
                  <c:v>21276</c:v>
                </c:pt>
                <c:pt idx="304">
                  <c:v>21306</c:v>
                </c:pt>
                <c:pt idx="305">
                  <c:v>21337</c:v>
                </c:pt>
                <c:pt idx="306">
                  <c:v>21367</c:v>
                </c:pt>
                <c:pt idx="307">
                  <c:v>21398</c:v>
                </c:pt>
                <c:pt idx="308">
                  <c:v>21429</c:v>
                </c:pt>
                <c:pt idx="309">
                  <c:v>21459</c:v>
                </c:pt>
                <c:pt idx="310">
                  <c:v>21490</c:v>
                </c:pt>
                <c:pt idx="311">
                  <c:v>21520</c:v>
                </c:pt>
                <c:pt idx="312">
                  <c:v>21551</c:v>
                </c:pt>
                <c:pt idx="313">
                  <c:v>21582</c:v>
                </c:pt>
                <c:pt idx="314">
                  <c:v>21610</c:v>
                </c:pt>
                <c:pt idx="315">
                  <c:v>21641</c:v>
                </c:pt>
                <c:pt idx="316">
                  <c:v>21671</c:v>
                </c:pt>
                <c:pt idx="317">
                  <c:v>21702</c:v>
                </c:pt>
                <c:pt idx="318">
                  <c:v>21732</c:v>
                </c:pt>
                <c:pt idx="319">
                  <c:v>21763</c:v>
                </c:pt>
                <c:pt idx="320">
                  <c:v>21794</c:v>
                </c:pt>
                <c:pt idx="321">
                  <c:v>21824</c:v>
                </c:pt>
                <c:pt idx="322">
                  <c:v>21855</c:v>
                </c:pt>
                <c:pt idx="323">
                  <c:v>21885</c:v>
                </c:pt>
                <c:pt idx="324">
                  <c:v>21916</c:v>
                </c:pt>
                <c:pt idx="325">
                  <c:v>21947</c:v>
                </c:pt>
                <c:pt idx="326">
                  <c:v>21976</c:v>
                </c:pt>
                <c:pt idx="327">
                  <c:v>22007</c:v>
                </c:pt>
                <c:pt idx="328">
                  <c:v>22037</c:v>
                </c:pt>
                <c:pt idx="329">
                  <c:v>22068</c:v>
                </c:pt>
                <c:pt idx="330">
                  <c:v>22098</c:v>
                </c:pt>
                <c:pt idx="331">
                  <c:v>22129</c:v>
                </c:pt>
                <c:pt idx="332">
                  <c:v>22160</c:v>
                </c:pt>
                <c:pt idx="333">
                  <c:v>22190</c:v>
                </c:pt>
                <c:pt idx="334">
                  <c:v>22221</c:v>
                </c:pt>
                <c:pt idx="335">
                  <c:v>22251</c:v>
                </c:pt>
                <c:pt idx="336">
                  <c:v>22282</c:v>
                </c:pt>
                <c:pt idx="337">
                  <c:v>22313</c:v>
                </c:pt>
                <c:pt idx="338">
                  <c:v>22341</c:v>
                </c:pt>
                <c:pt idx="339">
                  <c:v>22372</c:v>
                </c:pt>
                <c:pt idx="340">
                  <c:v>22402</c:v>
                </c:pt>
                <c:pt idx="341">
                  <c:v>22433</c:v>
                </c:pt>
                <c:pt idx="342">
                  <c:v>22463</c:v>
                </c:pt>
                <c:pt idx="343">
                  <c:v>22494</c:v>
                </c:pt>
                <c:pt idx="344">
                  <c:v>22525</c:v>
                </c:pt>
                <c:pt idx="345">
                  <c:v>22555</c:v>
                </c:pt>
                <c:pt idx="346">
                  <c:v>22586</c:v>
                </c:pt>
                <c:pt idx="347">
                  <c:v>22616</c:v>
                </c:pt>
                <c:pt idx="348">
                  <c:v>22647</c:v>
                </c:pt>
                <c:pt idx="349">
                  <c:v>22678</c:v>
                </c:pt>
                <c:pt idx="350">
                  <c:v>22706</c:v>
                </c:pt>
                <c:pt idx="351">
                  <c:v>22737</c:v>
                </c:pt>
                <c:pt idx="352">
                  <c:v>22767</c:v>
                </c:pt>
                <c:pt idx="353">
                  <c:v>22798</c:v>
                </c:pt>
                <c:pt idx="354">
                  <c:v>22828</c:v>
                </c:pt>
                <c:pt idx="355">
                  <c:v>22859</c:v>
                </c:pt>
                <c:pt idx="356">
                  <c:v>22890</c:v>
                </c:pt>
                <c:pt idx="357">
                  <c:v>22920</c:v>
                </c:pt>
                <c:pt idx="358">
                  <c:v>22951</c:v>
                </c:pt>
                <c:pt idx="359">
                  <c:v>22981</c:v>
                </c:pt>
                <c:pt idx="360">
                  <c:v>23012</c:v>
                </c:pt>
                <c:pt idx="361">
                  <c:v>23043</c:v>
                </c:pt>
                <c:pt idx="362">
                  <c:v>23071</c:v>
                </c:pt>
                <c:pt idx="363">
                  <c:v>23102</c:v>
                </c:pt>
                <c:pt idx="364">
                  <c:v>23132</c:v>
                </c:pt>
                <c:pt idx="365">
                  <c:v>23163</c:v>
                </c:pt>
                <c:pt idx="366">
                  <c:v>23193</c:v>
                </c:pt>
                <c:pt idx="367">
                  <c:v>23224</c:v>
                </c:pt>
                <c:pt idx="368">
                  <c:v>23255</c:v>
                </c:pt>
                <c:pt idx="369">
                  <c:v>23285</c:v>
                </c:pt>
                <c:pt idx="370">
                  <c:v>23316</c:v>
                </c:pt>
                <c:pt idx="371">
                  <c:v>23346</c:v>
                </c:pt>
                <c:pt idx="372">
                  <c:v>23377</c:v>
                </c:pt>
                <c:pt idx="373">
                  <c:v>23408</c:v>
                </c:pt>
                <c:pt idx="374">
                  <c:v>23437</c:v>
                </c:pt>
                <c:pt idx="375">
                  <c:v>23468</c:v>
                </c:pt>
                <c:pt idx="376">
                  <c:v>23498</c:v>
                </c:pt>
                <c:pt idx="377">
                  <c:v>23529</c:v>
                </c:pt>
                <c:pt idx="378">
                  <c:v>23559</c:v>
                </c:pt>
                <c:pt idx="379">
                  <c:v>23590</c:v>
                </c:pt>
                <c:pt idx="380">
                  <c:v>23621</c:v>
                </c:pt>
                <c:pt idx="381">
                  <c:v>23651</c:v>
                </c:pt>
                <c:pt idx="382">
                  <c:v>23682</c:v>
                </c:pt>
                <c:pt idx="383">
                  <c:v>23712</c:v>
                </c:pt>
                <c:pt idx="384">
                  <c:v>23743</c:v>
                </c:pt>
                <c:pt idx="385">
                  <c:v>23774</c:v>
                </c:pt>
                <c:pt idx="386">
                  <c:v>23802</c:v>
                </c:pt>
                <c:pt idx="387">
                  <c:v>23833</c:v>
                </c:pt>
                <c:pt idx="388">
                  <c:v>23863</c:v>
                </c:pt>
                <c:pt idx="389">
                  <c:v>23894</c:v>
                </c:pt>
                <c:pt idx="390">
                  <c:v>23924</c:v>
                </c:pt>
                <c:pt idx="391">
                  <c:v>23955</c:v>
                </c:pt>
                <c:pt idx="392">
                  <c:v>23986</c:v>
                </c:pt>
                <c:pt idx="393">
                  <c:v>24016</c:v>
                </c:pt>
                <c:pt idx="394">
                  <c:v>24047</c:v>
                </c:pt>
                <c:pt idx="395">
                  <c:v>24077</c:v>
                </c:pt>
                <c:pt idx="396">
                  <c:v>24108</c:v>
                </c:pt>
                <c:pt idx="397">
                  <c:v>24139</c:v>
                </c:pt>
                <c:pt idx="398">
                  <c:v>24167</c:v>
                </c:pt>
                <c:pt idx="399">
                  <c:v>24198</c:v>
                </c:pt>
                <c:pt idx="400">
                  <c:v>24228</c:v>
                </c:pt>
                <c:pt idx="401">
                  <c:v>24259</c:v>
                </c:pt>
                <c:pt idx="402">
                  <c:v>24289</c:v>
                </c:pt>
                <c:pt idx="403">
                  <c:v>24320</c:v>
                </c:pt>
                <c:pt idx="404">
                  <c:v>24351</c:v>
                </c:pt>
                <c:pt idx="405">
                  <c:v>24381</c:v>
                </c:pt>
                <c:pt idx="406">
                  <c:v>24412</c:v>
                </c:pt>
                <c:pt idx="407">
                  <c:v>24442</c:v>
                </c:pt>
                <c:pt idx="408">
                  <c:v>24473</c:v>
                </c:pt>
                <c:pt idx="409">
                  <c:v>24504</c:v>
                </c:pt>
                <c:pt idx="410">
                  <c:v>24532</c:v>
                </c:pt>
                <c:pt idx="411">
                  <c:v>24563</c:v>
                </c:pt>
                <c:pt idx="412">
                  <c:v>24593</c:v>
                </c:pt>
                <c:pt idx="413">
                  <c:v>24624</c:v>
                </c:pt>
                <c:pt idx="414">
                  <c:v>24654</c:v>
                </c:pt>
                <c:pt idx="415">
                  <c:v>24685</c:v>
                </c:pt>
                <c:pt idx="416">
                  <c:v>24716</c:v>
                </c:pt>
                <c:pt idx="417">
                  <c:v>24746</c:v>
                </c:pt>
                <c:pt idx="418">
                  <c:v>24777</c:v>
                </c:pt>
                <c:pt idx="419">
                  <c:v>24807</c:v>
                </c:pt>
                <c:pt idx="420">
                  <c:v>24838</c:v>
                </c:pt>
                <c:pt idx="421">
                  <c:v>24869</c:v>
                </c:pt>
                <c:pt idx="422">
                  <c:v>24898</c:v>
                </c:pt>
                <c:pt idx="423">
                  <c:v>24929</c:v>
                </c:pt>
                <c:pt idx="424">
                  <c:v>24959</c:v>
                </c:pt>
                <c:pt idx="425">
                  <c:v>24990</c:v>
                </c:pt>
                <c:pt idx="426">
                  <c:v>25020</c:v>
                </c:pt>
                <c:pt idx="427">
                  <c:v>25051</c:v>
                </c:pt>
                <c:pt idx="428">
                  <c:v>25082</c:v>
                </c:pt>
                <c:pt idx="429">
                  <c:v>25112</c:v>
                </c:pt>
                <c:pt idx="430">
                  <c:v>25143</c:v>
                </c:pt>
                <c:pt idx="431">
                  <c:v>25173</c:v>
                </c:pt>
                <c:pt idx="432">
                  <c:v>25204</c:v>
                </c:pt>
                <c:pt idx="433">
                  <c:v>25235</c:v>
                </c:pt>
                <c:pt idx="434">
                  <c:v>25263</c:v>
                </c:pt>
                <c:pt idx="435">
                  <c:v>25294</c:v>
                </c:pt>
                <c:pt idx="436">
                  <c:v>25324</c:v>
                </c:pt>
                <c:pt idx="437">
                  <c:v>25355</c:v>
                </c:pt>
                <c:pt idx="438">
                  <c:v>25385</c:v>
                </c:pt>
                <c:pt idx="439">
                  <c:v>25416</c:v>
                </c:pt>
                <c:pt idx="440">
                  <c:v>25447</c:v>
                </c:pt>
                <c:pt idx="441">
                  <c:v>25477</c:v>
                </c:pt>
                <c:pt idx="442">
                  <c:v>25508</c:v>
                </c:pt>
                <c:pt idx="443">
                  <c:v>25538</c:v>
                </c:pt>
                <c:pt idx="444">
                  <c:v>25569</c:v>
                </c:pt>
                <c:pt idx="445">
                  <c:v>25600</c:v>
                </c:pt>
                <c:pt idx="446">
                  <c:v>25628</c:v>
                </c:pt>
                <c:pt idx="447">
                  <c:v>25659</c:v>
                </c:pt>
                <c:pt idx="448">
                  <c:v>25689</c:v>
                </c:pt>
                <c:pt idx="449">
                  <c:v>25720</c:v>
                </c:pt>
                <c:pt idx="450">
                  <c:v>25750</c:v>
                </c:pt>
                <c:pt idx="451">
                  <c:v>25781</c:v>
                </c:pt>
                <c:pt idx="452">
                  <c:v>25812</c:v>
                </c:pt>
                <c:pt idx="453">
                  <c:v>25842</c:v>
                </c:pt>
                <c:pt idx="454">
                  <c:v>25873</c:v>
                </c:pt>
                <c:pt idx="455">
                  <c:v>25903</c:v>
                </c:pt>
                <c:pt idx="456">
                  <c:v>25934</c:v>
                </c:pt>
                <c:pt idx="457">
                  <c:v>25965</c:v>
                </c:pt>
                <c:pt idx="458">
                  <c:v>25993</c:v>
                </c:pt>
                <c:pt idx="459">
                  <c:v>26024</c:v>
                </c:pt>
                <c:pt idx="460">
                  <c:v>26054</c:v>
                </c:pt>
                <c:pt idx="461">
                  <c:v>26085</c:v>
                </c:pt>
                <c:pt idx="462">
                  <c:v>26115</c:v>
                </c:pt>
                <c:pt idx="463">
                  <c:v>26146</c:v>
                </c:pt>
                <c:pt idx="464">
                  <c:v>26177</c:v>
                </c:pt>
                <c:pt idx="465">
                  <c:v>26207</c:v>
                </c:pt>
                <c:pt idx="466">
                  <c:v>26238</c:v>
                </c:pt>
                <c:pt idx="467">
                  <c:v>26268</c:v>
                </c:pt>
                <c:pt idx="468">
                  <c:v>26299</c:v>
                </c:pt>
                <c:pt idx="469">
                  <c:v>26330</c:v>
                </c:pt>
                <c:pt idx="470">
                  <c:v>26359</c:v>
                </c:pt>
                <c:pt idx="471">
                  <c:v>26390</c:v>
                </c:pt>
                <c:pt idx="472">
                  <c:v>26420</c:v>
                </c:pt>
                <c:pt idx="473">
                  <c:v>26451</c:v>
                </c:pt>
                <c:pt idx="474">
                  <c:v>26481</c:v>
                </c:pt>
                <c:pt idx="475">
                  <c:v>26512</c:v>
                </c:pt>
                <c:pt idx="476">
                  <c:v>26543</c:v>
                </c:pt>
                <c:pt idx="477">
                  <c:v>26573</c:v>
                </c:pt>
                <c:pt idx="478">
                  <c:v>26604</c:v>
                </c:pt>
                <c:pt idx="479">
                  <c:v>26634</c:v>
                </c:pt>
                <c:pt idx="480">
                  <c:v>26665</c:v>
                </c:pt>
                <c:pt idx="481">
                  <c:v>26696</c:v>
                </c:pt>
                <c:pt idx="482">
                  <c:v>26724</c:v>
                </c:pt>
                <c:pt idx="483">
                  <c:v>26755</c:v>
                </c:pt>
                <c:pt idx="484">
                  <c:v>26785</c:v>
                </c:pt>
                <c:pt idx="485">
                  <c:v>26816</c:v>
                </c:pt>
                <c:pt idx="486">
                  <c:v>26846</c:v>
                </c:pt>
                <c:pt idx="487">
                  <c:v>26877</c:v>
                </c:pt>
                <c:pt idx="488">
                  <c:v>26908</c:v>
                </c:pt>
                <c:pt idx="489">
                  <c:v>26938</c:v>
                </c:pt>
                <c:pt idx="490">
                  <c:v>26969</c:v>
                </c:pt>
                <c:pt idx="491">
                  <c:v>26999</c:v>
                </c:pt>
                <c:pt idx="492">
                  <c:v>27030</c:v>
                </c:pt>
                <c:pt idx="493">
                  <c:v>27061</c:v>
                </c:pt>
                <c:pt idx="494">
                  <c:v>27089</c:v>
                </c:pt>
                <c:pt idx="495">
                  <c:v>27120</c:v>
                </c:pt>
                <c:pt idx="496">
                  <c:v>27150</c:v>
                </c:pt>
                <c:pt idx="497">
                  <c:v>27181</c:v>
                </c:pt>
                <c:pt idx="498">
                  <c:v>27211</c:v>
                </c:pt>
                <c:pt idx="499">
                  <c:v>27242</c:v>
                </c:pt>
                <c:pt idx="500">
                  <c:v>27273</c:v>
                </c:pt>
                <c:pt idx="501">
                  <c:v>27303</c:v>
                </c:pt>
                <c:pt idx="502">
                  <c:v>27334</c:v>
                </c:pt>
                <c:pt idx="503">
                  <c:v>27364</c:v>
                </c:pt>
                <c:pt idx="504">
                  <c:v>27395</c:v>
                </c:pt>
                <c:pt idx="505">
                  <c:v>27426</c:v>
                </c:pt>
                <c:pt idx="506">
                  <c:v>27454</c:v>
                </c:pt>
                <c:pt idx="507">
                  <c:v>27485</c:v>
                </c:pt>
                <c:pt idx="508">
                  <c:v>27515</c:v>
                </c:pt>
                <c:pt idx="509">
                  <c:v>27546</c:v>
                </c:pt>
                <c:pt idx="510">
                  <c:v>27576</c:v>
                </c:pt>
                <c:pt idx="511">
                  <c:v>27607</c:v>
                </c:pt>
                <c:pt idx="512">
                  <c:v>27638</c:v>
                </c:pt>
                <c:pt idx="513">
                  <c:v>27668</c:v>
                </c:pt>
                <c:pt idx="514">
                  <c:v>27699</c:v>
                </c:pt>
                <c:pt idx="515">
                  <c:v>27729</c:v>
                </c:pt>
                <c:pt idx="516">
                  <c:v>27760</c:v>
                </c:pt>
                <c:pt idx="517">
                  <c:v>27791</c:v>
                </c:pt>
                <c:pt idx="518">
                  <c:v>27820</c:v>
                </c:pt>
                <c:pt idx="519">
                  <c:v>27851</c:v>
                </c:pt>
                <c:pt idx="520">
                  <c:v>27881</c:v>
                </c:pt>
                <c:pt idx="521">
                  <c:v>27912</c:v>
                </c:pt>
                <c:pt idx="522">
                  <c:v>27942</c:v>
                </c:pt>
                <c:pt idx="523">
                  <c:v>27973</c:v>
                </c:pt>
                <c:pt idx="524">
                  <c:v>28004</c:v>
                </c:pt>
                <c:pt idx="525">
                  <c:v>28034</c:v>
                </c:pt>
                <c:pt idx="526">
                  <c:v>28065</c:v>
                </c:pt>
                <c:pt idx="527">
                  <c:v>28095</c:v>
                </c:pt>
                <c:pt idx="528">
                  <c:v>28126</c:v>
                </c:pt>
                <c:pt idx="529">
                  <c:v>28157</c:v>
                </c:pt>
                <c:pt idx="530">
                  <c:v>28185</c:v>
                </c:pt>
                <c:pt idx="531">
                  <c:v>28216</c:v>
                </c:pt>
                <c:pt idx="532">
                  <c:v>28246</c:v>
                </c:pt>
                <c:pt idx="533">
                  <c:v>28277</c:v>
                </c:pt>
                <c:pt idx="534">
                  <c:v>28307</c:v>
                </c:pt>
                <c:pt idx="535">
                  <c:v>28338</c:v>
                </c:pt>
                <c:pt idx="536">
                  <c:v>28369</c:v>
                </c:pt>
                <c:pt idx="537">
                  <c:v>28399</c:v>
                </c:pt>
                <c:pt idx="538">
                  <c:v>28430</c:v>
                </c:pt>
                <c:pt idx="539">
                  <c:v>28460</c:v>
                </c:pt>
                <c:pt idx="540">
                  <c:v>28491</c:v>
                </c:pt>
                <c:pt idx="541">
                  <c:v>28522</c:v>
                </c:pt>
                <c:pt idx="542">
                  <c:v>28550</c:v>
                </c:pt>
                <c:pt idx="543">
                  <c:v>28581</c:v>
                </c:pt>
                <c:pt idx="544">
                  <c:v>28611</c:v>
                </c:pt>
                <c:pt idx="545">
                  <c:v>28642</c:v>
                </c:pt>
                <c:pt idx="546">
                  <c:v>28672</c:v>
                </c:pt>
                <c:pt idx="547">
                  <c:v>28703</c:v>
                </c:pt>
                <c:pt idx="548">
                  <c:v>28734</c:v>
                </c:pt>
                <c:pt idx="549">
                  <c:v>28764</c:v>
                </c:pt>
                <c:pt idx="550">
                  <c:v>28795</c:v>
                </c:pt>
                <c:pt idx="551">
                  <c:v>28825</c:v>
                </c:pt>
                <c:pt idx="552">
                  <c:v>28856</c:v>
                </c:pt>
                <c:pt idx="553">
                  <c:v>28887</c:v>
                </c:pt>
                <c:pt idx="554">
                  <c:v>28915</c:v>
                </c:pt>
                <c:pt idx="555">
                  <c:v>28946</c:v>
                </c:pt>
                <c:pt idx="556">
                  <c:v>28976</c:v>
                </c:pt>
                <c:pt idx="557">
                  <c:v>29007</c:v>
                </c:pt>
                <c:pt idx="558">
                  <c:v>29037</c:v>
                </c:pt>
                <c:pt idx="559">
                  <c:v>29068</c:v>
                </c:pt>
                <c:pt idx="560">
                  <c:v>29099</c:v>
                </c:pt>
                <c:pt idx="561">
                  <c:v>29129</c:v>
                </c:pt>
                <c:pt idx="562">
                  <c:v>29160</c:v>
                </c:pt>
                <c:pt idx="563">
                  <c:v>29190</c:v>
                </c:pt>
                <c:pt idx="564">
                  <c:v>29221</c:v>
                </c:pt>
                <c:pt idx="565">
                  <c:v>29252</c:v>
                </c:pt>
                <c:pt idx="566">
                  <c:v>29281</c:v>
                </c:pt>
                <c:pt idx="567">
                  <c:v>29312</c:v>
                </c:pt>
                <c:pt idx="568">
                  <c:v>29342</c:v>
                </c:pt>
                <c:pt idx="569">
                  <c:v>29373</c:v>
                </c:pt>
                <c:pt idx="570">
                  <c:v>29403</c:v>
                </c:pt>
                <c:pt idx="571">
                  <c:v>29434</c:v>
                </c:pt>
                <c:pt idx="572">
                  <c:v>29465</c:v>
                </c:pt>
                <c:pt idx="573">
                  <c:v>29495</c:v>
                </c:pt>
                <c:pt idx="574">
                  <c:v>29526</c:v>
                </c:pt>
                <c:pt idx="575">
                  <c:v>29556</c:v>
                </c:pt>
                <c:pt idx="576">
                  <c:v>29587</c:v>
                </c:pt>
                <c:pt idx="577">
                  <c:v>29618</c:v>
                </c:pt>
                <c:pt idx="578">
                  <c:v>29646</c:v>
                </c:pt>
                <c:pt idx="579">
                  <c:v>29677</c:v>
                </c:pt>
                <c:pt idx="580">
                  <c:v>29707</c:v>
                </c:pt>
                <c:pt idx="581">
                  <c:v>29738</c:v>
                </c:pt>
                <c:pt idx="582">
                  <c:v>29768</c:v>
                </c:pt>
                <c:pt idx="583">
                  <c:v>29799</c:v>
                </c:pt>
                <c:pt idx="584">
                  <c:v>29830</c:v>
                </c:pt>
                <c:pt idx="585">
                  <c:v>29860</c:v>
                </c:pt>
                <c:pt idx="586">
                  <c:v>29891</c:v>
                </c:pt>
                <c:pt idx="587">
                  <c:v>29921</c:v>
                </c:pt>
                <c:pt idx="588">
                  <c:v>29952</c:v>
                </c:pt>
                <c:pt idx="589">
                  <c:v>29983</c:v>
                </c:pt>
                <c:pt idx="590">
                  <c:v>30011</c:v>
                </c:pt>
                <c:pt idx="591">
                  <c:v>30042</c:v>
                </c:pt>
                <c:pt idx="592">
                  <c:v>30072</c:v>
                </c:pt>
                <c:pt idx="593">
                  <c:v>30103</c:v>
                </c:pt>
                <c:pt idx="594">
                  <c:v>30133</c:v>
                </c:pt>
                <c:pt idx="595">
                  <c:v>30164</c:v>
                </c:pt>
                <c:pt idx="596">
                  <c:v>30195</c:v>
                </c:pt>
                <c:pt idx="597">
                  <c:v>30225</c:v>
                </c:pt>
                <c:pt idx="598">
                  <c:v>30256</c:v>
                </c:pt>
                <c:pt idx="599">
                  <c:v>30286</c:v>
                </c:pt>
              </c:numCache>
            </c:numRef>
          </c:cat>
          <c:val>
            <c:numRef>
              <c:f>'Índice de valuación A.B.1 - 7'!$D$8:$D$607</c:f>
              <c:numCache>
                <c:formatCode>0</c:formatCode>
                <c:ptCount val="600"/>
                <c:pt idx="0">
                  <c:v>182.29743172177064</c:v>
                </c:pt>
                <c:pt idx="1">
                  <c:v>174.8294100102228</c:v>
                </c:pt>
                <c:pt idx="2">
                  <c:v>176.6597453340755</c:v>
                </c:pt>
                <c:pt idx="3">
                  <c:v>173.29206448160099</c:v>
                </c:pt>
                <c:pt idx="4">
                  <c:v>171.29136113669256</c:v>
                </c:pt>
                <c:pt idx="5">
                  <c:v>162.66631674215054</c:v>
                </c:pt>
                <c:pt idx="6">
                  <c:v>162.43758222915014</c:v>
                </c:pt>
                <c:pt idx="7">
                  <c:v>158.95446790373899</c:v>
                </c:pt>
                <c:pt idx="8">
                  <c:v>155.94096814887942</c:v>
                </c:pt>
                <c:pt idx="9">
                  <c:v>153.99919829556333</c:v>
                </c:pt>
                <c:pt idx="10">
                  <c:v>151.85436266470595</c:v>
                </c:pt>
                <c:pt idx="11">
                  <c:v>155.012343647194</c:v>
                </c:pt>
                <c:pt idx="12">
                  <c:v>153.82690442297323</c:v>
                </c:pt>
                <c:pt idx="13">
                  <c:v>152.27921465843761</c:v>
                </c:pt>
                <c:pt idx="14">
                  <c:v>152.76060311362764</c:v>
                </c:pt>
                <c:pt idx="15">
                  <c:v>156.93263639194097</c:v>
                </c:pt>
                <c:pt idx="16">
                  <c:v>153.40245438721431</c:v>
                </c:pt>
                <c:pt idx="17">
                  <c:v>148.65449641961672</c:v>
                </c:pt>
                <c:pt idx="18">
                  <c:v>150.2342466472428</c:v>
                </c:pt>
                <c:pt idx="19">
                  <c:v>145.43036981868894</c:v>
                </c:pt>
                <c:pt idx="20">
                  <c:v>144.62849117533077</c:v>
                </c:pt>
                <c:pt idx="21">
                  <c:v>144.04090768666322</c:v>
                </c:pt>
                <c:pt idx="22">
                  <c:v>143.88652300532704</c:v>
                </c:pt>
                <c:pt idx="23">
                  <c:v>145.25625175703152</c:v>
                </c:pt>
                <c:pt idx="24">
                  <c:v>142.65144555463758</c:v>
                </c:pt>
                <c:pt idx="25">
                  <c:v>140.56894269982533</c:v>
                </c:pt>
                <c:pt idx="26">
                  <c:v>140.7176929037405</c:v>
                </c:pt>
                <c:pt idx="27">
                  <c:v>137.92593183026031</c:v>
                </c:pt>
                <c:pt idx="28">
                  <c:v>137.48291491859996</c:v>
                </c:pt>
                <c:pt idx="29">
                  <c:v>138.22127643803387</c:v>
                </c:pt>
                <c:pt idx="30">
                  <c:v>140.56894269982533</c:v>
                </c:pt>
                <c:pt idx="31">
                  <c:v>138.98619772435393</c:v>
                </c:pt>
                <c:pt idx="32">
                  <c:v>141.18534642252411</c:v>
                </c:pt>
                <c:pt idx="33">
                  <c:v>139.71924729041066</c:v>
                </c:pt>
                <c:pt idx="34">
                  <c:v>138.25314815829719</c:v>
                </c:pt>
                <c:pt idx="35">
                  <c:v>136.53781217372449</c:v>
                </c:pt>
                <c:pt idx="36">
                  <c:v>136.93365893939514</c:v>
                </c:pt>
                <c:pt idx="37">
                  <c:v>137.66670850545185</c:v>
                </c:pt>
                <c:pt idx="38">
                  <c:v>140.7176929037405</c:v>
                </c:pt>
                <c:pt idx="39">
                  <c:v>143.54394677812854</c:v>
                </c:pt>
                <c:pt idx="40">
                  <c:v>147.4819706951121</c:v>
                </c:pt>
                <c:pt idx="41">
                  <c:v>146.07270024468625</c:v>
                </c:pt>
                <c:pt idx="42">
                  <c:v>147.92940243024597</c:v>
                </c:pt>
                <c:pt idx="43">
                  <c:v>149.78401783236947</c:v>
                </c:pt>
                <c:pt idx="44">
                  <c:v>155.0242750160092</c:v>
                </c:pt>
                <c:pt idx="45">
                  <c:v>155.46096311464586</c:v>
                </c:pt>
                <c:pt idx="46">
                  <c:v>154.70649729164913</c:v>
                </c:pt>
                <c:pt idx="47">
                  <c:v>148.27317739915523</c:v>
                </c:pt>
                <c:pt idx="48">
                  <c:v>151.46389006766526</c:v>
                </c:pt>
                <c:pt idx="49">
                  <c:v>154.00338225745145</c:v>
                </c:pt>
                <c:pt idx="50">
                  <c:v>152.36847874284368</c:v>
                </c:pt>
                <c:pt idx="51">
                  <c:v>155.25411085739685</c:v>
                </c:pt>
                <c:pt idx="52">
                  <c:v>159.52129483971765</c:v>
                </c:pt>
                <c:pt idx="53">
                  <c:v>167.92113019574472</c:v>
                </c:pt>
                <c:pt idx="54">
                  <c:v>167.32049253025153</c:v>
                </c:pt>
                <c:pt idx="55">
                  <c:v>165.72939937662719</c:v>
                </c:pt>
                <c:pt idx="56">
                  <c:v>165.86435817090782</c:v>
                </c:pt>
                <c:pt idx="57">
                  <c:v>169.96178061223094</c:v>
                </c:pt>
                <c:pt idx="58">
                  <c:v>172.79505458552825</c:v>
                </c:pt>
                <c:pt idx="59">
                  <c:v>170.97939218960104</c:v>
                </c:pt>
                <c:pt idx="60">
                  <c:v>176.56755454875042</c:v>
                </c:pt>
                <c:pt idx="61">
                  <c:v>184.44270755459874</c:v>
                </c:pt>
                <c:pt idx="62">
                  <c:v>172.27349197616104</c:v>
                </c:pt>
                <c:pt idx="63">
                  <c:v>158.08991368825644</c:v>
                </c:pt>
                <c:pt idx="64">
                  <c:v>155.47575872536203</c:v>
                </c:pt>
                <c:pt idx="65">
                  <c:v>147.12200367743256</c:v>
                </c:pt>
                <c:pt idx="66">
                  <c:v>138.07439382561182</c:v>
                </c:pt>
                <c:pt idx="67">
                  <c:v>139.18108002582105</c:v>
                </c:pt>
                <c:pt idx="68">
                  <c:v>140.96679991189717</c:v>
                </c:pt>
                <c:pt idx="69">
                  <c:v>143.27448474527793</c:v>
                </c:pt>
                <c:pt idx="70">
                  <c:v>143.28392670103517</c:v>
                </c:pt>
                <c:pt idx="71">
                  <c:v>140.42923099045314</c:v>
                </c:pt>
                <c:pt idx="72">
                  <c:v>115.38603375978569</c:v>
                </c:pt>
                <c:pt idx="73">
                  <c:v>114.74141904604384</c:v>
                </c:pt>
                <c:pt idx="74">
                  <c:v>114.77560315965138</c:v>
                </c:pt>
                <c:pt idx="75">
                  <c:v>116.86717138449019</c:v>
                </c:pt>
                <c:pt idx="76">
                  <c:v>117.8956024926737</c:v>
                </c:pt>
                <c:pt idx="77">
                  <c:v>132.06073983055722</c:v>
                </c:pt>
                <c:pt idx="78">
                  <c:v>144.5967783882306</c:v>
                </c:pt>
                <c:pt idx="79">
                  <c:v>147.43066582158841</c:v>
                </c:pt>
                <c:pt idx="80">
                  <c:v>142.25508412418634</c:v>
                </c:pt>
                <c:pt idx="81">
                  <c:v>144.59619411383235</c:v>
                </c:pt>
                <c:pt idx="82">
                  <c:v>142.70087861209399</c:v>
                </c:pt>
                <c:pt idx="83">
                  <c:v>138.89895329710785</c:v>
                </c:pt>
                <c:pt idx="84">
                  <c:v>140.84353864326735</c:v>
                </c:pt>
                <c:pt idx="85">
                  <c:v>144.39771774234038</c:v>
                </c:pt>
                <c:pt idx="86">
                  <c:v>147.41868187035502</c:v>
                </c:pt>
                <c:pt idx="87">
                  <c:v>147.41868187035502</c:v>
                </c:pt>
                <c:pt idx="88">
                  <c:v>147.01785433760767</c:v>
                </c:pt>
                <c:pt idx="89">
                  <c:v>146.8182240969854</c:v>
                </c:pt>
                <c:pt idx="90">
                  <c:v>147.10165696203754</c:v>
                </c:pt>
                <c:pt idx="91">
                  <c:v>143.98389544646446</c:v>
                </c:pt>
                <c:pt idx="92">
                  <c:v>142.42501468867795</c:v>
                </c:pt>
                <c:pt idx="93">
                  <c:v>141.02869101525954</c:v>
                </c:pt>
                <c:pt idx="94">
                  <c:v>139.4448318995718</c:v>
                </c:pt>
                <c:pt idx="95">
                  <c:v>138.70957952288634</c:v>
                </c:pt>
                <c:pt idx="96">
                  <c:v>141.53699301436009</c:v>
                </c:pt>
                <c:pt idx="97">
                  <c:v>143.17641764387005</c:v>
                </c:pt>
                <c:pt idx="98">
                  <c:v>143.8060548900186</c:v>
                </c:pt>
                <c:pt idx="99">
                  <c:v>140.73647070010091</c:v>
                </c:pt>
                <c:pt idx="100">
                  <c:v>142.97934789088384</c:v>
                </c:pt>
                <c:pt idx="101">
                  <c:v>140.3083146765625</c:v>
                </c:pt>
                <c:pt idx="102">
                  <c:v>136.68655624361082</c:v>
                </c:pt>
                <c:pt idx="103">
                  <c:v>134.42391394280492</c:v>
                </c:pt>
                <c:pt idx="104">
                  <c:v>134.1675978120127</c:v>
                </c:pt>
                <c:pt idx="105">
                  <c:v>134.87961943471797</c:v>
                </c:pt>
                <c:pt idx="106">
                  <c:v>135.35834035551554</c:v>
                </c:pt>
                <c:pt idx="107">
                  <c:v>132.85170442300603</c:v>
                </c:pt>
                <c:pt idx="108">
                  <c:v>131.47417288449881</c:v>
                </c:pt>
                <c:pt idx="109">
                  <c:v>132.17857280225383</c:v>
                </c:pt>
                <c:pt idx="110">
                  <c:v>133.77044015840568</c:v>
                </c:pt>
                <c:pt idx="111">
                  <c:v>133.98764971905536</c:v>
                </c:pt>
                <c:pt idx="112">
                  <c:v>136.45024645574642</c:v>
                </c:pt>
                <c:pt idx="113">
                  <c:v>136.45024645574642</c:v>
                </c:pt>
                <c:pt idx="114">
                  <c:v>136.11443780983402</c:v>
                </c:pt>
                <c:pt idx="115">
                  <c:v>133.98306753480315</c:v>
                </c:pt>
                <c:pt idx="116">
                  <c:v>133.97853863176323</c:v>
                </c:pt>
                <c:pt idx="117">
                  <c:v>135.30615420862628</c:v>
                </c:pt>
                <c:pt idx="118">
                  <c:v>137.05392558221334</c:v>
                </c:pt>
                <c:pt idx="119">
                  <c:v>137.46925200196355</c:v>
                </c:pt>
                <c:pt idx="120">
                  <c:v>138.85847417357562</c:v>
                </c:pt>
                <c:pt idx="121">
                  <c:v>142.55741047378086</c:v>
                </c:pt>
                <c:pt idx="122">
                  <c:v>145.07059274444961</c:v>
                </c:pt>
                <c:pt idx="123">
                  <c:v>150.95755516435401</c:v>
                </c:pt>
                <c:pt idx="124">
                  <c:v>156.6940385066498</c:v>
                </c:pt>
                <c:pt idx="125">
                  <c:v>158.81582643497276</c:v>
                </c:pt>
                <c:pt idx="126">
                  <c:v>158.75448063780968</c:v>
                </c:pt>
                <c:pt idx="127">
                  <c:v>159.92142098751188</c:v>
                </c:pt>
                <c:pt idx="128">
                  <c:v>161.3083312429072</c:v>
                </c:pt>
                <c:pt idx="129">
                  <c:v>162.17545261114967</c:v>
                </c:pt>
                <c:pt idx="130">
                  <c:v>166.40391546677185</c:v>
                </c:pt>
                <c:pt idx="131">
                  <c:v>167.06934307301105</c:v>
                </c:pt>
                <c:pt idx="132">
                  <c:v>169.12430193199654</c:v>
                </c:pt>
                <c:pt idx="133">
                  <c:v>174.11057975424904</c:v>
                </c:pt>
                <c:pt idx="134">
                  <c:v>178.7606329612085</c:v>
                </c:pt>
                <c:pt idx="135">
                  <c:v>186.08080131392265</c:v>
                </c:pt>
                <c:pt idx="136">
                  <c:v>188.73303622432636</c:v>
                </c:pt>
                <c:pt idx="137">
                  <c:v>190.50300109039006</c:v>
                </c:pt>
                <c:pt idx="138">
                  <c:v>196.13851357622062</c:v>
                </c:pt>
                <c:pt idx="139">
                  <c:v>195.60697288902219</c:v>
                </c:pt>
                <c:pt idx="140">
                  <c:v>197.73313563781591</c:v>
                </c:pt>
                <c:pt idx="141">
                  <c:v>199.54037397429053</c:v>
                </c:pt>
                <c:pt idx="142">
                  <c:v>199.38327417118526</c:v>
                </c:pt>
                <c:pt idx="143">
                  <c:v>198.53753387777621</c:v>
                </c:pt>
                <c:pt idx="144">
                  <c:v>197.33550796352495</c:v>
                </c:pt>
                <c:pt idx="145">
                  <c:v>197.65090834918851</c:v>
                </c:pt>
                <c:pt idx="146">
                  <c:v>200.38437835827301</c:v>
                </c:pt>
                <c:pt idx="147">
                  <c:v>204.5111555655638</c:v>
                </c:pt>
                <c:pt idx="148">
                  <c:v>206.08821797574834</c:v>
                </c:pt>
                <c:pt idx="149">
                  <c:v>207.1259230008024</c:v>
                </c:pt>
                <c:pt idx="150">
                  <c:v>208.78625104088906</c:v>
                </c:pt>
                <c:pt idx="151">
                  <c:v>212.2482851728499</c:v>
                </c:pt>
                <c:pt idx="152">
                  <c:v>212.66703850751401</c:v>
                </c:pt>
                <c:pt idx="153">
                  <c:v>211.49853829593428</c:v>
                </c:pt>
                <c:pt idx="154">
                  <c:v>213.457495793025</c:v>
                </c:pt>
                <c:pt idx="155">
                  <c:v>215.21562439209546</c:v>
                </c:pt>
                <c:pt idx="156">
                  <c:v>216.35323701502341</c:v>
                </c:pt>
                <c:pt idx="157">
                  <c:v>218.37242954279529</c:v>
                </c:pt>
                <c:pt idx="158">
                  <c:v>219.79917160465482</c:v>
                </c:pt>
                <c:pt idx="159">
                  <c:v>220.28402271848867</c:v>
                </c:pt>
                <c:pt idx="160">
                  <c:v>223.20709108277984</c:v>
                </c:pt>
                <c:pt idx="161">
                  <c:v>222.78991988414515</c:v>
                </c:pt>
                <c:pt idx="162">
                  <c:v>201.47067194100748</c:v>
                </c:pt>
                <c:pt idx="163">
                  <c:v>197.51312847817263</c:v>
                </c:pt>
                <c:pt idx="164">
                  <c:v>212.43955461974781</c:v>
                </c:pt>
                <c:pt idx="165">
                  <c:v>199.8471634679228</c:v>
                </c:pt>
                <c:pt idx="166">
                  <c:v>193.76105732750167</c:v>
                </c:pt>
                <c:pt idx="167">
                  <c:v>191.61927902147517</c:v>
                </c:pt>
                <c:pt idx="168">
                  <c:v>193.23295870414933</c:v>
                </c:pt>
                <c:pt idx="169">
                  <c:v>189.82313698588186</c:v>
                </c:pt>
                <c:pt idx="170">
                  <c:v>182.46914925332084</c:v>
                </c:pt>
                <c:pt idx="171">
                  <c:v>184.60400310245652</c:v>
                </c:pt>
                <c:pt idx="172">
                  <c:v>185.19049909919841</c:v>
                </c:pt>
                <c:pt idx="173">
                  <c:v>182.53189882500976</c:v>
                </c:pt>
                <c:pt idx="174">
                  <c:v>176.98982062498169</c:v>
                </c:pt>
                <c:pt idx="175">
                  <c:v>175.21243994513404</c:v>
                </c:pt>
                <c:pt idx="176">
                  <c:v>174.40243177969913</c:v>
                </c:pt>
                <c:pt idx="177">
                  <c:v>173.64342699922662</c:v>
                </c:pt>
                <c:pt idx="178">
                  <c:v>173.54159093152282</c:v>
                </c:pt>
                <c:pt idx="179">
                  <c:v>169.37406158565338</c:v>
                </c:pt>
                <c:pt idx="180">
                  <c:v>166.59099191022267</c:v>
                </c:pt>
                <c:pt idx="181">
                  <c:v>174.26119444261784</c:v>
                </c:pt>
                <c:pt idx="182">
                  <c:v>174.33101062628873</c:v>
                </c:pt>
                <c:pt idx="183">
                  <c:v>172.85060176815722</c:v>
                </c:pt>
                <c:pt idx="184">
                  <c:v>178.64412751496255</c:v>
                </c:pt>
                <c:pt idx="185">
                  <c:v>177.42283418257472</c:v>
                </c:pt>
                <c:pt idx="186">
                  <c:v>176.60701821396086</c:v>
                </c:pt>
                <c:pt idx="187">
                  <c:v>136.13604471796179</c:v>
                </c:pt>
                <c:pt idx="188">
                  <c:v>129.79109692195067</c:v>
                </c:pt>
                <c:pt idx="189">
                  <c:v>131.44426035325026</c:v>
                </c:pt>
                <c:pt idx="190">
                  <c:v>130.38422599556276</c:v>
                </c:pt>
                <c:pt idx="191">
                  <c:v>130.45065678032262</c:v>
                </c:pt>
                <c:pt idx="192">
                  <c:v>132.4738265936399</c:v>
                </c:pt>
                <c:pt idx="193">
                  <c:v>133.69694969722093</c:v>
                </c:pt>
                <c:pt idx="194">
                  <c:v>135.87088383863914</c:v>
                </c:pt>
                <c:pt idx="195">
                  <c:v>139.40729351491865</c:v>
                </c:pt>
                <c:pt idx="196">
                  <c:v>123.48723665514004</c:v>
                </c:pt>
                <c:pt idx="197">
                  <c:v>123.02930269396053</c:v>
                </c:pt>
                <c:pt idx="198">
                  <c:v>119.40923422913066</c:v>
                </c:pt>
                <c:pt idx="199">
                  <c:v>118.24015161750452</c:v>
                </c:pt>
                <c:pt idx="200">
                  <c:v>120.16087446148245</c:v>
                </c:pt>
                <c:pt idx="201">
                  <c:v>121.48579858685224</c:v>
                </c:pt>
                <c:pt idx="202">
                  <c:v>120.91062064291722</c:v>
                </c:pt>
                <c:pt idx="203">
                  <c:v>121.00627213221475</c:v>
                </c:pt>
                <c:pt idx="204">
                  <c:v>118.69667729942537</c:v>
                </c:pt>
                <c:pt idx="205">
                  <c:v>119.09677952415321</c:v>
                </c:pt>
                <c:pt idx="206">
                  <c:v>124.37632748244039</c:v>
                </c:pt>
                <c:pt idx="207">
                  <c:v>125.68598278992252</c:v>
                </c:pt>
                <c:pt idx="208">
                  <c:v>124.09588637789084</c:v>
                </c:pt>
                <c:pt idx="209">
                  <c:v>122.23921373468119</c:v>
                </c:pt>
                <c:pt idx="210">
                  <c:v>119.9265576980215</c:v>
                </c:pt>
                <c:pt idx="211">
                  <c:v>119.37666553744573</c:v>
                </c:pt>
                <c:pt idx="212">
                  <c:v>120.81051422007938</c:v>
                </c:pt>
                <c:pt idx="213">
                  <c:v>121.90784474051885</c:v>
                </c:pt>
                <c:pt idx="214">
                  <c:v>122.11089822249004</c:v>
                </c:pt>
                <c:pt idx="215">
                  <c:v>120.4902152641075</c:v>
                </c:pt>
                <c:pt idx="216">
                  <c:v>120.40823711242777</c:v>
                </c:pt>
                <c:pt idx="217">
                  <c:v>123.85629045476205</c:v>
                </c:pt>
                <c:pt idx="218">
                  <c:v>129.62266918516221</c:v>
                </c:pt>
                <c:pt idx="219">
                  <c:v>133.29980625564056</c:v>
                </c:pt>
                <c:pt idx="220">
                  <c:v>136.82712781661166</c:v>
                </c:pt>
                <c:pt idx="221">
                  <c:v>139.9282244188586</c:v>
                </c:pt>
                <c:pt idx="222">
                  <c:v>139.69589499875201</c:v>
                </c:pt>
                <c:pt idx="223">
                  <c:v>138.44067957947036</c:v>
                </c:pt>
                <c:pt idx="224">
                  <c:v>140.00941249255217</c:v>
                </c:pt>
                <c:pt idx="225">
                  <c:v>140.55903217250508</c:v>
                </c:pt>
                <c:pt idx="226">
                  <c:v>143.57471456773811</c:v>
                </c:pt>
                <c:pt idx="227">
                  <c:v>143.14687831871578</c:v>
                </c:pt>
                <c:pt idx="228">
                  <c:v>143.80289390054998</c:v>
                </c:pt>
                <c:pt idx="229">
                  <c:v>143.93973928691236</c:v>
                </c:pt>
                <c:pt idx="230">
                  <c:v>145.30819315053569</c:v>
                </c:pt>
                <c:pt idx="231">
                  <c:v>147.2427061168892</c:v>
                </c:pt>
                <c:pt idx="232">
                  <c:v>146.33448510876428</c:v>
                </c:pt>
                <c:pt idx="233">
                  <c:v>146.9281704646863</c:v>
                </c:pt>
                <c:pt idx="234">
                  <c:v>144.61225279598719</c:v>
                </c:pt>
                <c:pt idx="235">
                  <c:v>143.97575123069194</c:v>
                </c:pt>
                <c:pt idx="236">
                  <c:v>142.59196795856778</c:v>
                </c:pt>
                <c:pt idx="237">
                  <c:v>144.38494457153635</c:v>
                </c:pt>
                <c:pt idx="238">
                  <c:v>144.63797769173047</c:v>
                </c:pt>
                <c:pt idx="239">
                  <c:v>144.82073250947843</c:v>
                </c:pt>
                <c:pt idx="240">
                  <c:v>142.71867451277856</c:v>
                </c:pt>
                <c:pt idx="241">
                  <c:v>141.57544998825759</c:v>
                </c:pt>
                <c:pt idx="242">
                  <c:v>141.73433732280691</c:v>
                </c:pt>
                <c:pt idx="243">
                  <c:v>143.19232667457757</c:v>
                </c:pt>
                <c:pt idx="244">
                  <c:v>144.72620264826614</c:v>
                </c:pt>
                <c:pt idx="245">
                  <c:v>144.59689776741033</c:v>
                </c:pt>
                <c:pt idx="246">
                  <c:v>144.5619469292607</c:v>
                </c:pt>
                <c:pt idx="247">
                  <c:v>144.54315721724447</c:v>
                </c:pt>
                <c:pt idx="248">
                  <c:v>145.07238003317235</c:v>
                </c:pt>
                <c:pt idx="249">
                  <c:v>147.16730337403081</c:v>
                </c:pt>
                <c:pt idx="250">
                  <c:v>145.72075787135174</c:v>
                </c:pt>
                <c:pt idx="251">
                  <c:v>145.22171418001145</c:v>
                </c:pt>
                <c:pt idx="252">
                  <c:v>140.51494160538979</c:v>
                </c:pt>
                <c:pt idx="253">
                  <c:v>145.12850029886317</c:v>
                </c:pt>
                <c:pt idx="254">
                  <c:v>146.59185800291021</c:v>
                </c:pt>
                <c:pt idx="255">
                  <c:v>121.77585545472316</c:v>
                </c:pt>
                <c:pt idx="256">
                  <c:v>108.40042081345899</c:v>
                </c:pt>
                <c:pt idx="257">
                  <c:v>110.45877867971639</c:v>
                </c:pt>
                <c:pt idx="258">
                  <c:v>110.2835398211719</c:v>
                </c:pt>
                <c:pt idx="259">
                  <c:v>111.09055406180251</c:v>
                </c:pt>
                <c:pt idx="260">
                  <c:v>111.16733441924262</c:v>
                </c:pt>
                <c:pt idx="261">
                  <c:v>114.16478260109461</c:v>
                </c:pt>
                <c:pt idx="262">
                  <c:v>114.93786317600727</c:v>
                </c:pt>
                <c:pt idx="263">
                  <c:v>117.18290283937316</c:v>
                </c:pt>
                <c:pt idx="264">
                  <c:v>117.24417103723781</c:v>
                </c:pt>
                <c:pt idx="265">
                  <c:v>118.03520121251205</c:v>
                </c:pt>
                <c:pt idx="266">
                  <c:v>120.82995198647681</c:v>
                </c:pt>
                <c:pt idx="267">
                  <c:v>121.71703317693905</c:v>
                </c:pt>
                <c:pt idx="268">
                  <c:v>122.33550949843467</c:v>
                </c:pt>
                <c:pt idx="269">
                  <c:v>122.25847905406064</c:v>
                </c:pt>
                <c:pt idx="270">
                  <c:v>124.09939503627416</c:v>
                </c:pt>
                <c:pt idx="271">
                  <c:v>124.97233838918453</c:v>
                </c:pt>
                <c:pt idx="272">
                  <c:v>124.12793069736571</c:v>
                </c:pt>
                <c:pt idx="273">
                  <c:v>125.41423049733844</c:v>
                </c:pt>
                <c:pt idx="274">
                  <c:v>126.05447350512146</c:v>
                </c:pt>
                <c:pt idx="275">
                  <c:v>126.05447350512146</c:v>
                </c:pt>
                <c:pt idx="276">
                  <c:v>127.12857506800914</c:v>
                </c:pt>
                <c:pt idx="277">
                  <c:v>127.87316378386342</c:v>
                </c:pt>
                <c:pt idx="278">
                  <c:v>127.33937819127752</c:v>
                </c:pt>
                <c:pt idx="279">
                  <c:v>127.23114677072182</c:v>
                </c:pt>
                <c:pt idx="280">
                  <c:v>125.55361501911764</c:v>
                </c:pt>
                <c:pt idx="281">
                  <c:v>124.50646226666467</c:v>
                </c:pt>
                <c:pt idx="282">
                  <c:v>123.55292913115281</c:v>
                </c:pt>
                <c:pt idx="283">
                  <c:v>123.05319336449384</c:v>
                </c:pt>
                <c:pt idx="284">
                  <c:v>122.24892412681736</c:v>
                </c:pt>
                <c:pt idx="285">
                  <c:v>121.41941488761927</c:v>
                </c:pt>
                <c:pt idx="286">
                  <c:v>122.26412278958767</c:v>
                </c:pt>
                <c:pt idx="287">
                  <c:v>122.79429951947196</c:v>
                </c:pt>
                <c:pt idx="288">
                  <c:v>122.7185333896537</c:v>
                </c:pt>
                <c:pt idx="289">
                  <c:v>122.82088412642568</c:v>
                </c:pt>
                <c:pt idx="290">
                  <c:v>123.53733928382987</c:v>
                </c:pt>
                <c:pt idx="291">
                  <c:v>124.87448090281607</c:v>
                </c:pt>
                <c:pt idx="292">
                  <c:v>126.60786138699049</c:v>
                </c:pt>
                <c:pt idx="293">
                  <c:v>125.99671888478584</c:v>
                </c:pt>
                <c:pt idx="294">
                  <c:v>126.91491359730658</c:v>
                </c:pt>
                <c:pt idx="295">
                  <c:v>128.63271099472237</c:v>
                </c:pt>
                <c:pt idx="296">
                  <c:v>128.13135046884628</c:v>
                </c:pt>
                <c:pt idx="297">
                  <c:v>128.64372251650065</c:v>
                </c:pt>
                <c:pt idx="298">
                  <c:v>128.13135046884625</c:v>
                </c:pt>
                <c:pt idx="299">
                  <c:v>127.92538265460995</c:v>
                </c:pt>
                <c:pt idx="300">
                  <c:v>129.13088827916431</c:v>
                </c:pt>
                <c:pt idx="301">
                  <c:v>128.72798379155384</c:v>
                </c:pt>
                <c:pt idx="302">
                  <c:v>128.7165448628835</c:v>
                </c:pt>
                <c:pt idx="303">
                  <c:v>130.42917148963704</c:v>
                </c:pt>
                <c:pt idx="304">
                  <c:v>131.01862925778732</c:v>
                </c:pt>
                <c:pt idx="305">
                  <c:v>131.13202306810311</c:v>
                </c:pt>
                <c:pt idx="306">
                  <c:v>130.83080096304624</c:v>
                </c:pt>
                <c:pt idx="307">
                  <c:v>130.2283567529324</c:v>
                </c:pt>
                <c:pt idx="308">
                  <c:v>128.42102412259106</c:v>
                </c:pt>
                <c:pt idx="309">
                  <c:v>129.83597113248265</c:v>
                </c:pt>
                <c:pt idx="310">
                  <c:v>131.13202306810311</c:v>
                </c:pt>
                <c:pt idx="311">
                  <c:v>131.7344672782169</c:v>
                </c:pt>
                <c:pt idx="312">
                  <c:v>131.51908238711422</c:v>
                </c:pt>
                <c:pt idx="313">
                  <c:v>131.41899176124886</c:v>
                </c:pt>
                <c:pt idx="314">
                  <c:v>132.11962614230654</c:v>
                </c:pt>
                <c:pt idx="315">
                  <c:v>131.70415561984646</c:v>
                </c:pt>
                <c:pt idx="316">
                  <c:v>130.50684511421147</c:v>
                </c:pt>
                <c:pt idx="317">
                  <c:v>131.01862925778732</c:v>
                </c:pt>
                <c:pt idx="318">
                  <c:v>130.91853863192193</c:v>
                </c:pt>
                <c:pt idx="319">
                  <c:v>131.7344672782169</c:v>
                </c:pt>
                <c:pt idx="320">
                  <c:v>129.21699799221039</c:v>
                </c:pt>
                <c:pt idx="321">
                  <c:v>130.73039359469391</c:v>
                </c:pt>
                <c:pt idx="322">
                  <c:v>132.152671936243</c:v>
                </c:pt>
                <c:pt idx="323">
                  <c:v>132.55557642385355</c:v>
                </c:pt>
                <c:pt idx="324">
                  <c:v>133.03976306679678</c:v>
                </c:pt>
                <c:pt idx="325">
                  <c:v>133.14017043514909</c:v>
                </c:pt>
                <c:pt idx="326">
                  <c:v>135.49563888769043</c:v>
                </c:pt>
                <c:pt idx="327">
                  <c:v>138.28936340083871</c:v>
                </c:pt>
                <c:pt idx="328">
                  <c:v>138.22515432009484</c:v>
                </c:pt>
                <c:pt idx="329">
                  <c:v>138.12506369422948</c:v>
                </c:pt>
                <c:pt idx="330">
                  <c:v>139.12596995288328</c:v>
                </c:pt>
                <c:pt idx="331">
                  <c:v>140.06827885145771</c:v>
                </c:pt>
                <c:pt idx="332">
                  <c:v>140.7711304299238</c:v>
                </c:pt>
                <c:pt idx="333">
                  <c:v>138.7256074494218</c:v>
                </c:pt>
                <c:pt idx="334">
                  <c:v>138.22515432009487</c:v>
                </c:pt>
                <c:pt idx="335">
                  <c:v>138.82569807528716</c:v>
                </c:pt>
                <c:pt idx="336">
                  <c:v>138.78824277818654</c:v>
                </c:pt>
                <c:pt idx="337">
                  <c:v>138.58869102724742</c:v>
                </c:pt>
                <c:pt idx="338">
                  <c:v>138.28936340083865</c:v>
                </c:pt>
                <c:pt idx="339">
                  <c:v>140.06827885145771</c:v>
                </c:pt>
                <c:pt idx="340">
                  <c:v>140.51294005416079</c:v>
                </c:pt>
                <c:pt idx="341">
                  <c:v>141.51215605578261</c:v>
                </c:pt>
                <c:pt idx="342">
                  <c:v>140.21076168845289</c:v>
                </c:pt>
                <c:pt idx="343">
                  <c:v>139.20350046942667</c:v>
                </c:pt>
                <c:pt idx="344">
                  <c:v>138.8005959818162</c:v>
                </c:pt>
                <c:pt idx="345">
                  <c:v>138.9013221037188</c:v>
                </c:pt>
                <c:pt idx="346">
                  <c:v>139.60640495703714</c:v>
                </c:pt>
                <c:pt idx="347">
                  <c:v>139.26501990463927</c:v>
                </c:pt>
                <c:pt idx="348">
                  <c:v>138.32524494596024</c:v>
                </c:pt>
                <c:pt idx="349">
                  <c:v>139.12596995288337</c:v>
                </c:pt>
                <c:pt idx="350">
                  <c:v>140.32705746326789</c:v>
                </c:pt>
                <c:pt idx="351">
                  <c:v>141.87561148179913</c:v>
                </c:pt>
                <c:pt idx="352">
                  <c:v>142.12455800460279</c:v>
                </c:pt>
                <c:pt idx="353">
                  <c:v>142.32601024840804</c:v>
                </c:pt>
                <c:pt idx="354">
                  <c:v>142.6788704286175</c:v>
                </c:pt>
                <c:pt idx="355">
                  <c:v>142.98009253367442</c:v>
                </c:pt>
                <c:pt idx="356">
                  <c:v>142.33169385403258</c:v>
                </c:pt>
                <c:pt idx="357">
                  <c:v>142.62914185817175</c:v>
                </c:pt>
                <c:pt idx="358">
                  <c:v>142.62914185817175</c:v>
                </c:pt>
                <c:pt idx="359">
                  <c:v>142.47805569191289</c:v>
                </c:pt>
                <c:pt idx="360">
                  <c:v>142.17683358685599</c:v>
                </c:pt>
                <c:pt idx="361">
                  <c:v>143.23254534553161</c:v>
                </c:pt>
                <c:pt idx="362">
                  <c:v>143.23254534553161</c:v>
                </c:pt>
                <c:pt idx="363">
                  <c:v>143.89079376000353</c:v>
                </c:pt>
                <c:pt idx="364">
                  <c:v>143.83690207694738</c:v>
                </c:pt>
                <c:pt idx="365">
                  <c:v>142.77927779696975</c:v>
                </c:pt>
                <c:pt idx="366">
                  <c:v>142.72923248403714</c:v>
                </c:pt>
                <c:pt idx="367">
                  <c:v>142.6788704286175</c:v>
                </c:pt>
                <c:pt idx="368">
                  <c:v>142.57846306026519</c:v>
                </c:pt>
                <c:pt idx="369">
                  <c:v>142.07642621850368</c:v>
                </c:pt>
                <c:pt idx="370">
                  <c:v>141.5281449736525</c:v>
                </c:pt>
                <c:pt idx="371">
                  <c:v>142.98009253367437</c:v>
                </c:pt>
                <c:pt idx="372">
                  <c:v>143.77703655166559</c:v>
                </c:pt>
                <c:pt idx="373">
                  <c:v>147.39801674117552</c:v>
                </c:pt>
                <c:pt idx="374">
                  <c:v>147.09679463611863</c:v>
                </c:pt>
                <c:pt idx="375">
                  <c:v>147.90005358293703</c:v>
                </c:pt>
                <c:pt idx="376">
                  <c:v>148.77248205017591</c:v>
                </c:pt>
                <c:pt idx="377">
                  <c:v>148.87320817207859</c:v>
                </c:pt>
                <c:pt idx="378">
                  <c:v>149.8077935816307</c:v>
                </c:pt>
                <c:pt idx="379">
                  <c:v>151.41431147526754</c:v>
                </c:pt>
                <c:pt idx="380">
                  <c:v>148.8347606618255</c:v>
                </c:pt>
                <c:pt idx="381">
                  <c:v>148.63457941009474</c:v>
                </c:pt>
                <c:pt idx="382">
                  <c:v>150.1359387980755</c:v>
                </c:pt>
                <c:pt idx="383">
                  <c:v>150.43621067567165</c:v>
                </c:pt>
                <c:pt idx="384">
                  <c:v>149.2647097024925</c:v>
                </c:pt>
                <c:pt idx="385">
                  <c:v>149.39357384259736</c:v>
                </c:pt>
                <c:pt idx="386">
                  <c:v>149.89088933474983</c:v>
                </c:pt>
                <c:pt idx="387">
                  <c:v>150.11654623931398</c:v>
                </c:pt>
                <c:pt idx="388">
                  <c:v>149.74773683794331</c:v>
                </c:pt>
                <c:pt idx="389">
                  <c:v>148.55704006721743</c:v>
                </c:pt>
                <c:pt idx="390">
                  <c:v>147.87154284871349</c:v>
                </c:pt>
                <c:pt idx="391">
                  <c:v>147.47983015242551</c:v>
                </c:pt>
                <c:pt idx="392">
                  <c:v>148.06739919685751</c:v>
                </c:pt>
                <c:pt idx="393">
                  <c:v>147.51418034271541</c:v>
                </c:pt>
                <c:pt idx="394">
                  <c:v>146.57504591836155</c:v>
                </c:pt>
                <c:pt idx="395">
                  <c:v>145.68129563837155</c:v>
                </c:pt>
                <c:pt idx="396">
                  <c:v>145.72069486742402</c:v>
                </c:pt>
                <c:pt idx="397">
                  <c:v>144.30837314151557</c:v>
                </c:pt>
                <c:pt idx="398">
                  <c:v>144.02166776441322</c:v>
                </c:pt>
                <c:pt idx="399">
                  <c:v>144.88178389572028</c:v>
                </c:pt>
                <c:pt idx="400">
                  <c:v>144.88178389572028</c:v>
                </c:pt>
                <c:pt idx="401">
                  <c:v>145.01839226358888</c:v>
                </c:pt>
                <c:pt idx="402">
                  <c:v>145.09973703811451</c:v>
                </c:pt>
                <c:pt idx="403">
                  <c:v>145.51776923619735</c:v>
                </c:pt>
                <c:pt idx="404">
                  <c:v>145.51776923619735</c:v>
                </c:pt>
                <c:pt idx="405">
                  <c:v>146.86411408790102</c:v>
                </c:pt>
                <c:pt idx="406">
                  <c:v>147.49571039686967</c:v>
                </c:pt>
                <c:pt idx="407">
                  <c:v>147.59099186353427</c:v>
                </c:pt>
                <c:pt idx="408">
                  <c:v>148.28905698008631</c:v>
                </c:pt>
                <c:pt idx="409">
                  <c:v>149.23901890820989</c:v>
                </c:pt>
                <c:pt idx="410">
                  <c:v>149.97302853015037</c:v>
                </c:pt>
                <c:pt idx="411">
                  <c:v>150.68749560042718</c:v>
                </c:pt>
                <c:pt idx="412">
                  <c:v>148.82965093017464</c:v>
                </c:pt>
                <c:pt idx="413">
                  <c:v>147.1834147240404</c:v>
                </c:pt>
                <c:pt idx="414">
                  <c:v>148.22525356700339</c:v>
                </c:pt>
                <c:pt idx="415">
                  <c:v>149.23901890820989</c:v>
                </c:pt>
                <c:pt idx="416">
                  <c:v>150.37897322195815</c:v>
                </c:pt>
                <c:pt idx="417">
                  <c:v>150.85395418601993</c:v>
                </c:pt>
                <c:pt idx="418">
                  <c:v>150.56896560758281</c:v>
                </c:pt>
                <c:pt idx="419">
                  <c:v>148.38123429477363</c:v>
                </c:pt>
                <c:pt idx="420">
                  <c:v>148.19907029064879</c:v>
                </c:pt>
                <c:pt idx="421">
                  <c:v>147.32731105364493</c:v>
                </c:pt>
                <c:pt idx="422">
                  <c:v>148.10389808989785</c:v>
                </c:pt>
                <c:pt idx="423">
                  <c:v>149.21955833916257</c:v>
                </c:pt>
                <c:pt idx="424">
                  <c:v>149.89564192588807</c:v>
                </c:pt>
                <c:pt idx="425">
                  <c:v>148.69054400069544</c:v>
                </c:pt>
                <c:pt idx="426">
                  <c:v>147.88732555851726</c:v>
                </c:pt>
                <c:pt idx="427">
                  <c:v>149.0613433622932</c:v>
                </c:pt>
                <c:pt idx="428">
                  <c:v>148.65551208426547</c:v>
                </c:pt>
                <c:pt idx="429">
                  <c:v>148.19470764507059</c:v>
                </c:pt>
                <c:pt idx="430">
                  <c:v>148.04083903233067</c:v>
                </c:pt>
                <c:pt idx="431">
                  <c:v>147.33809083787361</c:v>
                </c:pt>
                <c:pt idx="432">
                  <c:v>145.09929418844158</c:v>
                </c:pt>
                <c:pt idx="433">
                  <c:v>144.37690538210549</c:v>
                </c:pt>
                <c:pt idx="434">
                  <c:v>143.3159564464068</c:v>
                </c:pt>
                <c:pt idx="435">
                  <c:v>143.32929130194756</c:v>
                </c:pt>
                <c:pt idx="436">
                  <c:v>142.93188468581249</c:v>
                </c:pt>
                <c:pt idx="437">
                  <c:v>143.48439725294259</c:v>
                </c:pt>
                <c:pt idx="438">
                  <c:v>143.65185472986559</c:v>
                </c:pt>
                <c:pt idx="439">
                  <c:v>143.8615110803018</c:v>
                </c:pt>
                <c:pt idx="440">
                  <c:v>144.38920448377272</c:v>
                </c:pt>
                <c:pt idx="441">
                  <c:v>145.95019143124168</c:v>
                </c:pt>
                <c:pt idx="442">
                  <c:v>145.17840099431481</c:v>
                </c:pt>
                <c:pt idx="443">
                  <c:v>145.48421262196439</c:v>
                </c:pt>
                <c:pt idx="444">
                  <c:v>143.75851114817829</c:v>
                </c:pt>
                <c:pt idx="445">
                  <c:v>142.56081956495981</c:v>
                </c:pt>
                <c:pt idx="446">
                  <c:v>142.22919886596694</c:v>
                </c:pt>
                <c:pt idx="447">
                  <c:v>141.71499422411711</c:v>
                </c:pt>
                <c:pt idx="448">
                  <c:v>141.64240180926592</c:v>
                </c:pt>
                <c:pt idx="449">
                  <c:v>142.5909635784877</c:v>
                </c:pt>
                <c:pt idx="450">
                  <c:v>142.95581338472684</c:v>
                </c:pt>
                <c:pt idx="451">
                  <c:v>144.44981483035016</c:v>
                </c:pt>
                <c:pt idx="452">
                  <c:v>143.63194465310679</c:v>
                </c:pt>
                <c:pt idx="453">
                  <c:v>143.76662163708946</c:v>
                </c:pt>
                <c:pt idx="454">
                  <c:v>143.80178730519629</c:v>
                </c:pt>
                <c:pt idx="455">
                  <c:v>144.27761120834501</c:v>
                </c:pt>
                <c:pt idx="456">
                  <c:v>143.26561749192885</c:v>
                </c:pt>
                <c:pt idx="457">
                  <c:v>143.07367977013214</c:v>
                </c:pt>
                <c:pt idx="458">
                  <c:v>143.2553907006739</c:v>
                </c:pt>
                <c:pt idx="459">
                  <c:v>144.04818024887535</c:v>
                </c:pt>
                <c:pt idx="460">
                  <c:v>143.63108012053124</c:v>
                </c:pt>
                <c:pt idx="461">
                  <c:v>144.04559164004209</c:v>
                </c:pt>
                <c:pt idx="462">
                  <c:v>143.98763182766646</c:v>
                </c:pt>
                <c:pt idx="463">
                  <c:v>145.78683800574521</c:v>
                </c:pt>
                <c:pt idx="464">
                  <c:v>145.82883021313606</c:v>
                </c:pt>
                <c:pt idx="465">
                  <c:v>146.44432799672208</c:v>
                </c:pt>
                <c:pt idx="466">
                  <c:v>146.67196838770082</c:v>
                </c:pt>
                <c:pt idx="467">
                  <c:v>146.64366121324468</c:v>
                </c:pt>
                <c:pt idx="468">
                  <c:v>144.8323106597598</c:v>
                </c:pt>
                <c:pt idx="469">
                  <c:v>144.15092790324852</c:v>
                </c:pt>
                <c:pt idx="470">
                  <c:v>144.5855780865534</c:v>
                </c:pt>
                <c:pt idx="471">
                  <c:v>145.56662372561073</c:v>
                </c:pt>
                <c:pt idx="472">
                  <c:v>145.50495981724072</c:v>
                </c:pt>
                <c:pt idx="473">
                  <c:v>147.07690164847091</c:v>
                </c:pt>
                <c:pt idx="474">
                  <c:v>147.34339813339869</c:v>
                </c:pt>
                <c:pt idx="475">
                  <c:v>148.81765936241916</c:v>
                </c:pt>
                <c:pt idx="476">
                  <c:v>148.69853453000385</c:v>
                </c:pt>
                <c:pt idx="477">
                  <c:v>148.94635464096987</c:v>
                </c:pt>
                <c:pt idx="478">
                  <c:v>149.55030701159785</c:v>
                </c:pt>
                <c:pt idx="479">
                  <c:v>149.69240202706209</c:v>
                </c:pt>
                <c:pt idx="480">
                  <c:v>148.97803208996885</c:v>
                </c:pt>
                <c:pt idx="481">
                  <c:v>148.71580432119544</c:v>
                </c:pt>
                <c:pt idx="482">
                  <c:v>148.63501593196887</c:v>
                </c:pt>
                <c:pt idx="483">
                  <c:v>150.38879998772728</c:v>
                </c:pt>
                <c:pt idx="484">
                  <c:v>150.94465736959449</c:v>
                </c:pt>
                <c:pt idx="485">
                  <c:v>152.02578026327635</c:v>
                </c:pt>
                <c:pt idx="486">
                  <c:v>156.0131531652593</c:v>
                </c:pt>
                <c:pt idx="487">
                  <c:v>156.60773474606054</c:v>
                </c:pt>
                <c:pt idx="488">
                  <c:v>159.5019561945947</c:v>
                </c:pt>
                <c:pt idx="489">
                  <c:v>161.04312572428373</c:v>
                </c:pt>
                <c:pt idx="490">
                  <c:v>161.94802917214227</c:v>
                </c:pt>
                <c:pt idx="491">
                  <c:v>167.13360401075474</c:v>
                </c:pt>
                <c:pt idx="492">
                  <c:v>168.76281468708382</c:v>
                </c:pt>
                <c:pt idx="493">
                  <c:v>169.87780900940345</c:v>
                </c:pt>
                <c:pt idx="494">
                  <c:v>169.03622432192665</c:v>
                </c:pt>
                <c:pt idx="495">
                  <c:v>171.11356559481865</c:v>
                </c:pt>
                <c:pt idx="496">
                  <c:v>170.32538677415292</c:v>
                </c:pt>
                <c:pt idx="497">
                  <c:v>171.59401994552687</c:v>
                </c:pt>
                <c:pt idx="498">
                  <c:v>173.15360381763358</c:v>
                </c:pt>
                <c:pt idx="499">
                  <c:v>173.88363939732614</c:v>
                </c:pt>
                <c:pt idx="500">
                  <c:v>173.25338246945228</c:v>
                </c:pt>
                <c:pt idx="501">
                  <c:v>175.95912270039352</c:v>
                </c:pt>
                <c:pt idx="502">
                  <c:v>179.42829557781468</c:v>
                </c:pt>
                <c:pt idx="503">
                  <c:v>179.42303373007715</c:v>
                </c:pt>
                <c:pt idx="504">
                  <c:v>177.99495739290251</c:v>
                </c:pt>
                <c:pt idx="505">
                  <c:v>177.08608055598981</c:v>
                </c:pt>
                <c:pt idx="506">
                  <c:v>177.52385131092703</c:v>
                </c:pt>
                <c:pt idx="507">
                  <c:v>178.86690055556258</c:v>
                </c:pt>
                <c:pt idx="508">
                  <c:v>180.23313320657255</c:v>
                </c:pt>
                <c:pt idx="509">
                  <c:v>182.98426110262309</c:v>
                </c:pt>
                <c:pt idx="510">
                  <c:v>182.92245922999669</c:v>
                </c:pt>
                <c:pt idx="511">
                  <c:v>185.23278289387414</c:v>
                </c:pt>
                <c:pt idx="512">
                  <c:v>185.00554367088893</c:v>
                </c:pt>
                <c:pt idx="513">
                  <c:v>185.99066523587453</c:v>
                </c:pt>
                <c:pt idx="514">
                  <c:v>185.92523038439782</c:v>
                </c:pt>
                <c:pt idx="515">
                  <c:v>186.75297044550533</c:v>
                </c:pt>
                <c:pt idx="516">
                  <c:v>186.84553134576228</c:v>
                </c:pt>
                <c:pt idx="517">
                  <c:v>189.0964547629662</c:v>
                </c:pt>
                <c:pt idx="518">
                  <c:v>190.60233621153657</c:v>
                </c:pt>
                <c:pt idx="519">
                  <c:v>191.80990287361283</c:v>
                </c:pt>
                <c:pt idx="520">
                  <c:v>191.78230558880495</c:v>
                </c:pt>
                <c:pt idx="521">
                  <c:v>192.64508123033025</c:v>
                </c:pt>
                <c:pt idx="522">
                  <c:v>193.80175585746602</c:v>
                </c:pt>
                <c:pt idx="523">
                  <c:v>195.75964618318307</c:v>
                </c:pt>
                <c:pt idx="524">
                  <c:v>129.59715303717297</c:v>
                </c:pt>
                <c:pt idx="525">
                  <c:v>127.74390410895802</c:v>
                </c:pt>
                <c:pt idx="526">
                  <c:v>114.07910667959824</c:v>
                </c:pt>
                <c:pt idx="527">
                  <c:v>139.49075205394325</c:v>
                </c:pt>
                <c:pt idx="528">
                  <c:v>136.76302062265472</c:v>
                </c:pt>
                <c:pt idx="529">
                  <c:v>128.14335244624343</c:v>
                </c:pt>
                <c:pt idx="530">
                  <c:v>128.92682120616809</c:v>
                </c:pt>
                <c:pt idx="531">
                  <c:v>130.16414866634199</c:v>
                </c:pt>
                <c:pt idx="532">
                  <c:v>130.07532509817017</c:v>
                </c:pt>
                <c:pt idx="533">
                  <c:v>130.98273861754316</c:v>
                </c:pt>
                <c:pt idx="534">
                  <c:v>131.6082615823496</c:v>
                </c:pt>
                <c:pt idx="535">
                  <c:v>135.23650862234001</c:v>
                </c:pt>
                <c:pt idx="536">
                  <c:v>136.77985668673978</c:v>
                </c:pt>
                <c:pt idx="537">
                  <c:v>138.16024238397085</c:v>
                </c:pt>
                <c:pt idx="538">
                  <c:v>139.59597819411658</c:v>
                </c:pt>
                <c:pt idx="539">
                  <c:v>141.06196991945538</c:v>
                </c:pt>
                <c:pt idx="540">
                  <c:v>140.88282963340384</c:v>
                </c:pt>
                <c:pt idx="541">
                  <c:v>141.57509538566032</c:v>
                </c:pt>
                <c:pt idx="542">
                  <c:v>141.91785104437949</c:v>
                </c:pt>
                <c:pt idx="543">
                  <c:v>142.78810222673997</c:v>
                </c:pt>
                <c:pt idx="544">
                  <c:v>142.84257094323823</c:v>
                </c:pt>
                <c:pt idx="545">
                  <c:v>144.08324104510953</c:v>
                </c:pt>
                <c:pt idx="546">
                  <c:v>145.82368471754324</c:v>
                </c:pt>
                <c:pt idx="547">
                  <c:v>147.4580909281961</c:v>
                </c:pt>
                <c:pt idx="548">
                  <c:v>147.57951693865735</c:v>
                </c:pt>
                <c:pt idx="549">
                  <c:v>148.87582951728047</c:v>
                </c:pt>
                <c:pt idx="550">
                  <c:v>149.72700682532269</c:v>
                </c:pt>
                <c:pt idx="551">
                  <c:v>150.31662289080438</c:v>
                </c:pt>
                <c:pt idx="552">
                  <c:v>151.70898353455934</c:v>
                </c:pt>
                <c:pt idx="553">
                  <c:v>151.65655601511813</c:v>
                </c:pt>
                <c:pt idx="554">
                  <c:v>152.16984130447304</c:v>
                </c:pt>
                <c:pt idx="555">
                  <c:v>151.56782110061448</c:v>
                </c:pt>
                <c:pt idx="556">
                  <c:v>151.61701259934691</c:v>
                </c:pt>
                <c:pt idx="557">
                  <c:v>152.48103260038727</c:v>
                </c:pt>
                <c:pt idx="558">
                  <c:v>153.07224038289073</c:v>
                </c:pt>
                <c:pt idx="559">
                  <c:v>154.80728265688538</c:v>
                </c:pt>
                <c:pt idx="560">
                  <c:v>154.56419158108272</c:v>
                </c:pt>
                <c:pt idx="561">
                  <c:v>156.89768708996473</c:v>
                </c:pt>
                <c:pt idx="562">
                  <c:v>158.13375394978772</c:v>
                </c:pt>
                <c:pt idx="563">
                  <c:v>158.54276286299975</c:v>
                </c:pt>
                <c:pt idx="564">
                  <c:v>161.18353643177613</c:v>
                </c:pt>
                <c:pt idx="565">
                  <c:v>162.1280744719578</c:v>
                </c:pt>
                <c:pt idx="566">
                  <c:v>162.98192301473833</c:v>
                </c:pt>
                <c:pt idx="567">
                  <c:v>164.46660007657877</c:v>
                </c:pt>
                <c:pt idx="568">
                  <c:v>164.78782970232572</c:v>
                </c:pt>
                <c:pt idx="569">
                  <c:v>167.190415446999</c:v>
                </c:pt>
                <c:pt idx="570">
                  <c:v>171.59627368006784</c:v>
                </c:pt>
                <c:pt idx="571">
                  <c:v>174.89823930877952</c:v>
                </c:pt>
                <c:pt idx="572">
                  <c:v>174.8454219608447</c:v>
                </c:pt>
                <c:pt idx="573">
                  <c:v>176.82110857014831</c:v>
                </c:pt>
                <c:pt idx="574">
                  <c:v>177.63046731576503</c:v>
                </c:pt>
                <c:pt idx="575">
                  <c:v>179.8078744677203</c:v>
                </c:pt>
                <c:pt idx="576">
                  <c:v>180.25576904253606</c:v>
                </c:pt>
                <c:pt idx="577">
                  <c:v>180.69903346016142</c:v>
                </c:pt>
                <c:pt idx="578">
                  <c:v>182.53319952261816</c:v>
                </c:pt>
                <c:pt idx="579">
                  <c:v>183.59949144547349</c:v>
                </c:pt>
                <c:pt idx="580">
                  <c:v>183.38444063887894</c:v>
                </c:pt>
                <c:pt idx="581">
                  <c:v>183.84790165734091</c:v>
                </c:pt>
                <c:pt idx="582">
                  <c:v>184.05291387244799</c:v>
                </c:pt>
                <c:pt idx="583">
                  <c:v>185.98371046410816</c:v>
                </c:pt>
                <c:pt idx="584">
                  <c:v>184.8118619969255</c:v>
                </c:pt>
                <c:pt idx="585">
                  <c:v>187.33398328670657</c:v>
                </c:pt>
                <c:pt idx="586">
                  <c:v>188.08362901793274</c:v>
                </c:pt>
                <c:pt idx="587">
                  <c:v>189.55400926443608</c:v>
                </c:pt>
                <c:pt idx="588">
                  <c:v>192.07185285737231</c:v>
                </c:pt>
                <c:pt idx="589">
                  <c:v>162.66002706936908</c:v>
                </c:pt>
                <c:pt idx="590">
                  <c:v>119.44174007088799</c:v>
                </c:pt>
                <c:pt idx="591">
                  <c:v>125.19952834420268</c:v>
                </c:pt>
                <c:pt idx="592">
                  <c:v>128.73749494703071</c:v>
                </c:pt>
                <c:pt idx="593">
                  <c:v>131.77522025324291</c:v>
                </c:pt>
                <c:pt idx="594">
                  <c:v>135.66384270976292</c:v>
                </c:pt>
                <c:pt idx="595">
                  <c:v>105.03570678167202</c:v>
                </c:pt>
                <c:pt idx="596">
                  <c:v>109.30188961630067</c:v>
                </c:pt>
                <c:pt idx="597">
                  <c:v>115.27006866593976</c:v>
                </c:pt>
                <c:pt idx="598">
                  <c:v>121.3360765072222</c:v>
                </c:pt>
                <c:pt idx="599">
                  <c:v>117.24667590158467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68687872"/>
        <c:axId val="-1268682976"/>
      </c:lineChart>
      <c:dateAx>
        <c:axId val="-126868787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82976"/>
        <c:crosses val="autoZero"/>
        <c:auto val="0"/>
        <c:lblOffset val="100"/>
        <c:baseTimeUnit val="months"/>
        <c:majorUnit val="48"/>
        <c:majorTimeUnit val="months"/>
      </c:dateAx>
      <c:valAx>
        <c:axId val="-1268682976"/>
        <c:scaling>
          <c:orientation val="minMax"/>
          <c:max val="240"/>
          <c:min val="1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</a:t>
                </a:r>
                <a:r>
                  <a:rPr lang="en-US" baseline="0"/>
                  <a:t> de valuación 1982=100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87872"/>
        <c:crosses val="autoZero"/>
        <c:crossBetween val="between"/>
      </c:valAx>
      <c:spPr>
        <a:noFill/>
        <a:ln>
          <a:solidFill>
            <a:sysClr val="windowText" lastClr="000000">
              <a:alpha val="98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400" b="1" i="0" kern="1200" spc="0" baseline="0">
                <a:solidFill>
                  <a:srgbClr val="595959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Gráfica Apéndice A.B.4 Índice de valuación, 1933-1982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  <a:p>
            <a:pPr>
              <a:defRPr/>
            </a:pPr>
            <a:r>
              <a:rPr lang="en-US" sz="1400" b="1" i="0" kern="1200" spc="0" baseline="0">
                <a:solidFill>
                  <a:srgbClr val="595959"/>
                </a:solidFill>
                <a:effectLst/>
                <a:latin typeface="Times New Roman" panose="02020603050405020304" pitchFamily="18" charset="0"/>
                <a:cs typeface="Times New Roman" panose="02020603050405020304" pitchFamily="18" charset="0"/>
              </a:rPr>
              <a:t> (Mayo 1946=100)</a:t>
            </a:r>
            <a:endParaRPr lang="en-US" sz="1400">
              <a:effectLst/>
              <a:latin typeface="Times New Roman" panose="02020603050405020304" pitchFamily="18" charset="0"/>
              <a:cs typeface="Times New Roman" panose="02020603050405020304" pitchFamily="18" charset="0"/>
            </a:endParaRPr>
          </a:p>
        </c:rich>
      </c:tx>
      <c:layout>
        <c:manualLayout>
          <c:xMode val="edge"/>
          <c:yMode val="edge"/>
          <c:x val="0.12113703076835022"/>
          <c:y val="2.857141785848599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A.B.1 - 7'!$F$4</c:f>
              <c:strCache>
                <c:ptCount val="1"/>
                <c:pt idx="0">
                  <c:v>Índice de valuación Mayo 1946=100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A.B.1 - 7'!$A$8:$A$607</c:f>
              <c:numCache>
                <c:formatCode>mm\-yy;@</c:formatCode>
                <c:ptCount val="600"/>
                <c:pt idx="0">
                  <c:v>12055</c:v>
                </c:pt>
                <c:pt idx="1">
                  <c:v>12086</c:v>
                </c:pt>
                <c:pt idx="2">
                  <c:v>12114</c:v>
                </c:pt>
                <c:pt idx="3">
                  <c:v>12145</c:v>
                </c:pt>
                <c:pt idx="4">
                  <c:v>12175</c:v>
                </c:pt>
                <c:pt idx="5">
                  <c:v>12206</c:v>
                </c:pt>
                <c:pt idx="6">
                  <c:v>12236</c:v>
                </c:pt>
                <c:pt idx="7">
                  <c:v>12267</c:v>
                </c:pt>
                <c:pt idx="8">
                  <c:v>12298</c:v>
                </c:pt>
                <c:pt idx="9">
                  <c:v>12328</c:v>
                </c:pt>
                <c:pt idx="10">
                  <c:v>12359</c:v>
                </c:pt>
                <c:pt idx="11">
                  <c:v>12389</c:v>
                </c:pt>
                <c:pt idx="12">
                  <c:v>12420</c:v>
                </c:pt>
                <c:pt idx="13">
                  <c:v>12451</c:v>
                </c:pt>
                <c:pt idx="14">
                  <c:v>12479</c:v>
                </c:pt>
                <c:pt idx="15">
                  <c:v>12510</c:v>
                </c:pt>
                <c:pt idx="16">
                  <c:v>12540</c:v>
                </c:pt>
                <c:pt idx="17">
                  <c:v>12571</c:v>
                </c:pt>
                <c:pt idx="18">
                  <c:v>12601</c:v>
                </c:pt>
                <c:pt idx="19">
                  <c:v>12632</c:v>
                </c:pt>
                <c:pt idx="20">
                  <c:v>12663</c:v>
                </c:pt>
                <c:pt idx="21">
                  <c:v>12693</c:v>
                </c:pt>
                <c:pt idx="22">
                  <c:v>12724</c:v>
                </c:pt>
                <c:pt idx="23">
                  <c:v>12754</c:v>
                </c:pt>
                <c:pt idx="24">
                  <c:v>12785</c:v>
                </c:pt>
                <c:pt idx="25">
                  <c:v>12816</c:v>
                </c:pt>
                <c:pt idx="26">
                  <c:v>12844</c:v>
                </c:pt>
                <c:pt idx="27">
                  <c:v>12875</c:v>
                </c:pt>
                <c:pt idx="28">
                  <c:v>12905</c:v>
                </c:pt>
                <c:pt idx="29">
                  <c:v>12936</c:v>
                </c:pt>
                <c:pt idx="30">
                  <c:v>12966</c:v>
                </c:pt>
                <c:pt idx="31">
                  <c:v>12997</c:v>
                </c:pt>
                <c:pt idx="32">
                  <c:v>13028</c:v>
                </c:pt>
                <c:pt idx="33">
                  <c:v>13058</c:v>
                </c:pt>
                <c:pt idx="34">
                  <c:v>13089</c:v>
                </c:pt>
                <c:pt idx="35">
                  <c:v>13119</c:v>
                </c:pt>
                <c:pt idx="36">
                  <c:v>13150</c:v>
                </c:pt>
                <c:pt idx="37">
                  <c:v>13181</c:v>
                </c:pt>
                <c:pt idx="38">
                  <c:v>13210</c:v>
                </c:pt>
                <c:pt idx="39">
                  <c:v>13241</c:v>
                </c:pt>
                <c:pt idx="40">
                  <c:v>13271</c:v>
                </c:pt>
                <c:pt idx="41">
                  <c:v>13302</c:v>
                </c:pt>
                <c:pt idx="42">
                  <c:v>13332</c:v>
                </c:pt>
                <c:pt idx="43">
                  <c:v>13363</c:v>
                </c:pt>
                <c:pt idx="44">
                  <c:v>13394</c:v>
                </c:pt>
                <c:pt idx="45">
                  <c:v>13424</c:v>
                </c:pt>
                <c:pt idx="46">
                  <c:v>13455</c:v>
                </c:pt>
                <c:pt idx="47">
                  <c:v>13485</c:v>
                </c:pt>
                <c:pt idx="48">
                  <c:v>13516</c:v>
                </c:pt>
                <c:pt idx="49">
                  <c:v>13547</c:v>
                </c:pt>
                <c:pt idx="50">
                  <c:v>13575</c:v>
                </c:pt>
                <c:pt idx="51">
                  <c:v>13606</c:v>
                </c:pt>
                <c:pt idx="52">
                  <c:v>13636</c:v>
                </c:pt>
                <c:pt idx="53">
                  <c:v>13667</c:v>
                </c:pt>
                <c:pt idx="54">
                  <c:v>13697</c:v>
                </c:pt>
                <c:pt idx="55">
                  <c:v>13728</c:v>
                </c:pt>
                <c:pt idx="56">
                  <c:v>13759</c:v>
                </c:pt>
                <c:pt idx="57">
                  <c:v>13789</c:v>
                </c:pt>
                <c:pt idx="58">
                  <c:v>13820</c:v>
                </c:pt>
                <c:pt idx="59">
                  <c:v>13850</c:v>
                </c:pt>
                <c:pt idx="60">
                  <c:v>13881</c:v>
                </c:pt>
                <c:pt idx="61">
                  <c:v>13912</c:v>
                </c:pt>
                <c:pt idx="62">
                  <c:v>13940</c:v>
                </c:pt>
                <c:pt idx="63">
                  <c:v>13971</c:v>
                </c:pt>
                <c:pt idx="64">
                  <c:v>14001</c:v>
                </c:pt>
                <c:pt idx="65">
                  <c:v>14032</c:v>
                </c:pt>
                <c:pt idx="66">
                  <c:v>14062</c:v>
                </c:pt>
                <c:pt idx="67">
                  <c:v>14093</c:v>
                </c:pt>
                <c:pt idx="68">
                  <c:v>14124</c:v>
                </c:pt>
                <c:pt idx="69">
                  <c:v>14154</c:v>
                </c:pt>
                <c:pt idx="70">
                  <c:v>14185</c:v>
                </c:pt>
                <c:pt idx="71">
                  <c:v>14215</c:v>
                </c:pt>
                <c:pt idx="72">
                  <c:v>14246</c:v>
                </c:pt>
                <c:pt idx="73">
                  <c:v>14277</c:v>
                </c:pt>
                <c:pt idx="74">
                  <c:v>14305</c:v>
                </c:pt>
                <c:pt idx="75">
                  <c:v>14336</c:v>
                </c:pt>
                <c:pt idx="76">
                  <c:v>14366</c:v>
                </c:pt>
                <c:pt idx="77">
                  <c:v>14397</c:v>
                </c:pt>
                <c:pt idx="78">
                  <c:v>14427</c:v>
                </c:pt>
                <c:pt idx="79">
                  <c:v>14458</c:v>
                </c:pt>
                <c:pt idx="80">
                  <c:v>14489</c:v>
                </c:pt>
                <c:pt idx="81">
                  <c:v>14519</c:v>
                </c:pt>
                <c:pt idx="82">
                  <c:v>14550</c:v>
                </c:pt>
                <c:pt idx="83">
                  <c:v>14580</c:v>
                </c:pt>
                <c:pt idx="84">
                  <c:v>14611</c:v>
                </c:pt>
                <c:pt idx="85">
                  <c:v>14642</c:v>
                </c:pt>
                <c:pt idx="86">
                  <c:v>14671</c:v>
                </c:pt>
                <c:pt idx="87">
                  <c:v>14702</c:v>
                </c:pt>
                <c:pt idx="88">
                  <c:v>14732</c:v>
                </c:pt>
                <c:pt idx="89">
                  <c:v>14763</c:v>
                </c:pt>
                <c:pt idx="90">
                  <c:v>14793</c:v>
                </c:pt>
                <c:pt idx="91">
                  <c:v>14824</c:v>
                </c:pt>
                <c:pt idx="92">
                  <c:v>14855</c:v>
                </c:pt>
                <c:pt idx="93">
                  <c:v>14885</c:v>
                </c:pt>
                <c:pt idx="94">
                  <c:v>14916</c:v>
                </c:pt>
                <c:pt idx="95">
                  <c:v>14946</c:v>
                </c:pt>
                <c:pt idx="96">
                  <c:v>14977</c:v>
                </c:pt>
                <c:pt idx="97">
                  <c:v>15008</c:v>
                </c:pt>
                <c:pt idx="98">
                  <c:v>15036</c:v>
                </c:pt>
                <c:pt idx="99">
                  <c:v>15067</c:v>
                </c:pt>
                <c:pt idx="100">
                  <c:v>15097</c:v>
                </c:pt>
                <c:pt idx="101">
                  <c:v>15128</c:v>
                </c:pt>
                <c:pt idx="102">
                  <c:v>15158</c:v>
                </c:pt>
                <c:pt idx="103">
                  <c:v>15189</c:v>
                </c:pt>
                <c:pt idx="104">
                  <c:v>15220</c:v>
                </c:pt>
                <c:pt idx="105">
                  <c:v>15250</c:v>
                </c:pt>
                <c:pt idx="106">
                  <c:v>15281</c:v>
                </c:pt>
                <c:pt idx="107">
                  <c:v>15311</c:v>
                </c:pt>
                <c:pt idx="108">
                  <c:v>15342</c:v>
                </c:pt>
                <c:pt idx="109">
                  <c:v>15373</c:v>
                </c:pt>
                <c:pt idx="110">
                  <c:v>15401</c:v>
                </c:pt>
                <c:pt idx="111">
                  <c:v>15432</c:v>
                </c:pt>
                <c:pt idx="112">
                  <c:v>15462</c:v>
                </c:pt>
                <c:pt idx="113">
                  <c:v>15493</c:v>
                </c:pt>
                <c:pt idx="114">
                  <c:v>15523</c:v>
                </c:pt>
                <c:pt idx="115">
                  <c:v>15554</c:v>
                </c:pt>
                <c:pt idx="116">
                  <c:v>15585</c:v>
                </c:pt>
                <c:pt idx="117">
                  <c:v>15615</c:v>
                </c:pt>
                <c:pt idx="118">
                  <c:v>15646</c:v>
                </c:pt>
                <c:pt idx="119">
                  <c:v>15676</c:v>
                </c:pt>
                <c:pt idx="120">
                  <c:v>15707</c:v>
                </c:pt>
                <c:pt idx="121">
                  <c:v>15738</c:v>
                </c:pt>
                <c:pt idx="122">
                  <c:v>15766</c:v>
                </c:pt>
                <c:pt idx="123">
                  <c:v>15797</c:v>
                </c:pt>
                <c:pt idx="124">
                  <c:v>15827</c:v>
                </c:pt>
                <c:pt idx="125">
                  <c:v>15858</c:v>
                </c:pt>
                <c:pt idx="126">
                  <c:v>15888</c:v>
                </c:pt>
                <c:pt idx="127">
                  <c:v>15919</c:v>
                </c:pt>
                <c:pt idx="128">
                  <c:v>15950</c:v>
                </c:pt>
                <c:pt idx="129">
                  <c:v>15980</c:v>
                </c:pt>
                <c:pt idx="130">
                  <c:v>16011</c:v>
                </c:pt>
                <c:pt idx="131">
                  <c:v>16041</c:v>
                </c:pt>
                <c:pt idx="132">
                  <c:v>16072</c:v>
                </c:pt>
                <c:pt idx="133">
                  <c:v>16103</c:v>
                </c:pt>
                <c:pt idx="134">
                  <c:v>16132</c:v>
                </c:pt>
                <c:pt idx="135">
                  <c:v>16163</c:v>
                </c:pt>
                <c:pt idx="136">
                  <c:v>16193</c:v>
                </c:pt>
                <c:pt idx="137">
                  <c:v>16224</c:v>
                </c:pt>
                <c:pt idx="138">
                  <c:v>16254</c:v>
                </c:pt>
                <c:pt idx="139">
                  <c:v>16285</c:v>
                </c:pt>
                <c:pt idx="140">
                  <c:v>16316</c:v>
                </c:pt>
                <c:pt idx="141">
                  <c:v>16346</c:v>
                </c:pt>
                <c:pt idx="142">
                  <c:v>16377</c:v>
                </c:pt>
                <c:pt idx="143">
                  <c:v>16407</c:v>
                </c:pt>
                <c:pt idx="144">
                  <c:v>16438</c:v>
                </c:pt>
                <c:pt idx="145">
                  <c:v>16469</c:v>
                </c:pt>
                <c:pt idx="146">
                  <c:v>16497</c:v>
                </c:pt>
                <c:pt idx="147">
                  <c:v>16528</c:v>
                </c:pt>
                <c:pt idx="148">
                  <c:v>16558</c:v>
                </c:pt>
                <c:pt idx="149">
                  <c:v>16589</c:v>
                </c:pt>
                <c:pt idx="150">
                  <c:v>16619</c:v>
                </c:pt>
                <c:pt idx="151">
                  <c:v>16650</c:v>
                </c:pt>
                <c:pt idx="152">
                  <c:v>16681</c:v>
                </c:pt>
                <c:pt idx="153">
                  <c:v>16711</c:v>
                </c:pt>
                <c:pt idx="154">
                  <c:v>16742</c:v>
                </c:pt>
                <c:pt idx="155">
                  <c:v>16772</c:v>
                </c:pt>
                <c:pt idx="156">
                  <c:v>16803</c:v>
                </c:pt>
                <c:pt idx="157">
                  <c:v>16834</c:v>
                </c:pt>
                <c:pt idx="158">
                  <c:v>16862</c:v>
                </c:pt>
                <c:pt idx="159">
                  <c:v>16893</c:v>
                </c:pt>
                <c:pt idx="160">
                  <c:v>16923</c:v>
                </c:pt>
                <c:pt idx="161">
                  <c:v>16954</c:v>
                </c:pt>
                <c:pt idx="162">
                  <c:v>16984</c:v>
                </c:pt>
                <c:pt idx="163">
                  <c:v>17015</c:v>
                </c:pt>
                <c:pt idx="164">
                  <c:v>17046</c:v>
                </c:pt>
                <c:pt idx="165">
                  <c:v>17076</c:v>
                </c:pt>
                <c:pt idx="166">
                  <c:v>17107</c:v>
                </c:pt>
                <c:pt idx="167">
                  <c:v>17137</c:v>
                </c:pt>
                <c:pt idx="168">
                  <c:v>17168</c:v>
                </c:pt>
                <c:pt idx="169">
                  <c:v>17199</c:v>
                </c:pt>
                <c:pt idx="170">
                  <c:v>17227</c:v>
                </c:pt>
                <c:pt idx="171">
                  <c:v>17258</c:v>
                </c:pt>
                <c:pt idx="172">
                  <c:v>17288</c:v>
                </c:pt>
                <c:pt idx="173">
                  <c:v>17319</c:v>
                </c:pt>
                <c:pt idx="174">
                  <c:v>17349</c:v>
                </c:pt>
                <c:pt idx="175">
                  <c:v>17380</c:v>
                </c:pt>
                <c:pt idx="176">
                  <c:v>17411</c:v>
                </c:pt>
                <c:pt idx="177">
                  <c:v>17441</c:v>
                </c:pt>
                <c:pt idx="178">
                  <c:v>17472</c:v>
                </c:pt>
                <c:pt idx="179">
                  <c:v>17502</c:v>
                </c:pt>
                <c:pt idx="180">
                  <c:v>17533</c:v>
                </c:pt>
                <c:pt idx="181">
                  <c:v>17564</c:v>
                </c:pt>
                <c:pt idx="182">
                  <c:v>17593</c:v>
                </c:pt>
                <c:pt idx="183">
                  <c:v>17624</c:v>
                </c:pt>
                <c:pt idx="184">
                  <c:v>17654</c:v>
                </c:pt>
                <c:pt idx="185">
                  <c:v>17685</c:v>
                </c:pt>
                <c:pt idx="186">
                  <c:v>17715</c:v>
                </c:pt>
                <c:pt idx="187">
                  <c:v>17746</c:v>
                </c:pt>
                <c:pt idx="188">
                  <c:v>17777</c:v>
                </c:pt>
                <c:pt idx="189">
                  <c:v>17807</c:v>
                </c:pt>
                <c:pt idx="190">
                  <c:v>17838</c:v>
                </c:pt>
                <c:pt idx="191">
                  <c:v>17868</c:v>
                </c:pt>
                <c:pt idx="192">
                  <c:v>17899</c:v>
                </c:pt>
                <c:pt idx="193">
                  <c:v>17930</c:v>
                </c:pt>
                <c:pt idx="194">
                  <c:v>17958</c:v>
                </c:pt>
                <c:pt idx="195">
                  <c:v>17989</c:v>
                </c:pt>
                <c:pt idx="196">
                  <c:v>18019</c:v>
                </c:pt>
                <c:pt idx="197">
                  <c:v>18050</c:v>
                </c:pt>
                <c:pt idx="198">
                  <c:v>18080</c:v>
                </c:pt>
                <c:pt idx="199">
                  <c:v>18111</c:v>
                </c:pt>
                <c:pt idx="200">
                  <c:v>18142</c:v>
                </c:pt>
                <c:pt idx="201">
                  <c:v>18172</c:v>
                </c:pt>
                <c:pt idx="202">
                  <c:v>18203</c:v>
                </c:pt>
                <c:pt idx="203">
                  <c:v>18233</c:v>
                </c:pt>
                <c:pt idx="204">
                  <c:v>18264</c:v>
                </c:pt>
                <c:pt idx="205">
                  <c:v>18295</c:v>
                </c:pt>
                <c:pt idx="206">
                  <c:v>18323</c:v>
                </c:pt>
                <c:pt idx="207">
                  <c:v>18354</c:v>
                </c:pt>
                <c:pt idx="208">
                  <c:v>18384</c:v>
                </c:pt>
                <c:pt idx="209">
                  <c:v>18415</c:v>
                </c:pt>
                <c:pt idx="210">
                  <c:v>18445</c:v>
                </c:pt>
                <c:pt idx="211">
                  <c:v>18476</c:v>
                </c:pt>
                <c:pt idx="212">
                  <c:v>18507</c:v>
                </c:pt>
                <c:pt idx="213">
                  <c:v>18537</c:v>
                </c:pt>
                <c:pt idx="214">
                  <c:v>18568</c:v>
                </c:pt>
                <c:pt idx="215">
                  <c:v>18598</c:v>
                </c:pt>
                <c:pt idx="216">
                  <c:v>18629</c:v>
                </c:pt>
                <c:pt idx="217">
                  <c:v>18660</c:v>
                </c:pt>
                <c:pt idx="218">
                  <c:v>18688</c:v>
                </c:pt>
                <c:pt idx="219">
                  <c:v>18719</c:v>
                </c:pt>
                <c:pt idx="220">
                  <c:v>18749</c:v>
                </c:pt>
                <c:pt idx="221">
                  <c:v>18780</c:v>
                </c:pt>
                <c:pt idx="222">
                  <c:v>18810</c:v>
                </c:pt>
                <c:pt idx="223">
                  <c:v>18841</c:v>
                </c:pt>
                <c:pt idx="224">
                  <c:v>18872</c:v>
                </c:pt>
                <c:pt idx="225">
                  <c:v>18902</c:v>
                </c:pt>
                <c:pt idx="226">
                  <c:v>18933</c:v>
                </c:pt>
                <c:pt idx="227">
                  <c:v>18963</c:v>
                </c:pt>
                <c:pt idx="228">
                  <c:v>18994</c:v>
                </c:pt>
                <c:pt idx="229">
                  <c:v>19025</c:v>
                </c:pt>
                <c:pt idx="230">
                  <c:v>19054</c:v>
                </c:pt>
                <c:pt idx="231">
                  <c:v>19085</c:v>
                </c:pt>
                <c:pt idx="232">
                  <c:v>19115</c:v>
                </c:pt>
                <c:pt idx="233">
                  <c:v>19146</c:v>
                </c:pt>
                <c:pt idx="234">
                  <c:v>19176</c:v>
                </c:pt>
                <c:pt idx="235">
                  <c:v>19207</c:v>
                </c:pt>
                <c:pt idx="236">
                  <c:v>19238</c:v>
                </c:pt>
                <c:pt idx="237">
                  <c:v>19268</c:v>
                </c:pt>
                <c:pt idx="238">
                  <c:v>19299</c:v>
                </c:pt>
                <c:pt idx="239">
                  <c:v>19329</c:v>
                </c:pt>
                <c:pt idx="240">
                  <c:v>19360</c:v>
                </c:pt>
                <c:pt idx="241">
                  <c:v>19391</c:v>
                </c:pt>
                <c:pt idx="242">
                  <c:v>19419</c:v>
                </c:pt>
                <c:pt idx="243">
                  <c:v>19450</c:v>
                </c:pt>
                <c:pt idx="244">
                  <c:v>19480</c:v>
                </c:pt>
                <c:pt idx="245">
                  <c:v>19511</c:v>
                </c:pt>
                <c:pt idx="246">
                  <c:v>19541</c:v>
                </c:pt>
                <c:pt idx="247">
                  <c:v>19572</c:v>
                </c:pt>
                <c:pt idx="248">
                  <c:v>19603</c:v>
                </c:pt>
                <c:pt idx="249">
                  <c:v>19633</c:v>
                </c:pt>
                <c:pt idx="250">
                  <c:v>19664</c:v>
                </c:pt>
                <c:pt idx="251">
                  <c:v>19694</c:v>
                </c:pt>
                <c:pt idx="252">
                  <c:v>19725</c:v>
                </c:pt>
                <c:pt idx="253">
                  <c:v>19756</c:v>
                </c:pt>
                <c:pt idx="254">
                  <c:v>19784</c:v>
                </c:pt>
                <c:pt idx="255">
                  <c:v>19815</c:v>
                </c:pt>
                <c:pt idx="256">
                  <c:v>19845</c:v>
                </c:pt>
                <c:pt idx="257">
                  <c:v>19876</c:v>
                </c:pt>
                <c:pt idx="258">
                  <c:v>19906</c:v>
                </c:pt>
                <c:pt idx="259">
                  <c:v>19937</c:v>
                </c:pt>
                <c:pt idx="260">
                  <c:v>19968</c:v>
                </c:pt>
                <c:pt idx="261">
                  <c:v>19998</c:v>
                </c:pt>
                <c:pt idx="262">
                  <c:v>20029</c:v>
                </c:pt>
                <c:pt idx="263">
                  <c:v>20059</c:v>
                </c:pt>
                <c:pt idx="264">
                  <c:v>20090</c:v>
                </c:pt>
                <c:pt idx="265">
                  <c:v>20121</c:v>
                </c:pt>
                <c:pt idx="266">
                  <c:v>20149</c:v>
                </c:pt>
                <c:pt idx="267">
                  <c:v>20180</c:v>
                </c:pt>
                <c:pt idx="268">
                  <c:v>20210</c:v>
                </c:pt>
                <c:pt idx="269">
                  <c:v>20241</c:v>
                </c:pt>
                <c:pt idx="270">
                  <c:v>20271</c:v>
                </c:pt>
                <c:pt idx="271">
                  <c:v>20302</c:v>
                </c:pt>
                <c:pt idx="272">
                  <c:v>20333</c:v>
                </c:pt>
                <c:pt idx="273">
                  <c:v>20363</c:v>
                </c:pt>
                <c:pt idx="274">
                  <c:v>20394</c:v>
                </c:pt>
                <c:pt idx="275">
                  <c:v>20424</c:v>
                </c:pt>
                <c:pt idx="276">
                  <c:v>20455</c:v>
                </c:pt>
                <c:pt idx="277">
                  <c:v>20486</c:v>
                </c:pt>
                <c:pt idx="278">
                  <c:v>20515</c:v>
                </c:pt>
                <c:pt idx="279">
                  <c:v>20546</c:v>
                </c:pt>
                <c:pt idx="280">
                  <c:v>20576</c:v>
                </c:pt>
                <c:pt idx="281">
                  <c:v>20607</c:v>
                </c:pt>
                <c:pt idx="282">
                  <c:v>20637</c:v>
                </c:pt>
                <c:pt idx="283">
                  <c:v>20668</c:v>
                </c:pt>
                <c:pt idx="284">
                  <c:v>20699</c:v>
                </c:pt>
                <c:pt idx="285">
                  <c:v>20729</c:v>
                </c:pt>
                <c:pt idx="286">
                  <c:v>20760</c:v>
                </c:pt>
                <c:pt idx="287">
                  <c:v>20790</c:v>
                </c:pt>
                <c:pt idx="288">
                  <c:v>20821</c:v>
                </c:pt>
                <c:pt idx="289">
                  <c:v>20852</c:v>
                </c:pt>
                <c:pt idx="290">
                  <c:v>20880</c:v>
                </c:pt>
                <c:pt idx="291">
                  <c:v>20911</c:v>
                </c:pt>
                <c:pt idx="292">
                  <c:v>20941</c:v>
                </c:pt>
                <c:pt idx="293">
                  <c:v>20972</c:v>
                </c:pt>
                <c:pt idx="294">
                  <c:v>21002</c:v>
                </c:pt>
                <c:pt idx="295">
                  <c:v>21033</c:v>
                </c:pt>
                <c:pt idx="296">
                  <c:v>21064</c:v>
                </c:pt>
                <c:pt idx="297">
                  <c:v>21094</c:v>
                </c:pt>
                <c:pt idx="298">
                  <c:v>21125</c:v>
                </c:pt>
                <c:pt idx="299">
                  <c:v>21155</c:v>
                </c:pt>
                <c:pt idx="300">
                  <c:v>21186</c:v>
                </c:pt>
                <c:pt idx="301">
                  <c:v>21217</c:v>
                </c:pt>
                <c:pt idx="302">
                  <c:v>21245</c:v>
                </c:pt>
                <c:pt idx="303">
                  <c:v>21276</c:v>
                </c:pt>
                <c:pt idx="304">
                  <c:v>21306</c:v>
                </c:pt>
                <c:pt idx="305">
                  <c:v>21337</c:v>
                </c:pt>
                <c:pt idx="306">
                  <c:v>21367</c:v>
                </c:pt>
                <c:pt idx="307">
                  <c:v>21398</c:v>
                </c:pt>
                <c:pt idx="308">
                  <c:v>21429</c:v>
                </c:pt>
                <c:pt idx="309">
                  <c:v>21459</c:v>
                </c:pt>
                <c:pt idx="310">
                  <c:v>21490</c:v>
                </c:pt>
                <c:pt idx="311">
                  <c:v>21520</c:v>
                </c:pt>
                <c:pt idx="312">
                  <c:v>21551</c:v>
                </c:pt>
                <c:pt idx="313">
                  <c:v>21582</c:v>
                </c:pt>
                <c:pt idx="314">
                  <c:v>21610</c:v>
                </c:pt>
                <c:pt idx="315">
                  <c:v>21641</c:v>
                </c:pt>
                <c:pt idx="316">
                  <c:v>21671</c:v>
                </c:pt>
                <c:pt idx="317">
                  <c:v>21702</c:v>
                </c:pt>
                <c:pt idx="318">
                  <c:v>21732</c:v>
                </c:pt>
                <c:pt idx="319">
                  <c:v>21763</c:v>
                </c:pt>
                <c:pt idx="320">
                  <c:v>21794</c:v>
                </c:pt>
                <c:pt idx="321">
                  <c:v>21824</c:v>
                </c:pt>
                <c:pt idx="322">
                  <c:v>21855</c:v>
                </c:pt>
                <c:pt idx="323">
                  <c:v>21885</c:v>
                </c:pt>
                <c:pt idx="324">
                  <c:v>21916</c:v>
                </c:pt>
                <c:pt idx="325">
                  <c:v>21947</c:v>
                </c:pt>
                <c:pt idx="326">
                  <c:v>21976</c:v>
                </c:pt>
                <c:pt idx="327">
                  <c:v>22007</c:v>
                </c:pt>
                <c:pt idx="328">
                  <c:v>22037</c:v>
                </c:pt>
                <c:pt idx="329">
                  <c:v>22068</c:v>
                </c:pt>
                <c:pt idx="330">
                  <c:v>22098</c:v>
                </c:pt>
                <c:pt idx="331">
                  <c:v>22129</c:v>
                </c:pt>
                <c:pt idx="332">
                  <c:v>22160</c:v>
                </c:pt>
                <c:pt idx="333">
                  <c:v>22190</c:v>
                </c:pt>
                <c:pt idx="334">
                  <c:v>22221</c:v>
                </c:pt>
                <c:pt idx="335">
                  <c:v>22251</c:v>
                </c:pt>
                <c:pt idx="336">
                  <c:v>22282</c:v>
                </c:pt>
                <c:pt idx="337">
                  <c:v>22313</c:v>
                </c:pt>
                <c:pt idx="338">
                  <c:v>22341</c:v>
                </c:pt>
                <c:pt idx="339">
                  <c:v>22372</c:v>
                </c:pt>
                <c:pt idx="340">
                  <c:v>22402</c:v>
                </c:pt>
                <c:pt idx="341">
                  <c:v>22433</c:v>
                </c:pt>
                <c:pt idx="342">
                  <c:v>22463</c:v>
                </c:pt>
                <c:pt idx="343">
                  <c:v>22494</c:v>
                </c:pt>
                <c:pt idx="344">
                  <c:v>22525</c:v>
                </c:pt>
                <c:pt idx="345">
                  <c:v>22555</c:v>
                </c:pt>
                <c:pt idx="346">
                  <c:v>22586</c:v>
                </c:pt>
                <c:pt idx="347">
                  <c:v>22616</c:v>
                </c:pt>
                <c:pt idx="348">
                  <c:v>22647</c:v>
                </c:pt>
                <c:pt idx="349">
                  <c:v>22678</c:v>
                </c:pt>
                <c:pt idx="350">
                  <c:v>22706</c:v>
                </c:pt>
                <c:pt idx="351">
                  <c:v>22737</c:v>
                </c:pt>
                <c:pt idx="352">
                  <c:v>22767</c:v>
                </c:pt>
                <c:pt idx="353">
                  <c:v>22798</c:v>
                </c:pt>
                <c:pt idx="354">
                  <c:v>22828</c:v>
                </c:pt>
                <c:pt idx="355">
                  <c:v>22859</c:v>
                </c:pt>
                <c:pt idx="356">
                  <c:v>22890</c:v>
                </c:pt>
                <c:pt idx="357">
                  <c:v>22920</c:v>
                </c:pt>
                <c:pt idx="358">
                  <c:v>22951</c:v>
                </c:pt>
                <c:pt idx="359">
                  <c:v>22981</c:v>
                </c:pt>
                <c:pt idx="360">
                  <c:v>23012</c:v>
                </c:pt>
                <c:pt idx="361">
                  <c:v>23043</c:v>
                </c:pt>
                <c:pt idx="362">
                  <c:v>23071</c:v>
                </c:pt>
                <c:pt idx="363">
                  <c:v>23102</c:v>
                </c:pt>
                <c:pt idx="364">
                  <c:v>23132</c:v>
                </c:pt>
                <c:pt idx="365">
                  <c:v>23163</c:v>
                </c:pt>
                <c:pt idx="366">
                  <c:v>23193</c:v>
                </c:pt>
                <c:pt idx="367">
                  <c:v>23224</c:v>
                </c:pt>
                <c:pt idx="368">
                  <c:v>23255</c:v>
                </c:pt>
                <c:pt idx="369">
                  <c:v>23285</c:v>
                </c:pt>
                <c:pt idx="370">
                  <c:v>23316</c:v>
                </c:pt>
                <c:pt idx="371">
                  <c:v>23346</c:v>
                </c:pt>
                <c:pt idx="372">
                  <c:v>23377</c:v>
                </c:pt>
                <c:pt idx="373">
                  <c:v>23408</c:v>
                </c:pt>
                <c:pt idx="374">
                  <c:v>23437</c:v>
                </c:pt>
                <c:pt idx="375">
                  <c:v>23468</c:v>
                </c:pt>
                <c:pt idx="376">
                  <c:v>23498</c:v>
                </c:pt>
                <c:pt idx="377">
                  <c:v>23529</c:v>
                </c:pt>
                <c:pt idx="378">
                  <c:v>23559</c:v>
                </c:pt>
                <c:pt idx="379">
                  <c:v>23590</c:v>
                </c:pt>
                <c:pt idx="380">
                  <c:v>23621</c:v>
                </c:pt>
                <c:pt idx="381">
                  <c:v>23651</c:v>
                </c:pt>
                <c:pt idx="382">
                  <c:v>23682</c:v>
                </c:pt>
                <c:pt idx="383">
                  <c:v>23712</c:v>
                </c:pt>
                <c:pt idx="384">
                  <c:v>23743</c:v>
                </c:pt>
                <c:pt idx="385">
                  <c:v>23774</c:v>
                </c:pt>
                <c:pt idx="386">
                  <c:v>23802</c:v>
                </c:pt>
                <c:pt idx="387">
                  <c:v>23833</c:v>
                </c:pt>
                <c:pt idx="388">
                  <c:v>23863</c:v>
                </c:pt>
                <c:pt idx="389">
                  <c:v>23894</c:v>
                </c:pt>
                <c:pt idx="390">
                  <c:v>23924</c:v>
                </c:pt>
                <c:pt idx="391">
                  <c:v>23955</c:v>
                </c:pt>
                <c:pt idx="392">
                  <c:v>23986</c:v>
                </c:pt>
                <c:pt idx="393">
                  <c:v>24016</c:v>
                </c:pt>
                <c:pt idx="394">
                  <c:v>24047</c:v>
                </c:pt>
                <c:pt idx="395">
                  <c:v>24077</c:v>
                </c:pt>
                <c:pt idx="396">
                  <c:v>24108</c:v>
                </c:pt>
                <c:pt idx="397">
                  <c:v>24139</c:v>
                </c:pt>
                <c:pt idx="398">
                  <c:v>24167</c:v>
                </c:pt>
                <c:pt idx="399">
                  <c:v>24198</c:v>
                </c:pt>
                <c:pt idx="400">
                  <c:v>24228</c:v>
                </c:pt>
                <c:pt idx="401">
                  <c:v>24259</c:v>
                </c:pt>
                <c:pt idx="402">
                  <c:v>24289</c:v>
                </c:pt>
                <c:pt idx="403">
                  <c:v>24320</c:v>
                </c:pt>
                <c:pt idx="404">
                  <c:v>24351</c:v>
                </c:pt>
                <c:pt idx="405">
                  <c:v>24381</c:v>
                </c:pt>
                <c:pt idx="406">
                  <c:v>24412</c:v>
                </c:pt>
                <c:pt idx="407">
                  <c:v>24442</c:v>
                </c:pt>
                <c:pt idx="408">
                  <c:v>24473</c:v>
                </c:pt>
                <c:pt idx="409">
                  <c:v>24504</c:v>
                </c:pt>
                <c:pt idx="410">
                  <c:v>24532</c:v>
                </c:pt>
                <c:pt idx="411">
                  <c:v>24563</c:v>
                </c:pt>
                <c:pt idx="412">
                  <c:v>24593</c:v>
                </c:pt>
                <c:pt idx="413">
                  <c:v>24624</c:v>
                </c:pt>
                <c:pt idx="414">
                  <c:v>24654</c:v>
                </c:pt>
                <c:pt idx="415">
                  <c:v>24685</c:v>
                </c:pt>
                <c:pt idx="416">
                  <c:v>24716</c:v>
                </c:pt>
                <c:pt idx="417">
                  <c:v>24746</c:v>
                </c:pt>
                <c:pt idx="418">
                  <c:v>24777</c:v>
                </c:pt>
                <c:pt idx="419">
                  <c:v>24807</c:v>
                </c:pt>
                <c:pt idx="420">
                  <c:v>24838</c:v>
                </c:pt>
                <c:pt idx="421">
                  <c:v>24869</c:v>
                </c:pt>
                <c:pt idx="422">
                  <c:v>24898</c:v>
                </c:pt>
                <c:pt idx="423">
                  <c:v>24929</c:v>
                </c:pt>
                <c:pt idx="424">
                  <c:v>24959</c:v>
                </c:pt>
                <c:pt idx="425">
                  <c:v>24990</c:v>
                </c:pt>
                <c:pt idx="426">
                  <c:v>25020</c:v>
                </c:pt>
                <c:pt idx="427">
                  <c:v>25051</c:v>
                </c:pt>
                <c:pt idx="428">
                  <c:v>25082</c:v>
                </c:pt>
                <c:pt idx="429">
                  <c:v>25112</c:v>
                </c:pt>
                <c:pt idx="430">
                  <c:v>25143</c:v>
                </c:pt>
                <c:pt idx="431">
                  <c:v>25173</c:v>
                </c:pt>
                <c:pt idx="432">
                  <c:v>25204</c:v>
                </c:pt>
                <c:pt idx="433">
                  <c:v>25235</c:v>
                </c:pt>
                <c:pt idx="434">
                  <c:v>25263</c:v>
                </c:pt>
                <c:pt idx="435">
                  <c:v>25294</c:v>
                </c:pt>
                <c:pt idx="436">
                  <c:v>25324</c:v>
                </c:pt>
                <c:pt idx="437">
                  <c:v>25355</c:v>
                </c:pt>
                <c:pt idx="438">
                  <c:v>25385</c:v>
                </c:pt>
                <c:pt idx="439">
                  <c:v>25416</c:v>
                </c:pt>
                <c:pt idx="440">
                  <c:v>25447</c:v>
                </c:pt>
                <c:pt idx="441">
                  <c:v>25477</c:v>
                </c:pt>
                <c:pt idx="442">
                  <c:v>25508</c:v>
                </c:pt>
                <c:pt idx="443">
                  <c:v>25538</c:v>
                </c:pt>
                <c:pt idx="444">
                  <c:v>25569</c:v>
                </c:pt>
                <c:pt idx="445">
                  <c:v>25600</c:v>
                </c:pt>
                <c:pt idx="446">
                  <c:v>25628</c:v>
                </c:pt>
                <c:pt idx="447">
                  <c:v>25659</c:v>
                </c:pt>
                <c:pt idx="448">
                  <c:v>25689</c:v>
                </c:pt>
                <c:pt idx="449">
                  <c:v>25720</c:v>
                </c:pt>
                <c:pt idx="450">
                  <c:v>25750</c:v>
                </c:pt>
                <c:pt idx="451">
                  <c:v>25781</c:v>
                </c:pt>
                <c:pt idx="452">
                  <c:v>25812</c:v>
                </c:pt>
                <c:pt idx="453">
                  <c:v>25842</c:v>
                </c:pt>
                <c:pt idx="454">
                  <c:v>25873</c:v>
                </c:pt>
                <c:pt idx="455">
                  <c:v>25903</c:v>
                </c:pt>
                <c:pt idx="456">
                  <c:v>25934</c:v>
                </c:pt>
                <c:pt idx="457">
                  <c:v>25965</c:v>
                </c:pt>
                <c:pt idx="458">
                  <c:v>25993</c:v>
                </c:pt>
                <c:pt idx="459">
                  <c:v>26024</c:v>
                </c:pt>
                <c:pt idx="460">
                  <c:v>26054</c:v>
                </c:pt>
                <c:pt idx="461">
                  <c:v>26085</c:v>
                </c:pt>
                <c:pt idx="462">
                  <c:v>26115</c:v>
                </c:pt>
                <c:pt idx="463">
                  <c:v>26146</c:v>
                </c:pt>
                <c:pt idx="464">
                  <c:v>26177</c:v>
                </c:pt>
                <c:pt idx="465">
                  <c:v>26207</c:v>
                </c:pt>
                <c:pt idx="466">
                  <c:v>26238</c:v>
                </c:pt>
                <c:pt idx="467">
                  <c:v>26268</c:v>
                </c:pt>
                <c:pt idx="468">
                  <c:v>26299</c:v>
                </c:pt>
                <c:pt idx="469">
                  <c:v>26330</c:v>
                </c:pt>
                <c:pt idx="470">
                  <c:v>26359</c:v>
                </c:pt>
                <c:pt idx="471">
                  <c:v>26390</c:v>
                </c:pt>
                <c:pt idx="472">
                  <c:v>26420</c:v>
                </c:pt>
                <c:pt idx="473">
                  <c:v>26451</c:v>
                </c:pt>
                <c:pt idx="474">
                  <c:v>26481</c:v>
                </c:pt>
                <c:pt idx="475">
                  <c:v>26512</c:v>
                </c:pt>
                <c:pt idx="476">
                  <c:v>26543</c:v>
                </c:pt>
                <c:pt idx="477">
                  <c:v>26573</c:v>
                </c:pt>
                <c:pt idx="478">
                  <c:v>26604</c:v>
                </c:pt>
                <c:pt idx="479">
                  <c:v>26634</c:v>
                </c:pt>
                <c:pt idx="480">
                  <c:v>26665</c:v>
                </c:pt>
                <c:pt idx="481">
                  <c:v>26696</c:v>
                </c:pt>
                <c:pt idx="482">
                  <c:v>26724</c:v>
                </c:pt>
                <c:pt idx="483">
                  <c:v>26755</c:v>
                </c:pt>
                <c:pt idx="484">
                  <c:v>26785</c:v>
                </c:pt>
                <c:pt idx="485">
                  <c:v>26816</c:v>
                </c:pt>
                <c:pt idx="486">
                  <c:v>26846</c:v>
                </c:pt>
                <c:pt idx="487">
                  <c:v>26877</c:v>
                </c:pt>
                <c:pt idx="488">
                  <c:v>26908</c:v>
                </c:pt>
                <c:pt idx="489">
                  <c:v>26938</c:v>
                </c:pt>
                <c:pt idx="490">
                  <c:v>26969</c:v>
                </c:pt>
                <c:pt idx="491">
                  <c:v>26999</c:v>
                </c:pt>
                <c:pt idx="492">
                  <c:v>27030</c:v>
                </c:pt>
                <c:pt idx="493">
                  <c:v>27061</c:v>
                </c:pt>
                <c:pt idx="494">
                  <c:v>27089</c:v>
                </c:pt>
                <c:pt idx="495">
                  <c:v>27120</c:v>
                </c:pt>
                <c:pt idx="496">
                  <c:v>27150</c:v>
                </c:pt>
                <c:pt idx="497">
                  <c:v>27181</c:v>
                </c:pt>
                <c:pt idx="498">
                  <c:v>27211</c:v>
                </c:pt>
                <c:pt idx="499">
                  <c:v>27242</c:v>
                </c:pt>
                <c:pt idx="500">
                  <c:v>27273</c:v>
                </c:pt>
                <c:pt idx="501">
                  <c:v>27303</c:v>
                </c:pt>
                <c:pt idx="502">
                  <c:v>27334</c:v>
                </c:pt>
                <c:pt idx="503">
                  <c:v>27364</c:v>
                </c:pt>
                <c:pt idx="504">
                  <c:v>27395</c:v>
                </c:pt>
                <c:pt idx="505">
                  <c:v>27426</c:v>
                </c:pt>
                <c:pt idx="506">
                  <c:v>27454</c:v>
                </c:pt>
                <c:pt idx="507">
                  <c:v>27485</c:v>
                </c:pt>
                <c:pt idx="508">
                  <c:v>27515</c:v>
                </c:pt>
                <c:pt idx="509">
                  <c:v>27546</c:v>
                </c:pt>
                <c:pt idx="510">
                  <c:v>27576</c:v>
                </c:pt>
                <c:pt idx="511">
                  <c:v>27607</c:v>
                </c:pt>
                <c:pt idx="512">
                  <c:v>27638</c:v>
                </c:pt>
                <c:pt idx="513">
                  <c:v>27668</c:v>
                </c:pt>
                <c:pt idx="514">
                  <c:v>27699</c:v>
                </c:pt>
                <c:pt idx="515">
                  <c:v>27729</c:v>
                </c:pt>
                <c:pt idx="516">
                  <c:v>27760</c:v>
                </c:pt>
                <c:pt idx="517">
                  <c:v>27791</c:v>
                </c:pt>
                <c:pt idx="518">
                  <c:v>27820</c:v>
                </c:pt>
                <c:pt idx="519">
                  <c:v>27851</c:v>
                </c:pt>
                <c:pt idx="520">
                  <c:v>27881</c:v>
                </c:pt>
                <c:pt idx="521">
                  <c:v>27912</c:v>
                </c:pt>
                <c:pt idx="522">
                  <c:v>27942</c:v>
                </c:pt>
                <c:pt idx="523">
                  <c:v>27973</c:v>
                </c:pt>
                <c:pt idx="524">
                  <c:v>28004</c:v>
                </c:pt>
                <c:pt idx="525">
                  <c:v>28034</c:v>
                </c:pt>
                <c:pt idx="526">
                  <c:v>28065</c:v>
                </c:pt>
                <c:pt idx="527">
                  <c:v>28095</c:v>
                </c:pt>
                <c:pt idx="528">
                  <c:v>28126</c:v>
                </c:pt>
                <c:pt idx="529">
                  <c:v>28157</c:v>
                </c:pt>
                <c:pt idx="530">
                  <c:v>28185</c:v>
                </c:pt>
                <c:pt idx="531">
                  <c:v>28216</c:v>
                </c:pt>
                <c:pt idx="532">
                  <c:v>28246</c:v>
                </c:pt>
                <c:pt idx="533">
                  <c:v>28277</c:v>
                </c:pt>
                <c:pt idx="534">
                  <c:v>28307</c:v>
                </c:pt>
                <c:pt idx="535">
                  <c:v>28338</c:v>
                </c:pt>
                <c:pt idx="536">
                  <c:v>28369</c:v>
                </c:pt>
                <c:pt idx="537">
                  <c:v>28399</c:v>
                </c:pt>
                <c:pt idx="538">
                  <c:v>28430</c:v>
                </c:pt>
                <c:pt idx="539">
                  <c:v>28460</c:v>
                </c:pt>
                <c:pt idx="540">
                  <c:v>28491</c:v>
                </c:pt>
                <c:pt idx="541">
                  <c:v>28522</c:v>
                </c:pt>
                <c:pt idx="542">
                  <c:v>28550</c:v>
                </c:pt>
                <c:pt idx="543">
                  <c:v>28581</c:v>
                </c:pt>
                <c:pt idx="544">
                  <c:v>28611</c:v>
                </c:pt>
                <c:pt idx="545">
                  <c:v>28642</c:v>
                </c:pt>
                <c:pt idx="546">
                  <c:v>28672</c:v>
                </c:pt>
                <c:pt idx="547">
                  <c:v>28703</c:v>
                </c:pt>
                <c:pt idx="548">
                  <c:v>28734</c:v>
                </c:pt>
                <c:pt idx="549">
                  <c:v>28764</c:v>
                </c:pt>
                <c:pt idx="550">
                  <c:v>28795</c:v>
                </c:pt>
                <c:pt idx="551">
                  <c:v>28825</c:v>
                </c:pt>
                <c:pt idx="552">
                  <c:v>28856</c:v>
                </c:pt>
                <c:pt idx="553">
                  <c:v>28887</c:v>
                </c:pt>
                <c:pt idx="554">
                  <c:v>28915</c:v>
                </c:pt>
                <c:pt idx="555">
                  <c:v>28946</c:v>
                </c:pt>
                <c:pt idx="556">
                  <c:v>28976</c:v>
                </c:pt>
                <c:pt idx="557">
                  <c:v>29007</c:v>
                </c:pt>
                <c:pt idx="558">
                  <c:v>29037</c:v>
                </c:pt>
                <c:pt idx="559">
                  <c:v>29068</c:v>
                </c:pt>
                <c:pt idx="560">
                  <c:v>29099</c:v>
                </c:pt>
                <c:pt idx="561">
                  <c:v>29129</c:v>
                </c:pt>
                <c:pt idx="562">
                  <c:v>29160</c:v>
                </c:pt>
                <c:pt idx="563">
                  <c:v>29190</c:v>
                </c:pt>
                <c:pt idx="564">
                  <c:v>29221</c:v>
                </c:pt>
                <c:pt idx="565">
                  <c:v>29252</c:v>
                </c:pt>
                <c:pt idx="566">
                  <c:v>29281</c:v>
                </c:pt>
                <c:pt idx="567">
                  <c:v>29312</c:v>
                </c:pt>
                <c:pt idx="568">
                  <c:v>29342</c:v>
                </c:pt>
                <c:pt idx="569">
                  <c:v>29373</c:v>
                </c:pt>
                <c:pt idx="570">
                  <c:v>29403</c:v>
                </c:pt>
                <c:pt idx="571">
                  <c:v>29434</c:v>
                </c:pt>
                <c:pt idx="572">
                  <c:v>29465</c:v>
                </c:pt>
                <c:pt idx="573">
                  <c:v>29495</c:v>
                </c:pt>
                <c:pt idx="574">
                  <c:v>29526</c:v>
                </c:pt>
                <c:pt idx="575">
                  <c:v>29556</c:v>
                </c:pt>
                <c:pt idx="576">
                  <c:v>29587</c:v>
                </c:pt>
                <c:pt idx="577">
                  <c:v>29618</c:v>
                </c:pt>
                <c:pt idx="578">
                  <c:v>29646</c:v>
                </c:pt>
                <c:pt idx="579">
                  <c:v>29677</c:v>
                </c:pt>
                <c:pt idx="580">
                  <c:v>29707</c:v>
                </c:pt>
                <c:pt idx="581">
                  <c:v>29738</c:v>
                </c:pt>
                <c:pt idx="582">
                  <c:v>29768</c:v>
                </c:pt>
                <c:pt idx="583">
                  <c:v>29799</c:v>
                </c:pt>
                <c:pt idx="584">
                  <c:v>29830</c:v>
                </c:pt>
                <c:pt idx="585">
                  <c:v>29860</c:v>
                </c:pt>
                <c:pt idx="586">
                  <c:v>29891</c:v>
                </c:pt>
                <c:pt idx="587">
                  <c:v>29921</c:v>
                </c:pt>
                <c:pt idx="588">
                  <c:v>29952</c:v>
                </c:pt>
                <c:pt idx="589">
                  <c:v>29983</c:v>
                </c:pt>
                <c:pt idx="590">
                  <c:v>30011</c:v>
                </c:pt>
                <c:pt idx="591">
                  <c:v>30042</c:v>
                </c:pt>
                <c:pt idx="592">
                  <c:v>30072</c:v>
                </c:pt>
                <c:pt idx="593">
                  <c:v>30103</c:v>
                </c:pt>
                <c:pt idx="594">
                  <c:v>30133</c:v>
                </c:pt>
                <c:pt idx="595">
                  <c:v>30164</c:v>
                </c:pt>
                <c:pt idx="596">
                  <c:v>30195</c:v>
                </c:pt>
                <c:pt idx="597">
                  <c:v>30225</c:v>
                </c:pt>
                <c:pt idx="598">
                  <c:v>30256</c:v>
                </c:pt>
                <c:pt idx="599">
                  <c:v>30286</c:v>
                </c:pt>
              </c:numCache>
            </c:numRef>
          </c:cat>
          <c:val>
            <c:numRef>
              <c:f>'Índice de valuación A.B.1 - 7'!$F$8:$F$607</c:f>
              <c:numCache>
                <c:formatCode>0.0</c:formatCode>
                <c:ptCount val="600"/>
                <c:pt idx="0">
                  <c:v>81.671881855295894</c:v>
                </c:pt>
                <c:pt idx="1">
                  <c:v>78.326100287461117</c:v>
                </c:pt>
                <c:pt idx="2">
                  <c:v>79.146116943282266</c:v>
                </c:pt>
                <c:pt idx="3">
                  <c:v>77.637347290786991</c:v>
                </c:pt>
                <c:pt idx="4">
                  <c:v>76.741003301354112</c:v>
                </c:pt>
                <c:pt idx="5">
                  <c:v>72.876858863692291</c:v>
                </c:pt>
                <c:pt idx="6">
                  <c:v>72.774382498855132</c:v>
                </c:pt>
                <c:pt idx="7">
                  <c:v>71.213896983581165</c:v>
                </c:pt>
                <c:pt idx="8">
                  <c:v>69.863805577326517</c:v>
                </c:pt>
                <c:pt idx="9">
                  <c:v>68.993864643148967</c:v>
                </c:pt>
                <c:pt idx="10">
                  <c:v>68.032947308286182</c:v>
                </c:pt>
                <c:pt idx="11">
                  <c:v>69.447768390882018</c:v>
                </c:pt>
                <c:pt idx="12">
                  <c:v>68.916674500239822</c:v>
                </c:pt>
                <c:pt idx="13">
                  <c:v>68.223287136501625</c:v>
                </c:pt>
                <c:pt idx="14">
                  <c:v>68.438956115858346</c:v>
                </c:pt>
                <c:pt idx="15">
                  <c:v>70.308087270283025</c:v>
                </c:pt>
                <c:pt idx="16">
                  <c:v>68.726514755000593</c:v>
                </c:pt>
                <c:pt idx="17">
                  <c:v>66.599361023205972</c:v>
                </c:pt>
                <c:pt idx="18">
                  <c:v>67.307111937373932</c:v>
                </c:pt>
                <c:pt idx="19">
                  <c:v>65.154905748381367</c:v>
                </c:pt>
                <c:pt idx="20">
                  <c:v>64.79565253672564</c:v>
                </c:pt>
                <c:pt idx="21">
                  <c:v>64.532406648874513</c:v>
                </c:pt>
                <c:pt idx="22">
                  <c:v>64.463240082262658</c:v>
                </c:pt>
                <c:pt idx="23">
                  <c:v>65.076898342428109</c:v>
                </c:pt>
                <c:pt idx="24">
                  <c:v>63.909907549367716</c:v>
                </c:pt>
                <c:pt idx="25">
                  <c:v>62.976916198282041</c:v>
                </c:pt>
                <c:pt idx="26">
                  <c:v>63.043558437645309</c:v>
                </c:pt>
                <c:pt idx="27">
                  <c:v>61.792809162639159</c:v>
                </c:pt>
                <c:pt idx="28">
                  <c:v>61.594331188883366</c:v>
                </c:pt>
                <c:pt idx="29">
                  <c:v>61.925127811809688</c:v>
                </c:pt>
                <c:pt idx="30">
                  <c:v>62.976916198282041</c:v>
                </c:pt>
                <c:pt idx="31">
                  <c:v>62.26782359383408</c:v>
                </c:pt>
                <c:pt idx="32">
                  <c:v>63.253073967154251</c:v>
                </c:pt>
                <c:pt idx="33">
                  <c:v>62.596240384940813</c:v>
                </c:pt>
                <c:pt idx="34">
                  <c:v>61.939406802727362</c:v>
                </c:pt>
                <c:pt idx="35">
                  <c:v>61.170911511537653</c:v>
                </c:pt>
                <c:pt idx="36">
                  <c:v>61.348256578735281</c:v>
                </c:pt>
                <c:pt idx="37">
                  <c:v>61.676673369842007</c:v>
                </c:pt>
                <c:pt idx="38">
                  <c:v>63.043558437645309</c:v>
                </c:pt>
                <c:pt idx="39">
                  <c:v>64.309760985547285</c:v>
                </c:pt>
                <c:pt idx="40">
                  <c:v>66.074052566912457</c:v>
                </c:pt>
                <c:pt idx="41">
                  <c:v>65.442679054722745</c:v>
                </c:pt>
                <c:pt idx="42">
                  <c:v>66.274508445336096</c:v>
                </c:pt>
                <c:pt idx="43">
                  <c:v>67.105402926836106</c:v>
                </c:pt>
                <c:pt idx="44">
                  <c:v>69.453113816404695</c:v>
                </c:pt>
                <c:pt idx="45">
                  <c:v>69.648756390535425</c:v>
                </c:pt>
                <c:pt idx="46">
                  <c:v>69.310744807060729</c:v>
                </c:pt>
                <c:pt idx="47">
                  <c:v>66.428524595648184</c:v>
                </c:pt>
                <c:pt idx="48">
                  <c:v>67.85800994623979</c:v>
                </c:pt>
                <c:pt idx="49">
                  <c:v>68.995739118492835</c:v>
                </c:pt>
                <c:pt idx="50">
                  <c:v>68.263278735322729</c:v>
                </c:pt>
                <c:pt idx="51">
                  <c:v>69.556083592262965</c:v>
                </c:pt>
                <c:pt idx="52">
                  <c:v>71.467843636095182</c:v>
                </c:pt>
                <c:pt idx="53">
                  <c:v>75.231091172398536</c:v>
                </c:pt>
                <c:pt idx="54">
                  <c:v>74.961996824822265</c:v>
                </c:pt>
                <c:pt idx="55">
                  <c:v>74.249164116010931</c:v>
                </c:pt>
                <c:pt idx="56">
                  <c:v>74.309627604704744</c:v>
                </c:pt>
                <c:pt idx="57">
                  <c:v>76.145332026749074</c:v>
                </c:pt>
                <c:pt idx="58">
                  <c:v>77.414679680335297</c:v>
                </c:pt>
                <c:pt idx="59">
                  <c:v>76.601236708107393</c:v>
                </c:pt>
                <c:pt idx="60">
                  <c:v>79.104814140186789</c:v>
                </c:pt>
                <c:pt idx="61">
                  <c:v>82.632996406998245</c:v>
                </c:pt>
                <c:pt idx="62">
                  <c:v>77.181012099777206</c:v>
                </c:pt>
                <c:pt idx="63">
                  <c:v>70.826564210554736</c:v>
                </c:pt>
                <c:pt idx="64">
                  <c:v>69.655385037790509</c:v>
                </c:pt>
                <c:pt idx="65">
                  <c:v>65.912782144931967</c:v>
                </c:pt>
                <c:pt idx="66">
                  <c:v>61.859322280404072</c:v>
                </c:pt>
                <c:pt idx="67">
                  <c:v>62.355133679065588</c:v>
                </c:pt>
                <c:pt idx="68">
                  <c:v>63.155161974499016</c:v>
                </c:pt>
                <c:pt idx="69">
                  <c:v>64.189038103696433</c:v>
                </c:pt>
                <c:pt idx="70">
                  <c:v>64.193268236221073</c:v>
                </c:pt>
                <c:pt idx="71">
                  <c:v>62.914323334993313</c:v>
                </c:pt>
                <c:pt idx="72">
                  <c:v>51.694609342403467</c:v>
                </c:pt>
                <c:pt idx="73">
                  <c:v>51.405812642166552</c:v>
                </c:pt>
                <c:pt idx="74">
                  <c:v>51.421127618694271</c:v>
                </c:pt>
                <c:pt idx="75">
                  <c:v>52.358180386459217</c:v>
                </c:pt>
                <c:pt idx="76">
                  <c:v>52.818932373860065</c:v>
                </c:pt>
                <c:pt idx="77">
                  <c:v>59.165118451178799</c:v>
                </c:pt>
                <c:pt idx="78">
                  <c:v>64.781444750160119</c:v>
                </c:pt>
                <c:pt idx="79">
                  <c:v>66.051067242712051</c:v>
                </c:pt>
                <c:pt idx="80">
                  <c:v>63.732331904916414</c:v>
                </c:pt>
                <c:pt idx="81">
                  <c:v>64.781182986792558</c:v>
                </c:pt>
                <c:pt idx="82">
                  <c:v>63.932054272940263</c:v>
                </c:pt>
                <c:pt idx="83">
                  <c:v>62.228736830585284</c:v>
                </c:pt>
                <c:pt idx="84">
                  <c:v>63.099939146213465</c:v>
                </c:pt>
                <c:pt idx="85">
                  <c:v>64.692262706290208</c:v>
                </c:pt>
                <c:pt idx="86">
                  <c:v>66.045698259506679</c:v>
                </c:pt>
                <c:pt idx="87">
                  <c:v>66.045698259506679</c:v>
                </c:pt>
                <c:pt idx="88">
                  <c:v>65.866121736734527</c:v>
                </c:pt>
                <c:pt idx="89">
                  <c:v>65.776684506199473</c:v>
                </c:pt>
                <c:pt idx="90">
                  <c:v>65.903666522620725</c:v>
                </c:pt>
                <c:pt idx="91">
                  <c:v>64.506864341987139</c:v>
                </c:pt>
                <c:pt idx="92">
                  <c:v>63.808463251670354</c:v>
                </c:pt>
                <c:pt idx="93">
                  <c:v>63.182890082536339</c:v>
                </c:pt>
                <c:pt idx="94">
                  <c:v>62.47329832718286</c:v>
                </c:pt>
                <c:pt idx="95">
                  <c:v>62.14389464510505</c:v>
                </c:pt>
                <c:pt idx="96">
                  <c:v>63.410616718206711</c:v>
                </c:pt>
                <c:pt idx="97">
                  <c:v>64.145102626139618</c:v>
                </c:pt>
                <c:pt idx="98">
                  <c:v>64.427189204614422</c:v>
                </c:pt>
                <c:pt idx="99">
                  <c:v>63.051971161573263</c:v>
                </c:pt>
                <c:pt idx="100">
                  <c:v>64.056812531039938</c:v>
                </c:pt>
                <c:pt idx="101">
                  <c:v>62.860151080292958</c:v>
                </c:pt>
                <c:pt idx="102">
                  <c:v>61.237551002767411</c:v>
                </c:pt>
                <c:pt idx="103">
                  <c:v>60.223854578594782</c:v>
                </c:pt>
                <c:pt idx="104">
                  <c:v>60.109021250697879</c:v>
                </c:pt>
                <c:pt idx="105">
                  <c:v>60.428017219531696</c:v>
                </c:pt>
                <c:pt idx="106">
                  <c:v>60.642491104960371</c:v>
                </c:pt>
                <c:pt idx="107">
                  <c:v>59.51948201042407</c:v>
                </c:pt>
                <c:pt idx="108">
                  <c:v>58.902327989095816</c:v>
                </c:pt>
                <c:pt idx="109">
                  <c:v>59.217909324051597</c:v>
                </c:pt>
                <c:pt idx="110">
                  <c:v>59.931088886775029</c:v>
                </c:pt>
                <c:pt idx="111">
                  <c:v>60.028401906534391</c:v>
                </c:pt>
                <c:pt idx="112">
                  <c:v>61.131680805401359</c:v>
                </c:pt>
                <c:pt idx="113">
                  <c:v>61.131680805401359</c:v>
                </c:pt>
                <c:pt idx="114">
                  <c:v>60.981233682828581</c:v>
                </c:pt>
                <c:pt idx="115">
                  <c:v>60.026349021820934</c:v>
                </c:pt>
                <c:pt idx="116">
                  <c:v>60.024320007859963</c:v>
                </c:pt>
                <c:pt idx="117">
                  <c:v>60.619110957566257</c:v>
                </c:pt>
                <c:pt idx="118">
                  <c:v>61.402137771413699</c:v>
                </c:pt>
                <c:pt idx="119">
                  <c:v>61.588210004932577</c:v>
                </c:pt>
                <c:pt idx="120">
                  <c:v>62.210601598708969</c:v>
                </c:pt>
                <c:pt idx="121">
                  <c:v>63.867778475241742</c:v>
                </c:pt>
                <c:pt idx="122">
                  <c:v>64.993720423804959</c:v>
                </c:pt>
                <c:pt idx="123">
                  <c:v>67.631164597888628</c:v>
                </c:pt>
                <c:pt idx="124">
                  <c:v>70.20119197222877</c:v>
                </c:pt>
                <c:pt idx="125">
                  <c:v>71.151783603538576</c:v>
                </c:pt>
                <c:pt idx="126">
                  <c:v>71.124299800552976</c:v>
                </c:pt>
                <c:pt idx="127">
                  <c:v>71.647105928280084</c:v>
                </c:pt>
                <c:pt idx="128">
                  <c:v>72.268461750206441</c:v>
                </c:pt>
                <c:pt idx="129">
                  <c:v>72.65694464473998</c:v>
                </c:pt>
                <c:pt idx="130">
                  <c:v>74.551357064663478</c:v>
                </c:pt>
                <c:pt idx="131">
                  <c:v>74.849478241285254</c:v>
                </c:pt>
                <c:pt idx="132">
                  <c:v>75.770129484494802</c:v>
                </c:pt>
                <c:pt idx="133">
                  <c:v>78.004053952603783</c:v>
                </c:pt>
                <c:pt idx="134">
                  <c:v>80.087344937850716</c:v>
                </c:pt>
                <c:pt idx="135">
                  <c:v>83.366886065869522</c:v>
                </c:pt>
                <c:pt idx="136">
                  <c:v>84.555125605006765</c:v>
                </c:pt>
                <c:pt idx="137">
                  <c:v>85.348095423966186</c:v>
                </c:pt>
                <c:pt idx="138">
                  <c:v>87.872886396552502</c:v>
                </c:pt>
                <c:pt idx="139">
                  <c:v>87.634748493038813</c:v>
                </c:pt>
                <c:pt idx="140">
                  <c:v>88.587300107093583</c:v>
                </c:pt>
                <c:pt idx="141">
                  <c:v>89.396968979040125</c:v>
                </c:pt>
                <c:pt idx="142">
                  <c:v>89.326585998668321</c:v>
                </c:pt>
                <c:pt idx="143">
                  <c:v>88.947682134410982</c:v>
                </c:pt>
                <c:pt idx="144">
                  <c:v>88.409157167117058</c:v>
                </c:pt>
                <c:pt idx="145">
                  <c:v>88.550461094395345</c:v>
                </c:pt>
                <c:pt idx="146">
                  <c:v>89.775095130807173</c:v>
                </c:pt>
                <c:pt idx="147">
                  <c:v>91.623950911898959</c:v>
                </c:pt>
                <c:pt idx="148">
                  <c:v>92.330497645040012</c:v>
                </c:pt>
                <c:pt idx="149">
                  <c:v>92.795404481117743</c:v>
                </c:pt>
                <c:pt idx="150">
                  <c:v>93.539255418842131</c:v>
                </c:pt>
                <c:pt idx="151">
                  <c:v>95.090296703044402</c:v>
                </c:pt>
                <c:pt idx="152">
                  <c:v>95.277904243930649</c:v>
                </c:pt>
                <c:pt idx="153">
                  <c:v>94.754399275557404</c:v>
                </c:pt>
                <c:pt idx="154">
                  <c:v>95.632040522342095</c:v>
                </c:pt>
                <c:pt idx="155">
                  <c:v>96.419707522768348</c:v>
                </c:pt>
                <c:pt idx="156">
                  <c:v>96.929374405397112</c:v>
                </c:pt>
                <c:pt idx="157">
                  <c:v>97.834001815743605</c:v>
                </c:pt>
                <c:pt idx="158">
                  <c:v>98.473202862152291</c:v>
                </c:pt>
                <c:pt idx="159">
                  <c:v>98.690423162583542</c:v>
                </c:pt>
                <c:pt idx="160">
                  <c:v>100</c:v>
                </c:pt>
                <c:pt idx="161">
                  <c:v>99.813101278901584</c:v>
                </c:pt>
                <c:pt idx="162">
                  <c:v>90.261770342362894</c:v>
                </c:pt>
                <c:pt idx="163">
                  <c:v>88.488733722586716</c:v>
                </c:pt>
                <c:pt idx="164">
                  <c:v>95.175988177257892</c:v>
                </c:pt>
                <c:pt idx="165">
                  <c:v>89.534415102343829</c:v>
                </c:pt>
                <c:pt idx="166">
                  <c:v>86.807751665757948</c:v>
                </c:pt>
                <c:pt idx="167">
                  <c:v>85.848204056568335</c:v>
                </c:pt>
                <c:pt idx="168">
                  <c:v>86.571155856552025</c:v>
                </c:pt>
                <c:pt idx="169">
                  <c:v>85.043506487651413</c:v>
                </c:pt>
                <c:pt idx="170">
                  <c:v>81.748813789096559</c:v>
                </c:pt>
                <c:pt idx="171">
                  <c:v>82.705259141607314</c:v>
                </c:pt>
                <c:pt idx="172">
                  <c:v>82.968017817371958</c:v>
                </c:pt>
                <c:pt idx="173">
                  <c:v>81.776926503340761</c:v>
                </c:pt>
                <c:pt idx="174">
                  <c:v>79.293995440020439</c:v>
                </c:pt>
                <c:pt idx="175">
                  <c:v>78.497703229398653</c:v>
                </c:pt>
                <c:pt idx="176">
                  <c:v>78.134807874459185</c:v>
                </c:pt>
                <c:pt idx="177">
                  <c:v>77.794762772491069</c:v>
                </c:pt>
                <c:pt idx="178">
                  <c:v>77.74913874360837</c:v>
                </c:pt>
                <c:pt idx="179">
                  <c:v>75.882025415957045</c:v>
                </c:pt>
                <c:pt idx="180">
                  <c:v>74.63517001278413</c:v>
                </c:pt>
                <c:pt idx="181">
                  <c:v>78.071531507926125</c:v>
                </c:pt>
                <c:pt idx="182">
                  <c:v>78.102810166382824</c:v>
                </c:pt>
                <c:pt idx="183">
                  <c:v>77.439565620275417</c:v>
                </c:pt>
                <c:pt idx="184">
                  <c:v>80.035148815549761</c:v>
                </c:pt>
                <c:pt idx="185">
                  <c:v>79.487991766701853</c:v>
                </c:pt>
                <c:pt idx="186">
                  <c:v>79.122494432071335</c:v>
                </c:pt>
                <c:pt idx="187">
                  <c:v>60.990913889681764</c:v>
                </c:pt>
                <c:pt idx="188">
                  <c:v>58.148285653620022</c:v>
                </c:pt>
                <c:pt idx="189">
                  <c:v>58.888926743148183</c:v>
                </c:pt>
                <c:pt idx="190">
                  <c:v>58.414016043606679</c:v>
                </c:pt>
                <c:pt idx="191">
                  <c:v>58.443777994464774</c:v>
                </c:pt>
                <c:pt idx="192">
                  <c:v>59.35018728616911</c:v>
                </c:pt>
                <c:pt idx="193">
                  <c:v>59.898164098934181</c:v>
                </c:pt>
                <c:pt idx="194">
                  <c:v>60.872117986721719</c:v>
                </c:pt>
                <c:pt idx="195">
                  <c:v>62.456480588789752</c:v>
                </c:pt>
                <c:pt idx="196">
                  <c:v>55.324065223959593</c:v>
                </c:pt>
                <c:pt idx="197">
                  <c:v>55.118904196611382</c:v>
                </c:pt>
                <c:pt idx="198">
                  <c:v>53.497061249208201</c:v>
                </c:pt>
                <c:pt idx="199">
                  <c:v>52.973295357204087</c:v>
                </c:pt>
                <c:pt idx="200">
                  <c:v>53.833806927271375</c:v>
                </c:pt>
                <c:pt idx="201">
                  <c:v>54.427392067843108</c:v>
                </c:pt>
                <c:pt idx="202">
                  <c:v>54.169704043172906</c:v>
                </c:pt>
                <c:pt idx="203">
                  <c:v>54.212557291621934</c:v>
                </c:pt>
                <c:pt idx="204">
                  <c:v>53.177825455108355</c:v>
                </c:pt>
                <c:pt idx="205">
                  <c:v>53.357077029414043</c:v>
                </c:pt>
                <c:pt idx="206">
                  <c:v>55.722390753398379</c:v>
                </c:pt>
                <c:pt idx="207">
                  <c:v>56.309135243068923</c:v>
                </c:pt>
                <c:pt idx="208">
                  <c:v>55.596749088884437</c:v>
                </c:pt>
                <c:pt idx="209">
                  <c:v>54.764932933670494</c:v>
                </c:pt>
                <c:pt idx="210">
                  <c:v>53.728829633618084</c:v>
                </c:pt>
                <c:pt idx="211">
                  <c:v>53.4824700050291</c:v>
                </c:pt>
                <c:pt idx="212">
                  <c:v>54.124854920166896</c:v>
                </c:pt>
                <c:pt idx="213">
                  <c:v>54.616474839192023</c:v>
                </c:pt>
                <c:pt idx="214">
                  <c:v>54.707445731284274</c:v>
                </c:pt>
                <c:pt idx="215">
                  <c:v>53.981356362653301</c:v>
                </c:pt>
                <c:pt idx="216">
                  <c:v>53.944628966905213</c:v>
                </c:pt>
                <c:pt idx="217">
                  <c:v>55.48940665546688</c:v>
                </c:pt>
                <c:pt idx="218">
                  <c:v>58.072827595378506</c:v>
                </c:pt>
                <c:pt idx="219">
                  <c:v>59.72023810220449</c:v>
                </c:pt>
                <c:pt idx="220">
                  <c:v>61.300529097378529</c:v>
                </c:pt>
                <c:pt idx="221">
                  <c:v>62.689865156194358</c:v>
                </c:pt>
                <c:pt idx="222">
                  <c:v>62.585778221061808</c:v>
                </c:pt>
                <c:pt idx="223">
                  <c:v>62.023423587437676</c:v>
                </c:pt>
                <c:pt idx="224">
                  <c:v>62.72623858559561</c:v>
                </c:pt>
                <c:pt idx="225">
                  <c:v>62.972476138930801</c:v>
                </c:pt>
                <c:pt idx="226">
                  <c:v>64.323545399590913</c:v>
                </c:pt>
                <c:pt idx="227">
                  <c:v>64.131868581911462</c:v>
                </c:pt>
                <c:pt idx="228">
                  <c:v>64.425773035686589</c:v>
                </c:pt>
                <c:pt idx="229">
                  <c:v>64.487081744876136</c:v>
                </c:pt>
                <c:pt idx="230">
                  <c:v>65.10016883677136</c:v>
                </c:pt>
                <c:pt idx="231">
                  <c:v>65.966858580797478</c:v>
                </c:pt>
                <c:pt idx="232">
                  <c:v>65.559962454102262</c:v>
                </c:pt>
                <c:pt idx="233">
                  <c:v>65.825942066596667</c:v>
                </c:pt>
                <c:pt idx="234">
                  <c:v>64.78837750829139</c:v>
                </c:pt>
                <c:pt idx="235">
                  <c:v>64.50321561571549</c:v>
                </c:pt>
                <c:pt idx="236">
                  <c:v>63.883260727449439</c:v>
                </c:pt>
                <c:pt idx="237">
                  <c:v>64.686540141320563</c:v>
                </c:pt>
                <c:pt idx="238">
                  <c:v>64.799902633061606</c:v>
                </c:pt>
                <c:pt idx="239">
                  <c:v>64.881779430461478</c:v>
                </c:pt>
                <c:pt idx="240">
                  <c:v>63.940027093426501</c:v>
                </c:pt>
                <c:pt idx="241">
                  <c:v>63.427845997846077</c:v>
                </c:pt>
                <c:pt idx="242">
                  <c:v>63.499029818117435</c:v>
                </c:pt>
                <c:pt idx="243">
                  <c:v>64.152230101629016</c:v>
                </c:pt>
                <c:pt idx="244">
                  <c:v>64.839428687591365</c:v>
                </c:pt>
                <c:pt idx="245">
                  <c:v>64.781498233756523</c:v>
                </c:pt>
                <c:pt idx="246">
                  <c:v>64.765839753562148</c:v>
                </c:pt>
                <c:pt idx="247">
                  <c:v>64.757421691248311</c:v>
                </c:pt>
                <c:pt idx="248">
                  <c:v>64.994521154961873</c:v>
                </c:pt>
                <c:pt idx="249">
                  <c:v>65.933077063152751</c:v>
                </c:pt>
                <c:pt idx="250">
                  <c:v>65.285003789287728</c:v>
                </c:pt>
                <c:pt idx="251">
                  <c:v>65.061425009187417</c:v>
                </c:pt>
                <c:pt idx="252">
                  <c:v>62.952722928178673</c:v>
                </c:pt>
                <c:pt idx="253">
                  <c:v>65.019663844389257</c:v>
                </c:pt>
                <c:pt idx="254">
                  <c:v>65.675269227241685</c:v>
                </c:pt>
                <c:pt idx="255">
                  <c:v>54.557341733180287</c:v>
                </c:pt>
                <c:pt idx="256">
                  <c:v>48.564953867552987</c:v>
                </c:pt>
                <c:pt idx="257">
                  <c:v>49.487127915103294</c:v>
                </c:pt>
                <c:pt idx="258">
                  <c:v>49.408618375959904</c:v>
                </c:pt>
                <c:pt idx="259">
                  <c:v>49.770172409353627</c:v>
                </c:pt>
                <c:pt idx="260">
                  <c:v>49.804571118224231</c:v>
                </c:pt>
                <c:pt idx="261">
                  <c:v>51.147471187980685</c:v>
                </c:pt>
                <c:pt idx="262">
                  <c:v>51.493822449117786</c:v>
                </c:pt>
                <c:pt idx="263">
                  <c:v>52.499632637528556</c:v>
                </c:pt>
                <c:pt idx="264">
                  <c:v>52.52708167490789</c:v>
                </c:pt>
                <c:pt idx="265">
                  <c:v>52.881474616206013</c:v>
                </c:pt>
                <c:pt idx="266">
                  <c:v>54.13356332020166</c:v>
                </c:pt>
                <c:pt idx="267">
                  <c:v>54.530988503317033</c:v>
                </c:pt>
                <c:pt idx="268">
                  <c:v>54.808074826379347</c:v>
                </c:pt>
                <c:pt idx="269">
                  <c:v>54.773564074950997</c:v>
                </c:pt>
                <c:pt idx="270">
                  <c:v>55.59832101850651</c:v>
                </c:pt>
                <c:pt idx="271">
                  <c:v>55.989412246242921</c:v>
                </c:pt>
                <c:pt idx="272">
                  <c:v>55.611105406741288</c:v>
                </c:pt>
                <c:pt idx="273">
                  <c:v>56.187386291785245</c:v>
                </c:pt>
                <c:pt idx="274">
                  <c:v>56.474224404623506</c:v>
                </c:pt>
                <c:pt idx="275">
                  <c:v>56.474224404623506</c:v>
                </c:pt>
                <c:pt idx="276">
                  <c:v>56.95543741523047</c:v>
                </c:pt>
                <c:pt idx="277">
                  <c:v>57.289023912076196</c:v>
                </c:pt>
                <c:pt idx="278">
                  <c:v>57.04988025853163</c:v>
                </c:pt>
                <c:pt idx="279">
                  <c:v>57.00139101921998</c:v>
                </c:pt>
                <c:pt idx="280">
                  <c:v>56.249832570307603</c:v>
                </c:pt>
                <c:pt idx="281">
                  <c:v>55.78069301592641</c:v>
                </c:pt>
                <c:pt idx="282">
                  <c:v>55.353496401837553</c:v>
                </c:pt>
                <c:pt idx="283">
                  <c:v>55.129607562000629</c:v>
                </c:pt>
                <c:pt idx="284">
                  <c:v>54.769283329569241</c:v>
                </c:pt>
                <c:pt idx="285">
                  <c:v>54.397651211980978</c:v>
                </c:pt>
                <c:pt idx="286">
                  <c:v>54.776092549964787</c:v>
                </c:pt>
                <c:pt idx="287">
                  <c:v>55.013619380905673</c:v>
                </c:pt>
                <c:pt idx="288">
                  <c:v>54.979675060655495</c:v>
                </c:pt>
                <c:pt idx="289">
                  <c:v>55.02552966871275</c:v>
                </c:pt>
                <c:pt idx="290">
                  <c:v>55.346511925113575</c:v>
                </c:pt>
                <c:pt idx="291">
                  <c:v>55.9455706792507</c:v>
                </c:pt>
                <c:pt idx="292">
                  <c:v>56.722150166831398</c:v>
                </c:pt>
                <c:pt idx="293">
                  <c:v>56.448349500714556</c:v>
                </c:pt>
                <c:pt idx="294">
                  <c:v>56.859713991003183</c:v>
                </c:pt>
                <c:pt idx="295">
                  <c:v>57.629312030690336</c:v>
                </c:pt>
                <c:pt idx="296">
                  <c:v>57.404695275262007</c:v>
                </c:pt>
                <c:pt idx="297">
                  <c:v>57.634245351457544</c:v>
                </c:pt>
                <c:pt idx="298">
                  <c:v>57.404695275262</c:v>
                </c:pt>
                <c:pt idx="299">
                  <c:v>57.312418720230909</c:v>
                </c:pt>
                <c:pt idx="300">
                  <c:v>57.852502647988949</c:v>
                </c:pt>
                <c:pt idx="301">
                  <c:v>57.671995619446093</c:v>
                </c:pt>
                <c:pt idx="302">
                  <c:v>57.666870814219315</c:v>
                </c:pt>
                <c:pt idx="303">
                  <c:v>58.434152273981908</c:v>
                </c:pt>
                <c:pt idx="304">
                  <c:v>58.698237866106609</c:v>
                </c:pt>
                <c:pt idx="305">
                  <c:v>58.749039930577638</c:v>
                </c:pt>
                <c:pt idx="306">
                  <c:v>58.614088077750907</c:v>
                </c:pt>
                <c:pt idx="307">
                  <c:v>58.344184372097388</c:v>
                </c:pt>
                <c:pt idx="308">
                  <c:v>57.534473255136916</c:v>
                </c:pt>
                <c:pt idx="309">
                  <c:v>58.168389947938969</c:v>
                </c:pt>
                <c:pt idx="310">
                  <c:v>58.749039930577638</c:v>
                </c:pt>
                <c:pt idx="311">
                  <c:v>59.018943636231128</c:v>
                </c:pt>
                <c:pt idx="312">
                  <c:v>58.922448094777749</c:v>
                </c:pt>
                <c:pt idx="313">
                  <c:v>58.877606049043521</c:v>
                </c:pt>
                <c:pt idx="314">
                  <c:v>59.191500369183125</c:v>
                </c:pt>
                <c:pt idx="315">
                  <c:v>59.005363575569334</c:v>
                </c:pt>
                <c:pt idx="316">
                  <c:v>58.468951179427798</c:v>
                </c:pt>
                <c:pt idx="317">
                  <c:v>58.698237866106609</c:v>
                </c:pt>
                <c:pt idx="318">
                  <c:v>58.653395820372367</c:v>
                </c:pt>
                <c:pt idx="319">
                  <c:v>59.018943636231128</c:v>
                </c:pt>
                <c:pt idx="320">
                  <c:v>57.891081042890455</c:v>
                </c:pt>
                <c:pt idx="321">
                  <c:v>58.569104126808632</c:v>
                </c:pt>
                <c:pt idx="322">
                  <c:v>59.206305362060441</c:v>
                </c:pt>
                <c:pt idx="323">
                  <c:v>59.386812390603325</c:v>
                </c:pt>
                <c:pt idx="324">
                  <c:v>59.603734998480377</c:v>
                </c:pt>
                <c:pt idx="325">
                  <c:v>59.648718949422609</c:v>
                </c:pt>
                <c:pt idx="326">
                  <c:v>60.704002830017515</c:v>
                </c:pt>
                <c:pt idx="327">
                  <c:v>61.95563175434777</c:v>
                </c:pt>
                <c:pt idx="328">
                  <c:v>61.92686515897109</c:v>
                </c:pt>
                <c:pt idx="329">
                  <c:v>61.882023113236862</c:v>
                </c:pt>
                <c:pt idx="330">
                  <c:v>62.330443570579149</c:v>
                </c:pt>
                <c:pt idx="331">
                  <c:v>62.7526115644378</c:v>
                </c:pt>
                <c:pt idx="332">
                  <c:v>63.067499221033543</c:v>
                </c:pt>
                <c:pt idx="333">
                  <c:v>62.151075387642251</c:v>
                </c:pt>
                <c:pt idx="334">
                  <c:v>61.926865158971097</c:v>
                </c:pt>
                <c:pt idx="335">
                  <c:v>62.195917433376465</c:v>
                </c:pt>
                <c:pt idx="336">
                  <c:v>62.17913691940673</c:v>
                </c:pt>
                <c:pt idx="337">
                  <c:v>62.089734853383163</c:v>
                </c:pt>
                <c:pt idx="338">
                  <c:v>61.955631754347749</c:v>
                </c:pt>
                <c:pt idx="339">
                  <c:v>62.7526115644378</c:v>
                </c:pt>
                <c:pt idx="340">
                  <c:v>62.951826204324924</c:v>
                </c:pt>
                <c:pt idx="341">
                  <c:v>63.399489402108934</c:v>
                </c:pt>
                <c:pt idx="342">
                  <c:v>62.816445932917766</c:v>
                </c:pt>
                <c:pt idx="343">
                  <c:v>62.365178361560595</c:v>
                </c:pt>
                <c:pt idx="344">
                  <c:v>62.184671333017747</c:v>
                </c:pt>
                <c:pt idx="345">
                  <c:v>62.229798090153444</c:v>
                </c:pt>
                <c:pt idx="346">
                  <c:v>62.545685390103458</c:v>
                </c:pt>
                <c:pt idx="347">
                  <c:v>62.392739956899803</c:v>
                </c:pt>
                <c:pt idx="348">
                  <c:v>61.971707204705318</c:v>
                </c:pt>
                <c:pt idx="349">
                  <c:v>62.330443570579185</c:v>
                </c:pt>
                <c:pt idx="350">
                  <c:v>62.868548119389914</c:v>
                </c:pt>
                <c:pt idx="351">
                  <c:v>63.5623226813983</c:v>
                </c:pt>
                <c:pt idx="352">
                  <c:v>63.673854318496403</c:v>
                </c:pt>
                <c:pt idx="353">
                  <c:v>63.764107832767827</c:v>
                </c:pt>
                <c:pt idx="354">
                  <c:v>63.922194288936282</c:v>
                </c:pt>
                <c:pt idx="355">
                  <c:v>64.057146141763042</c:v>
                </c:pt>
                <c:pt idx="356">
                  <c:v>63.766654170161054</c:v>
                </c:pt>
                <c:pt idx="357">
                  <c:v>63.8999151712772</c:v>
                </c:pt>
                <c:pt idx="358">
                  <c:v>63.8999151712772</c:v>
                </c:pt>
                <c:pt idx="359">
                  <c:v>63.832226387051783</c:v>
                </c:pt>
                <c:pt idx="360">
                  <c:v>63.697274534225024</c:v>
                </c:pt>
                <c:pt idx="361">
                  <c:v>64.170248646989265</c:v>
                </c:pt>
                <c:pt idx="362">
                  <c:v>64.170248646989265</c:v>
                </c:pt>
                <c:pt idx="363">
                  <c:v>64.465153442029049</c:v>
                </c:pt>
                <c:pt idx="364">
                  <c:v>64.44100918980358</c:v>
                </c:pt>
                <c:pt idx="365">
                  <c:v>63.967178239878507</c:v>
                </c:pt>
                <c:pt idx="366">
                  <c:v>63.944757217011428</c:v>
                </c:pt>
                <c:pt idx="367">
                  <c:v>63.922194288936282</c:v>
                </c:pt>
                <c:pt idx="368">
                  <c:v>63.877210337994029</c:v>
                </c:pt>
                <c:pt idx="369">
                  <c:v>63.652290583282792</c:v>
                </c:pt>
                <c:pt idx="370">
                  <c:v>63.406652668200671</c:v>
                </c:pt>
                <c:pt idx="371">
                  <c:v>64.057146141763027</c:v>
                </c:pt>
                <c:pt idx="372">
                  <c:v>64.414188569996469</c:v>
                </c:pt>
                <c:pt idx="373">
                  <c:v>66.036439983221982</c:v>
                </c:pt>
                <c:pt idx="374">
                  <c:v>65.901488130395236</c:v>
                </c:pt>
                <c:pt idx="375">
                  <c:v>66.261359737933233</c:v>
                </c:pt>
                <c:pt idx="376">
                  <c:v>66.652220289453666</c:v>
                </c:pt>
                <c:pt idx="377">
                  <c:v>66.6973470465894</c:v>
                </c:pt>
                <c:pt idx="378">
                  <c:v>67.116054805835958</c:v>
                </c:pt>
                <c:pt idx="379">
                  <c:v>67.835798020911966</c:v>
                </c:pt>
                <c:pt idx="380">
                  <c:v>66.680122006799422</c:v>
                </c:pt>
                <c:pt idx="381">
                  <c:v>66.590437915330966</c:v>
                </c:pt>
                <c:pt idx="382">
                  <c:v>67.263068601344415</c:v>
                </c:pt>
                <c:pt idx="383">
                  <c:v>67.397594738547099</c:v>
                </c:pt>
                <c:pt idx="384">
                  <c:v>66.872745385645189</c:v>
                </c:pt>
                <c:pt idx="385">
                  <c:v>66.93047838125915</c:v>
                </c:pt>
                <c:pt idx="386">
                  <c:v>67.153282903167465</c:v>
                </c:pt>
                <c:pt idx="387">
                  <c:v>67.254380454983362</c:v>
                </c:pt>
                <c:pt idx="388">
                  <c:v>67.089148517421876</c:v>
                </c:pt>
                <c:pt idx="389">
                  <c:v>66.555699170024468</c:v>
                </c:pt>
                <c:pt idx="390">
                  <c:v>66.248586517295294</c:v>
                </c:pt>
                <c:pt idx="391">
                  <c:v>66.073093572878619</c:v>
                </c:pt>
                <c:pt idx="392">
                  <c:v>66.336332989503646</c:v>
                </c:pt>
                <c:pt idx="393">
                  <c:v>66.088482954158238</c:v>
                </c:pt>
                <c:pt idx="394">
                  <c:v>65.66773717059101</c:v>
                </c:pt>
                <c:pt idx="395">
                  <c:v>65.267324139063035</c:v>
                </c:pt>
                <c:pt idx="396">
                  <c:v>65.284975562618314</c:v>
                </c:pt>
                <c:pt idx="397">
                  <c:v>64.65223503495082</c:v>
                </c:pt>
                <c:pt idx="398">
                  <c:v>64.52378688587477</c:v>
                </c:pt>
                <c:pt idx="399">
                  <c:v>64.909131333102948</c:v>
                </c:pt>
                <c:pt idx="400">
                  <c:v>64.909131333102948</c:v>
                </c:pt>
                <c:pt idx="401">
                  <c:v>64.970333854584638</c:v>
                </c:pt>
                <c:pt idx="402">
                  <c:v>65.006777488221474</c:v>
                </c:pt>
                <c:pt idx="403">
                  <c:v>65.194061949505809</c:v>
                </c:pt>
                <c:pt idx="404">
                  <c:v>65.194061949505809</c:v>
                </c:pt>
                <c:pt idx="405">
                  <c:v>65.797243884798519</c:v>
                </c:pt>
                <c:pt idx="406">
                  <c:v>66.08020815170633</c:v>
                </c:pt>
                <c:pt idx="407">
                  <c:v>66.122895624672537</c:v>
                </c:pt>
                <c:pt idx="408">
                  <c:v>66.435638877212469</c:v>
                </c:pt>
                <c:pt idx="409">
                  <c:v>66.861235538821774</c:v>
                </c:pt>
                <c:pt idx="410">
                  <c:v>67.190082448827994</c:v>
                </c:pt>
                <c:pt idx="411">
                  <c:v>67.510174013487045</c:v>
                </c:pt>
                <c:pt idx="412">
                  <c:v>66.677832773233376</c:v>
                </c:pt>
                <c:pt idx="413">
                  <c:v>65.940295180611074</c:v>
                </c:pt>
                <c:pt idx="414">
                  <c:v>66.407054026805866</c:v>
                </c:pt>
                <c:pt idx="415">
                  <c:v>66.861235538821774</c:v>
                </c:pt>
                <c:pt idx="416">
                  <c:v>67.371951532752945</c:v>
                </c:pt>
                <c:pt idx="417">
                  <c:v>67.58474986355759</c:v>
                </c:pt>
                <c:pt idx="418">
                  <c:v>67.457070865074783</c:v>
                </c:pt>
                <c:pt idx="419">
                  <c:v>66.476935645267716</c:v>
                </c:pt>
                <c:pt idx="420">
                  <c:v>66.395323540902581</c:v>
                </c:pt>
                <c:pt idx="421">
                  <c:v>66.00476281419138</c:v>
                </c:pt>
                <c:pt idx="422">
                  <c:v>66.352685020643548</c:v>
                </c:pt>
                <c:pt idx="423">
                  <c:v>66.852516922870606</c:v>
                </c:pt>
                <c:pt idx="424">
                  <c:v>67.155412132626623</c:v>
                </c:pt>
                <c:pt idx="425">
                  <c:v>66.615510860069961</c:v>
                </c:pt>
                <c:pt idx="426">
                  <c:v>66.255657399195684</c:v>
                </c:pt>
                <c:pt idx="427">
                  <c:v>66.781634328548932</c:v>
                </c:pt>
                <c:pt idx="428">
                  <c:v>66.599816055635188</c:v>
                </c:pt>
                <c:pt idx="429">
                  <c:v>66.393369012685298</c:v>
                </c:pt>
                <c:pt idx="430">
                  <c:v>66.324433652256786</c:v>
                </c:pt>
                <c:pt idx="431">
                  <c:v>66.009592313189984</c:v>
                </c:pt>
                <c:pt idx="432">
                  <c:v>65.006579085173072</c:v>
                </c:pt>
                <c:pt idx="433">
                  <c:v>64.682938468366615</c:v>
                </c:pt>
                <c:pt idx="434">
                  <c:v>64.207618024669216</c:v>
                </c:pt>
                <c:pt idx="435">
                  <c:v>64.213592232511843</c:v>
                </c:pt>
                <c:pt idx="436">
                  <c:v>64.035548329781321</c:v>
                </c:pt>
                <c:pt idx="437">
                  <c:v>64.283081938346299</c:v>
                </c:pt>
                <c:pt idx="438">
                  <c:v>64.358105306157171</c:v>
                </c:pt>
                <c:pt idx="439">
                  <c:v>64.452034378669666</c:v>
                </c:pt>
                <c:pt idx="440">
                  <c:v>64.688448643517219</c:v>
                </c:pt>
                <c:pt idx="441">
                  <c:v>65.387793337225901</c:v>
                </c:pt>
                <c:pt idx="442">
                  <c:v>65.042020076536517</c:v>
                </c:pt>
                <c:pt idx="443">
                  <c:v>65.179028101759229</c:v>
                </c:pt>
                <c:pt idx="444">
                  <c:v>64.405888921720319</c:v>
                </c:pt>
                <c:pt idx="445">
                  <c:v>63.869305797318468</c:v>
                </c:pt>
                <c:pt idx="446">
                  <c:v>63.7207349354412</c:v>
                </c:pt>
                <c:pt idx="447">
                  <c:v>63.490363830582744</c:v>
                </c:pt>
                <c:pt idx="448">
                  <c:v>63.45784138046745</c:v>
                </c:pt>
                <c:pt idx="449">
                  <c:v>63.88281075066994</c:v>
                </c:pt>
                <c:pt idx="450">
                  <c:v>64.046268732434413</c:v>
                </c:pt>
                <c:pt idx="451">
                  <c:v>64.71560295402027</c:v>
                </c:pt>
                <c:pt idx="452">
                  <c:v>64.349185304260175</c:v>
                </c:pt>
                <c:pt idx="453">
                  <c:v>64.409522537871069</c:v>
                </c:pt>
                <c:pt idx="454">
                  <c:v>64.425277264988495</c:v>
                </c:pt>
                <c:pt idx="455">
                  <c:v>64.638453244676441</c:v>
                </c:pt>
                <c:pt idx="456">
                  <c:v>64.185065446149551</c:v>
                </c:pt>
                <c:pt idx="457">
                  <c:v>64.09907457513124</c:v>
                </c:pt>
                <c:pt idx="458">
                  <c:v>64.180483695988585</c:v>
                </c:pt>
                <c:pt idx="459">
                  <c:v>64.535664861764104</c:v>
                </c:pt>
                <c:pt idx="460">
                  <c:v>64.348797981182159</c:v>
                </c:pt>
                <c:pt idx="461">
                  <c:v>64.534505127626318</c:v>
                </c:pt>
                <c:pt idx="462">
                  <c:v>64.50853829472041</c:v>
                </c:pt>
                <c:pt idx="463">
                  <c:v>65.314608643718174</c:v>
                </c:pt>
                <c:pt idx="464">
                  <c:v>65.333421759012651</c:v>
                </c:pt>
                <c:pt idx="465">
                  <c:v>65.609173654080237</c:v>
                </c:pt>
                <c:pt idx="466">
                  <c:v>65.711159836452154</c:v>
                </c:pt>
                <c:pt idx="467">
                  <c:v>65.698477813529493</c:v>
                </c:pt>
                <c:pt idx="468">
                  <c:v>64.886966608980387</c:v>
                </c:pt>
                <c:pt idx="469">
                  <c:v>64.581697294638317</c:v>
                </c:pt>
                <c:pt idx="470">
                  <c:v>64.776426853272142</c:v>
                </c:pt>
                <c:pt idx="471">
                  <c:v>65.215949466240318</c:v>
                </c:pt>
                <c:pt idx="472">
                  <c:v>65.188323144840382</c:v>
                </c:pt>
                <c:pt idx="473">
                  <c:v>65.892575784666789</c:v>
                </c:pt>
                <c:pt idx="474">
                  <c:v>66.011970058224577</c:v>
                </c:pt>
                <c:pt idx="475">
                  <c:v>66.672460377716149</c:v>
                </c:pt>
                <c:pt idx="476">
                  <c:v>66.6190907325864</c:v>
                </c:pt>
                <c:pt idx="477">
                  <c:v>66.73011772091543</c:v>
                </c:pt>
                <c:pt idx="478">
                  <c:v>67.000697104257668</c:v>
                </c:pt>
                <c:pt idx="479">
                  <c:v>67.06435772309149</c:v>
                </c:pt>
                <c:pt idx="480">
                  <c:v>66.744309675501313</c:v>
                </c:pt>
                <c:pt idx="481">
                  <c:v>66.626827848422536</c:v>
                </c:pt>
                <c:pt idx="482">
                  <c:v>66.590633483434118</c:v>
                </c:pt>
                <c:pt idx="483">
                  <c:v>67.376354065719738</c:v>
                </c:pt>
                <c:pt idx="484">
                  <c:v>67.625386199587311</c:v>
                </c:pt>
                <c:pt idx="485">
                  <c:v>68.109744867780748</c:v>
                </c:pt>
                <c:pt idx="486">
                  <c:v>69.89614550704367</c:v>
                </c:pt>
                <c:pt idx="487">
                  <c:v>70.16252664122581</c:v>
                </c:pt>
                <c:pt idx="488">
                  <c:v>71.45917964382275</c:v>
                </c:pt>
                <c:pt idx="489">
                  <c:v>72.149645848195007</c:v>
                </c:pt>
                <c:pt idx="490">
                  <c:v>72.555055659984077</c:v>
                </c:pt>
                <c:pt idx="491">
                  <c:v>74.878268069346703</c:v>
                </c:pt>
                <c:pt idx="492">
                  <c:v>75.608177978761205</c:v>
                </c:pt>
                <c:pt idx="493">
                  <c:v>76.107711536100624</c:v>
                </c:pt>
                <c:pt idx="494">
                  <c:v>75.730669443309452</c:v>
                </c:pt>
                <c:pt idx="495">
                  <c:v>76.661348331159658</c:v>
                </c:pt>
                <c:pt idx="496">
                  <c:v>76.308232837900789</c:v>
                </c:pt>
                <c:pt idx="497">
                  <c:v>76.876598818219691</c:v>
                </c:pt>
                <c:pt idx="498">
                  <c:v>77.575314913905174</c:v>
                </c:pt>
                <c:pt idx="499">
                  <c:v>77.902381395597629</c:v>
                </c:pt>
                <c:pt idx="500">
                  <c:v>77.620017190761445</c:v>
                </c:pt>
                <c:pt idx="501">
                  <c:v>78.832227886136621</c:v>
                </c:pt>
                <c:pt idx="502">
                  <c:v>80.386467431391281</c:v>
                </c:pt>
                <c:pt idx="503">
                  <c:v>80.384110047621789</c:v>
                </c:pt>
                <c:pt idx="504">
                  <c:v>79.744311226604495</c:v>
                </c:pt>
                <c:pt idx="505">
                  <c:v>79.337121279141925</c:v>
                </c:pt>
                <c:pt idx="506">
                  <c:v>79.533248898929259</c:v>
                </c:pt>
                <c:pt idx="507">
                  <c:v>80.134954354665638</c:v>
                </c:pt>
                <c:pt idx="508">
                  <c:v>80.747046311234925</c:v>
                </c:pt>
                <c:pt idx="509">
                  <c:v>81.979591335994115</c:v>
                </c:pt>
                <c:pt idx="510">
                  <c:v>81.95190320461505</c:v>
                </c:pt>
                <c:pt idx="511">
                  <c:v>82.986961567980686</c:v>
                </c:pt>
                <c:pt idx="512">
                  <c:v>82.885155114662894</c:v>
                </c:pt>
                <c:pt idx="513">
                  <c:v>83.326503801304867</c:v>
                </c:pt>
                <c:pt idx="514">
                  <c:v>83.297188042939254</c:v>
                </c:pt>
                <c:pt idx="515">
                  <c:v>83.668027543195336</c:v>
                </c:pt>
                <c:pt idx="516">
                  <c:v>83.709496163124896</c:v>
                </c:pt>
                <c:pt idx="517">
                  <c:v>84.717942358218721</c:v>
                </c:pt>
                <c:pt idx="518">
                  <c:v>85.392598992676596</c:v>
                </c:pt>
                <c:pt idx="519">
                  <c:v>85.933606295006612</c:v>
                </c:pt>
                <c:pt idx="520">
                  <c:v>85.921242312897434</c:v>
                </c:pt>
                <c:pt idx="521">
                  <c:v>86.307778259107735</c:v>
                </c:pt>
                <c:pt idx="522">
                  <c:v>86.825985194884169</c:v>
                </c:pt>
                <c:pt idx="523">
                  <c:v>87.703148333483085</c:v>
                </c:pt>
                <c:pt idx="524">
                  <c:v>58.061395992616497</c:v>
                </c:pt>
                <c:pt idx="525">
                  <c:v>57.231113711159921</c:v>
                </c:pt>
                <c:pt idx="526">
                  <c:v>51.109087137957566</c:v>
                </c:pt>
                <c:pt idx="527">
                  <c:v>62.493871219445687</c:v>
                </c:pt>
                <c:pt idx="528">
                  <c:v>61.271808148753657</c:v>
                </c:pt>
                <c:pt idx="529">
                  <c:v>57.410072334449026</c:v>
                </c:pt>
                <c:pt idx="530">
                  <c:v>57.761077652480829</c:v>
                </c:pt>
                <c:pt idx="531">
                  <c:v>58.315418222115802</c:v>
                </c:pt>
                <c:pt idx="532">
                  <c:v>58.275623980928856</c:v>
                </c:pt>
                <c:pt idx="533">
                  <c:v>58.68215834100279</c:v>
                </c:pt>
                <c:pt idx="534">
                  <c:v>58.962401662024533</c:v>
                </c:pt>
                <c:pt idx="535">
                  <c:v>60.587908729201366</c:v>
                </c:pt>
                <c:pt idx="536">
                  <c:v>61.279350948582909</c:v>
                </c:pt>
                <c:pt idx="537">
                  <c:v>61.89778367423461</c:v>
                </c:pt>
                <c:pt idx="538">
                  <c:v>62.541014049748647</c:v>
                </c:pt>
                <c:pt idx="539">
                  <c:v>63.197799512176054</c:v>
                </c:pt>
                <c:pt idx="540">
                  <c:v>63.117542077171393</c:v>
                </c:pt>
                <c:pt idx="541">
                  <c:v>63.427687130761889</c:v>
                </c:pt>
                <c:pt idx="542">
                  <c:v>63.581246615389574</c:v>
                </c:pt>
                <c:pt idx="543">
                  <c:v>63.971131711843675</c:v>
                </c:pt>
                <c:pt idx="544">
                  <c:v>63.995534483383786</c:v>
                </c:pt>
                <c:pt idx="545">
                  <c:v>64.55137260476819</c:v>
                </c:pt>
                <c:pt idx="546">
                  <c:v>65.331116502684168</c:v>
                </c:pt>
                <c:pt idx="547">
                  <c:v>66.063354086501221</c:v>
                </c:pt>
                <c:pt idx="548">
                  <c:v>66.117754692625425</c:v>
                </c:pt>
                <c:pt idx="549">
                  <c:v>66.698521447093071</c:v>
                </c:pt>
                <c:pt idx="550">
                  <c:v>67.079861172418617</c:v>
                </c:pt>
                <c:pt idx="551">
                  <c:v>67.344017684033659</c:v>
                </c:pt>
                <c:pt idx="552">
                  <c:v>67.96781535865081</c:v>
                </c:pt>
                <c:pt idx="553">
                  <c:v>67.944327072867907</c:v>
                </c:pt>
                <c:pt idx="554">
                  <c:v>68.174286294532862</c:v>
                </c:pt>
                <c:pt idx="555">
                  <c:v>67.904572549804527</c:v>
                </c:pt>
                <c:pt idx="556">
                  <c:v>67.926611051580508</c:v>
                </c:pt>
                <c:pt idx="557">
                  <c:v>68.31370448882258</c:v>
                </c:pt>
                <c:pt idx="558">
                  <c:v>68.578574112648383</c:v>
                </c:pt>
                <c:pt idx="559">
                  <c:v>69.355898106065396</c:v>
                </c:pt>
                <c:pt idx="560">
                  <c:v>69.246989793778624</c:v>
                </c:pt>
                <c:pt idx="561">
                  <c:v>70.292429478316535</c:v>
                </c:pt>
                <c:pt idx="562">
                  <c:v>70.846205280790727</c:v>
                </c:pt>
                <c:pt idx="563">
                  <c:v>71.029447180153298</c:v>
                </c:pt>
                <c:pt idx="564">
                  <c:v>72.212551872735389</c:v>
                </c:pt>
                <c:pt idx="565">
                  <c:v>72.635718554223743</c:v>
                </c:pt>
                <c:pt idx="566">
                  <c:v>73.01825503128569</c:v>
                </c:pt>
                <c:pt idx="567">
                  <c:v>73.683411794289171</c:v>
                </c:pt>
                <c:pt idx="568">
                  <c:v>73.827327305301253</c:v>
                </c:pt>
                <c:pt idx="569">
                  <c:v>74.903720413162773</c:v>
                </c:pt>
                <c:pt idx="570">
                  <c:v>76.87760852383883</c:v>
                </c:pt>
                <c:pt idx="571">
                  <c:v>78.356936807135654</c:v>
                </c:pt>
                <c:pt idx="572">
                  <c:v>78.333273872558351</c:v>
                </c:pt>
                <c:pt idx="573">
                  <c:v>79.218410003189121</c:v>
                </c:pt>
                <c:pt idx="574">
                  <c:v>79.581014408672175</c:v>
                </c:pt>
                <c:pt idx="575">
                  <c:v>80.556524255331908</c:v>
                </c:pt>
                <c:pt idx="576">
                  <c:v>80.757187492616623</c:v>
                </c:pt>
                <c:pt idx="577">
                  <c:v>80.955776352618827</c:v>
                </c:pt>
                <c:pt idx="578">
                  <c:v>81.777509234651916</c:v>
                </c:pt>
                <c:pt idx="579">
                  <c:v>82.25522341375023</c:v>
                </c:pt>
                <c:pt idx="580">
                  <c:v>82.158877546980776</c:v>
                </c:pt>
                <c:pt idx="581">
                  <c:v>82.366514775804347</c:v>
                </c:pt>
                <c:pt idx="582">
                  <c:v>82.458363208626324</c:v>
                </c:pt>
                <c:pt idx="583">
                  <c:v>83.323387963123992</c:v>
                </c:pt>
                <c:pt idx="584">
                  <c:v>82.798382927890557</c:v>
                </c:pt>
                <c:pt idx="585">
                  <c:v>83.92832968609892</c:v>
                </c:pt>
                <c:pt idx="586">
                  <c:v>84.26418179885647</c:v>
                </c:pt>
                <c:pt idx="587">
                  <c:v>84.922933382137487</c:v>
                </c:pt>
                <c:pt idx="588">
                  <c:v>86.050963670387816</c:v>
                </c:pt>
                <c:pt idx="589">
                  <c:v>72.874040999460945</c:v>
                </c:pt>
                <c:pt idx="590">
                  <c:v>53.511624335712149</c:v>
                </c:pt>
                <c:pt idx="591">
                  <c:v>56.091196626800034</c:v>
                </c:pt>
                <c:pt idx="592">
                  <c:v>57.676256754444424</c:v>
                </c:pt>
                <c:pt idx="593">
                  <c:v>59.037201557531162</c:v>
                </c:pt>
                <c:pt idx="594">
                  <c:v>60.779360571232864</c:v>
                </c:pt>
                <c:pt idx="595">
                  <c:v>47.057513393567724</c:v>
                </c:pt>
                <c:pt idx="596">
                  <c:v>48.968824908776924</c:v>
                </c:pt>
                <c:pt idx="597">
                  <c:v>51.642655305780615</c:v>
                </c:pt>
                <c:pt idx="598">
                  <c:v>54.36031441412532</c:v>
                </c:pt>
                <c:pt idx="599">
                  <c:v>52.528203890306472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68686784"/>
        <c:axId val="-1268686240"/>
      </c:lineChart>
      <c:dateAx>
        <c:axId val="-126868678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86240"/>
        <c:crosses val="autoZero"/>
        <c:auto val="0"/>
        <c:lblOffset val="100"/>
        <c:baseTimeUnit val="months"/>
        <c:majorUnit val="48"/>
        <c:majorTimeUnit val="months"/>
      </c:dateAx>
      <c:valAx>
        <c:axId val="-1268686240"/>
        <c:scaling>
          <c:orientation val="minMax"/>
          <c:max val="110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</a:t>
                </a:r>
                <a:r>
                  <a:rPr lang="en-US" baseline="0"/>
                  <a:t> de valuación Mayo 1946=100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86784"/>
        <c:crosses val="autoZero"/>
        <c:crossBetween val="between"/>
      </c:valAx>
      <c:spPr>
        <a:noFill/>
        <a:ln>
          <a:solidFill>
            <a:sysClr val="windowText" lastClr="000000">
              <a:alpha val="98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/>
              <a:t>Gráfica Apéndice A.B.7.</a:t>
            </a:r>
            <a:r>
              <a:rPr lang="en-US" b="1" baseline="0"/>
              <a:t> </a:t>
            </a:r>
            <a:r>
              <a:rPr lang="en-US" b="1"/>
              <a:t>Índice de valuación, 1933-1982 1964=100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'Índice de valuación A.B.1 - 7'!$B$4</c:f>
              <c:strCache>
                <c:ptCount val="1"/>
                <c:pt idx="0">
                  <c:v>Índice de valuación 1964=100</c:v>
                </c:pt>
              </c:strCache>
            </c:strRef>
          </c:tx>
          <c:spPr>
            <a:ln w="28575" cap="rnd">
              <a:solidFill>
                <a:schemeClr val="dk1">
                  <a:tint val="885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'Índice de valuación A.B.1 - 7'!$A$8:$A$607</c:f>
              <c:numCache>
                <c:formatCode>mm\-yy;@</c:formatCode>
                <c:ptCount val="600"/>
                <c:pt idx="0">
                  <c:v>12055</c:v>
                </c:pt>
                <c:pt idx="1">
                  <c:v>12086</c:v>
                </c:pt>
                <c:pt idx="2">
                  <c:v>12114</c:v>
                </c:pt>
                <c:pt idx="3">
                  <c:v>12145</c:v>
                </c:pt>
                <c:pt idx="4">
                  <c:v>12175</c:v>
                </c:pt>
                <c:pt idx="5">
                  <c:v>12206</c:v>
                </c:pt>
                <c:pt idx="6">
                  <c:v>12236</c:v>
                </c:pt>
                <c:pt idx="7">
                  <c:v>12267</c:v>
                </c:pt>
                <c:pt idx="8">
                  <c:v>12298</c:v>
                </c:pt>
                <c:pt idx="9">
                  <c:v>12328</c:v>
                </c:pt>
                <c:pt idx="10">
                  <c:v>12359</c:v>
                </c:pt>
                <c:pt idx="11">
                  <c:v>12389</c:v>
                </c:pt>
                <c:pt idx="12">
                  <c:v>12420</c:v>
                </c:pt>
                <c:pt idx="13">
                  <c:v>12451</c:v>
                </c:pt>
                <c:pt idx="14">
                  <c:v>12479</c:v>
                </c:pt>
                <c:pt idx="15">
                  <c:v>12510</c:v>
                </c:pt>
                <c:pt idx="16">
                  <c:v>12540</c:v>
                </c:pt>
                <c:pt idx="17">
                  <c:v>12571</c:v>
                </c:pt>
                <c:pt idx="18">
                  <c:v>12601</c:v>
                </c:pt>
                <c:pt idx="19">
                  <c:v>12632</c:v>
                </c:pt>
                <c:pt idx="20">
                  <c:v>12663</c:v>
                </c:pt>
                <c:pt idx="21">
                  <c:v>12693</c:v>
                </c:pt>
                <c:pt idx="22">
                  <c:v>12724</c:v>
                </c:pt>
                <c:pt idx="23">
                  <c:v>12754</c:v>
                </c:pt>
                <c:pt idx="24">
                  <c:v>12785</c:v>
                </c:pt>
                <c:pt idx="25">
                  <c:v>12816</c:v>
                </c:pt>
                <c:pt idx="26">
                  <c:v>12844</c:v>
                </c:pt>
                <c:pt idx="27">
                  <c:v>12875</c:v>
                </c:pt>
                <c:pt idx="28">
                  <c:v>12905</c:v>
                </c:pt>
                <c:pt idx="29">
                  <c:v>12936</c:v>
                </c:pt>
                <c:pt idx="30">
                  <c:v>12966</c:v>
                </c:pt>
                <c:pt idx="31">
                  <c:v>12997</c:v>
                </c:pt>
                <c:pt idx="32">
                  <c:v>13028</c:v>
                </c:pt>
                <c:pt idx="33">
                  <c:v>13058</c:v>
                </c:pt>
                <c:pt idx="34">
                  <c:v>13089</c:v>
                </c:pt>
                <c:pt idx="35">
                  <c:v>13119</c:v>
                </c:pt>
                <c:pt idx="36">
                  <c:v>13150</c:v>
                </c:pt>
                <c:pt idx="37">
                  <c:v>13181</c:v>
                </c:pt>
                <c:pt idx="38">
                  <c:v>13210</c:v>
                </c:pt>
                <c:pt idx="39">
                  <c:v>13241</c:v>
                </c:pt>
                <c:pt idx="40">
                  <c:v>13271</c:v>
                </c:pt>
                <c:pt idx="41">
                  <c:v>13302</c:v>
                </c:pt>
                <c:pt idx="42">
                  <c:v>13332</c:v>
                </c:pt>
                <c:pt idx="43">
                  <c:v>13363</c:v>
                </c:pt>
                <c:pt idx="44">
                  <c:v>13394</c:v>
                </c:pt>
                <c:pt idx="45">
                  <c:v>13424</c:v>
                </c:pt>
                <c:pt idx="46">
                  <c:v>13455</c:v>
                </c:pt>
                <c:pt idx="47">
                  <c:v>13485</c:v>
                </c:pt>
                <c:pt idx="48">
                  <c:v>13516</c:v>
                </c:pt>
                <c:pt idx="49">
                  <c:v>13547</c:v>
                </c:pt>
                <c:pt idx="50">
                  <c:v>13575</c:v>
                </c:pt>
                <c:pt idx="51">
                  <c:v>13606</c:v>
                </c:pt>
                <c:pt idx="52">
                  <c:v>13636</c:v>
                </c:pt>
                <c:pt idx="53">
                  <c:v>13667</c:v>
                </c:pt>
                <c:pt idx="54">
                  <c:v>13697</c:v>
                </c:pt>
                <c:pt idx="55">
                  <c:v>13728</c:v>
                </c:pt>
                <c:pt idx="56">
                  <c:v>13759</c:v>
                </c:pt>
                <c:pt idx="57">
                  <c:v>13789</c:v>
                </c:pt>
                <c:pt idx="58">
                  <c:v>13820</c:v>
                </c:pt>
                <c:pt idx="59">
                  <c:v>13850</c:v>
                </c:pt>
                <c:pt idx="60">
                  <c:v>13881</c:v>
                </c:pt>
                <c:pt idx="61">
                  <c:v>13912</c:v>
                </c:pt>
                <c:pt idx="62">
                  <c:v>13940</c:v>
                </c:pt>
                <c:pt idx="63">
                  <c:v>13971</c:v>
                </c:pt>
                <c:pt idx="64">
                  <c:v>14001</c:v>
                </c:pt>
                <c:pt idx="65">
                  <c:v>14032</c:v>
                </c:pt>
                <c:pt idx="66">
                  <c:v>14062</c:v>
                </c:pt>
                <c:pt idx="67">
                  <c:v>14093</c:v>
                </c:pt>
                <c:pt idx="68">
                  <c:v>14124</c:v>
                </c:pt>
                <c:pt idx="69">
                  <c:v>14154</c:v>
                </c:pt>
                <c:pt idx="70">
                  <c:v>14185</c:v>
                </c:pt>
                <c:pt idx="71">
                  <c:v>14215</c:v>
                </c:pt>
                <c:pt idx="72">
                  <c:v>14246</c:v>
                </c:pt>
                <c:pt idx="73">
                  <c:v>14277</c:v>
                </c:pt>
                <c:pt idx="74">
                  <c:v>14305</c:v>
                </c:pt>
                <c:pt idx="75">
                  <c:v>14336</c:v>
                </c:pt>
                <c:pt idx="76">
                  <c:v>14366</c:v>
                </c:pt>
                <c:pt idx="77">
                  <c:v>14397</c:v>
                </c:pt>
                <c:pt idx="78">
                  <c:v>14427</c:v>
                </c:pt>
                <c:pt idx="79">
                  <c:v>14458</c:v>
                </c:pt>
                <c:pt idx="80">
                  <c:v>14489</c:v>
                </c:pt>
                <c:pt idx="81">
                  <c:v>14519</c:v>
                </c:pt>
                <c:pt idx="82">
                  <c:v>14550</c:v>
                </c:pt>
                <c:pt idx="83">
                  <c:v>14580</c:v>
                </c:pt>
                <c:pt idx="84">
                  <c:v>14611</c:v>
                </c:pt>
                <c:pt idx="85">
                  <c:v>14642</c:v>
                </c:pt>
                <c:pt idx="86">
                  <c:v>14671</c:v>
                </c:pt>
                <c:pt idx="87">
                  <c:v>14702</c:v>
                </c:pt>
                <c:pt idx="88">
                  <c:v>14732</c:v>
                </c:pt>
                <c:pt idx="89">
                  <c:v>14763</c:v>
                </c:pt>
                <c:pt idx="90">
                  <c:v>14793</c:v>
                </c:pt>
                <c:pt idx="91">
                  <c:v>14824</c:v>
                </c:pt>
                <c:pt idx="92">
                  <c:v>14855</c:v>
                </c:pt>
                <c:pt idx="93">
                  <c:v>14885</c:v>
                </c:pt>
                <c:pt idx="94">
                  <c:v>14916</c:v>
                </c:pt>
                <c:pt idx="95">
                  <c:v>14946</c:v>
                </c:pt>
                <c:pt idx="96">
                  <c:v>14977</c:v>
                </c:pt>
                <c:pt idx="97">
                  <c:v>15008</c:v>
                </c:pt>
                <c:pt idx="98">
                  <c:v>15036</c:v>
                </c:pt>
                <c:pt idx="99">
                  <c:v>15067</c:v>
                </c:pt>
                <c:pt idx="100">
                  <c:v>15097</c:v>
                </c:pt>
                <c:pt idx="101">
                  <c:v>15128</c:v>
                </c:pt>
                <c:pt idx="102">
                  <c:v>15158</c:v>
                </c:pt>
                <c:pt idx="103">
                  <c:v>15189</c:v>
                </c:pt>
                <c:pt idx="104">
                  <c:v>15220</c:v>
                </c:pt>
                <c:pt idx="105">
                  <c:v>15250</c:v>
                </c:pt>
                <c:pt idx="106">
                  <c:v>15281</c:v>
                </c:pt>
                <c:pt idx="107">
                  <c:v>15311</c:v>
                </c:pt>
                <c:pt idx="108">
                  <c:v>15342</c:v>
                </c:pt>
                <c:pt idx="109">
                  <c:v>15373</c:v>
                </c:pt>
                <c:pt idx="110">
                  <c:v>15401</c:v>
                </c:pt>
                <c:pt idx="111">
                  <c:v>15432</c:v>
                </c:pt>
                <c:pt idx="112">
                  <c:v>15462</c:v>
                </c:pt>
                <c:pt idx="113">
                  <c:v>15493</c:v>
                </c:pt>
                <c:pt idx="114">
                  <c:v>15523</c:v>
                </c:pt>
                <c:pt idx="115">
                  <c:v>15554</c:v>
                </c:pt>
                <c:pt idx="116">
                  <c:v>15585</c:v>
                </c:pt>
                <c:pt idx="117">
                  <c:v>15615</c:v>
                </c:pt>
                <c:pt idx="118">
                  <c:v>15646</c:v>
                </c:pt>
                <c:pt idx="119">
                  <c:v>15676</c:v>
                </c:pt>
                <c:pt idx="120">
                  <c:v>15707</c:v>
                </c:pt>
                <c:pt idx="121">
                  <c:v>15738</c:v>
                </c:pt>
                <c:pt idx="122">
                  <c:v>15766</c:v>
                </c:pt>
                <c:pt idx="123">
                  <c:v>15797</c:v>
                </c:pt>
                <c:pt idx="124">
                  <c:v>15827</c:v>
                </c:pt>
                <c:pt idx="125">
                  <c:v>15858</c:v>
                </c:pt>
                <c:pt idx="126">
                  <c:v>15888</c:v>
                </c:pt>
                <c:pt idx="127">
                  <c:v>15919</c:v>
                </c:pt>
                <c:pt idx="128">
                  <c:v>15950</c:v>
                </c:pt>
                <c:pt idx="129">
                  <c:v>15980</c:v>
                </c:pt>
                <c:pt idx="130">
                  <c:v>16011</c:v>
                </c:pt>
                <c:pt idx="131">
                  <c:v>16041</c:v>
                </c:pt>
                <c:pt idx="132">
                  <c:v>16072</c:v>
                </c:pt>
                <c:pt idx="133">
                  <c:v>16103</c:v>
                </c:pt>
                <c:pt idx="134">
                  <c:v>16132</c:v>
                </c:pt>
                <c:pt idx="135">
                  <c:v>16163</c:v>
                </c:pt>
                <c:pt idx="136">
                  <c:v>16193</c:v>
                </c:pt>
                <c:pt idx="137">
                  <c:v>16224</c:v>
                </c:pt>
                <c:pt idx="138">
                  <c:v>16254</c:v>
                </c:pt>
                <c:pt idx="139">
                  <c:v>16285</c:v>
                </c:pt>
                <c:pt idx="140">
                  <c:v>16316</c:v>
                </c:pt>
                <c:pt idx="141">
                  <c:v>16346</c:v>
                </c:pt>
                <c:pt idx="142">
                  <c:v>16377</c:v>
                </c:pt>
                <c:pt idx="143">
                  <c:v>16407</c:v>
                </c:pt>
                <c:pt idx="144">
                  <c:v>16438</c:v>
                </c:pt>
                <c:pt idx="145">
                  <c:v>16469</c:v>
                </c:pt>
                <c:pt idx="146">
                  <c:v>16497</c:v>
                </c:pt>
                <c:pt idx="147">
                  <c:v>16528</c:v>
                </c:pt>
                <c:pt idx="148">
                  <c:v>16558</c:v>
                </c:pt>
                <c:pt idx="149">
                  <c:v>16589</c:v>
                </c:pt>
                <c:pt idx="150">
                  <c:v>16619</c:v>
                </c:pt>
                <c:pt idx="151">
                  <c:v>16650</c:v>
                </c:pt>
                <c:pt idx="152">
                  <c:v>16681</c:v>
                </c:pt>
                <c:pt idx="153">
                  <c:v>16711</c:v>
                </c:pt>
                <c:pt idx="154">
                  <c:v>16742</c:v>
                </c:pt>
                <c:pt idx="155">
                  <c:v>16772</c:v>
                </c:pt>
                <c:pt idx="156">
                  <c:v>16803</c:v>
                </c:pt>
                <c:pt idx="157">
                  <c:v>16834</c:v>
                </c:pt>
                <c:pt idx="158">
                  <c:v>16862</c:v>
                </c:pt>
                <c:pt idx="159">
                  <c:v>16893</c:v>
                </c:pt>
                <c:pt idx="160">
                  <c:v>16923</c:v>
                </c:pt>
                <c:pt idx="161">
                  <c:v>16954</c:v>
                </c:pt>
                <c:pt idx="162">
                  <c:v>16984</c:v>
                </c:pt>
                <c:pt idx="163">
                  <c:v>17015</c:v>
                </c:pt>
                <c:pt idx="164">
                  <c:v>17046</c:v>
                </c:pt>
                <c:pt idx="165">
                  <c:v>17076</c:v>
                </c:pt>
                <c:pt idx="166">
                  <c:v>17107</c:v>
                </c:pt>
                <c:pt idx="167">
                  <c:v>17137</c:v>
                </c:pt>
                <c:pt idx="168">
                  <c:v>17168</c:v>
                </c:pt>
                <c:pt idx="169">
                  <c:v>17199</c:v>
                </c:pt>
                <c:pt idx="170">
                  <c:v>17227</c:v>
                </c:pt>
                <c:pt idx="171">
                  <c:v>17258</c:v>
                </c:pt>
                <c:pt idx="172">
                  <c:v>17288</c:v>
                </c:pt>
                <c:pt idx="173">
                  <c:v>17319</c:v>
                </c:pt>
                <c:pt idx="174">
                  <c:v>17349</c:v>
                </c:pt>
                <c:pt idx="175">
                  <c:v>17380</c:v>
                </c:pt>
                <c:pt idx="176">
                  <c:v>17411</c:v>
                </c:pt>
                <c:pt idx="177">
                  <c:v>17441</c:v>
                </c:pt>
                <c:pt idx="178">
                  <c:v>17472</c:v>
                </c:pt>
                <c:pt idx="179">
                  <c:v>17502</c:v>
                </c:pt>
                <c:pt idx="180">
                  <c:v>17533</c:v>
                </c:pt>
                <c:pt idx="181">
                  <c:v>17564</c:v>
                </c:pt>
                <c:pt idx="182">
                  <c:v>17593</c:v>
                </c:pt>
                <c:pt idx="183">
                  <c:v>17624</c:v>
                </c:pt>
                <c:pt idx="184">
                  <c:v>17654</c:v>
                </c:pt>
                <c:pt idx="185">
                  <c:v>17685</c:v>
                </c:pt>
                <c:pt idx="186">
                  <c:v>17715</c:v>
                </c:pt>
                <c:pt idx="187">
                  <c:v>17746</c:v>
                </c:pt>
                <c:pt idx="188">
                  <c:v>17777</c:v>
                </c:pt>
                <c:pt idx="189">
                  <c:v>17807</c:v>
                </c:pt>
                <c:pt idx="190">
                  <c:v>17838</c:v>
                </c:pt>
                <c:pt idx="191">
                  <c:v>17868</c:v>
                </c:pt>
                <c:pt idx="192">
                  <c:v>17899</c:v>
                </c:pt>
                <c:pt idx="193">
                  <c:v>17930</c:v>
                </c:pt>
                <c:pt idx="194">
                  <c:v>17958</c:v>
                </c:pt>
                <c:pt idx="195">
                  <c:v>17989</c:v>
                </c:pt>
                <c:pt idx="196">
                  <c:v>18019</c:v>
                </c:pt>
                <c:pt idx="197">
                  <c:v>18050</c:v>
                </c:pt>
                <c:pt idx="198">
                  <c:v>18080</c:v>
                </c:pt>
                <c:pt idx="199">
                  <c:v>18111</c:v>
                </c:pt>
                <c:pt idx="200">
                  <c:v>18142</c:v>
                </c:pt>
                <c:pt idx="201">
                  <c:v>18172</c:v>
                </c:pt>
                <c:pt idx="202">
                  <c:v>18203</c:v>
                </c:pt>
                <c:pt idx="203">
                  <c:v>18233</c:v>
                </c:pt>
                <c:pt idx="204">
                  <c:v>18264</c:v>
                </c:pt>
                <c:pt idx="205">
                  <c:v>18295</c:v>
                </c:pt>
                <c:pt idx="206">
                  <c:v>18323</c:v>
                </c:pt>
                <c:pt idx="207">
                  <c:v>18354</c:v>
                </c:pt>
                <c:pt idx="208">
                  <c:v>18384</c:v>
                </c:pt>
                <c:pt idx="209">
                  <c:v>18415</c:v>
                </c:pt>
                <c:pt idx="210">
                  <c:v>18445</c:v>
                </c:pt>
                <c:pt idx="211">
                  <c:v>18476</c:v>
                </c:pt>
                <c:pt idx="212">
                  <c:v>18507</c:v>
                </c:pt>
                <c:pt idx="213">
                  <c:v>18537</c:v>
                </c:pt>
                <c:pt idx="214">
                  <c:v>18568</c:v>
                </c:pt>
                <c:pt idx="215">
                  <c:v>18598</c:v>
                </c:pt>
                <c:pt idx="216">
                  <c:v>18629</c:v>
                </c:pt>
                <c:pt idx="217">
                  <c:v>18660</c:v>
                </c:pt>
                <c:pt idx="218">
                  <c:v>18688</c:v>
                </c:pt>
                <c:pt idx="219">
                  <c:v>18719</c:v>
                </c:pt>
                <c:pt idx="220">
                  <c:v>18749</c:v>
                </c:pt>
                <c:pt idx="221">
                  <c:v>18780</c:v>
                </c:pt>
                <c:pt idx="222">
                  <c:v>18810</c:v>
                </c:pt>
                <c:pt idx="223">
                  <c:v>18841</c:v>
                </c:pt>
                <c:pt idx="224">
                  <c:v>18872</c:v>
                </c:pt>
                <c:pt idx="225">
                  <c:v>18902</c:v>
                </c:pt>
                <c:pt idx="226">
                  <c:v>18933</c:v>
                </c:pt>
                <c:pt idx="227">
                  <c:v>18963</c:v>
                </c:pt>
                <c:pt idx="228">
                  <c:v>18994</c:v>
                </c:pt>
                <c:pt idx="229">
                  <c:v>19025</c:v>
                </c:pt>
                <c:pt idx="230">
                  <c:v>19054</c:v>
                </c:pt>
                <c:pt idx="231">
                  <c:v>19085</c:v>
                </c:pt>
                <c:pt idx="232">
                  <c:v>19115</c:v>
                </c:pt>
                <c:pt idx="233">
                  <c:v>19146</c:v>
                </c:pt>
                <c:pt idx="234">
                  <c:v>19176</c:v>
                </c:pt>
                <c:pt idx="235">
                  <c:v>19207</c:v>
                </c:pt>
                <c:pt idx="236">
                  <c:v>19238</c:v>
                </c:pt>
                <c:pt idx="237">
                  <c:v>19268</c:v>
                </c:pt>
                <c:pt idx="238">
                  <c:v>19299</c:v>
                </c:pt>
                <c:pt idx="239">
                  <c:v>19329</c:v>
                </c:pt>
                <c:pt idx="240">
                  <c:v>19360</c:v>
                </c:pt>
                <c:pt idx="241">
                  <c:v>19391</c:v>
                </c:pt>
                <c:pt idx="242">
                  <c:v>19419</c:v>
                </c:pt>
                <c:pt idx="243">
                  <c:v>19450</c:v>
                </c:pt>
                <c:pt idx="244">
                  <c:v>19480</c:v>
                </c:pt>
                <c:pt idx="245">
                  <c:v>19511</c:v>
                </c:pt>
                <c:pt idx="246">
                  <c:v>19541</c:v>
                </c:pt>
                <c:pt idx="247">
                  <c:v>19572</c:v>
                </c:pt>
                <c:pt idx="248">
                  <c:v>19603</c:v>
                </c:pt>
                <c:pt idx="249">
                  <c:v>19633</c:v>
                </c:pt>
                <c:pt idx="250">
                  <c:v>19664</c:v>
                </c:pt>
                <c:pt idx="251">
                  <c:v>19694</c:v>
                </c:pt>
                <c:pt idx="252">
                  <c:v>19725</c:v>
                </c:pt>
                <c:pt idx="253">
                  <c:v>19756</c:v>
                </c:pt>
                <c:pt idx="254">
                  <c:v>19784</c:v>
                </c:pt>
                <c:pt idx="255">
                  <c:v>19815</c:v>
                </c:pt>
                <c:pt idx="256">
                  <c:v>19845</c:v>
                </c:pt>
                <c:pt idx="257">
                  <c:v>19876</c:v>
                </c:pt>
                <c:pt idx="258">
                  <c:v>19906</c:v>
                </c:pt>
                <c:pt idx="259">
                  <c:v>19937</c:v>
                </c:pt>
                <c:pt idx="260">
                  <c:v>19968</c:v>
                </c:pt>
                <c:pt idx="261">
                  <c:v>19998</c:v>
                </c:pt>
                <c:pt idx="262">
                  <c:v>20029</c:v>
                </c:pt>
                <c:pt idx="263">
                  <c:v>20059</c:v>
                </c:pt>
                <c:pt idx="264">
                  <c:v>20090</c:v>
                </c:pt>
                <c:pt idx="265">
                  <c:v>20121</c:v>
                </c:pt>
                <c:pt idx="266">
                  <c:v>20149</c:v>
                </c:pt>
                <c:pt idx="267">
                  <c:v>20180</c:v>
                </c:pt>
                <c:pt idx="268">
                  <c:v>20210</c:v>
                </c:pt>
                <c:pt idx="269">
                  <c:v>20241</c:v>
                </c:pt>
                <c:pt idx="270">
                  <c:v>20271</c:v>
                </c:pt>
                <c:pt idx="271">
                  <c:v>20302</c:v>
                </c:pt>
                <c:pt idx="272">
                  <c:v>20333</c:v>
                </c:pt>
                <c:pt idx="273">
                  <c:v>20363</c:v>
                </c:pt>
                <c:pt idx="274">
                  <c:v>20394</c:v>
                </c:pt>
                <c:pt idx="275">
                  <c:v>20424</c:v>
                </c:pt>
                <c:pt idx="276">
                  <c:v>20455</c:v>
                </c:pt>
                <c:pt idx="277">
                  <c:v>20486</c:v>
                </c:pt>
                <c:pt idx="278">
                  <c:v>20515</c:v>
                </c:pt>
                <c:pt idx="279">
                  <c:v>20546</c:v>
                </c:pt>
                <c:pt idx="280">
                  <c:v>20576</c:v>
                </c:pt>
                <c:pt idx="281">
                  <c:v>20607</c:v>
                </c:pt>
                <c:pt idx="282">
                  <c:v>20637</c:v>
                </c:pt>
                <c:pt idx="283">
                  <c:v>20668</c:v>
                </c:pt>
                <c:pt idx="284">
                  <c:v>20699</c:v>
                </c:pt>
                <c:pt idx="285">
                  <c:v>20729</c:v>
                </c:pt>
                <c:pt idx="286">
                  <c:v>20760</c:v>
                </c:pt>
                <c:pt idx="287">
                  <c:v>20790</c:v>
                </c:pt>
                <c:pt idx="288">
                  <c:v>20821</c:v>
                </c:pt>
                <c:pt idx="289">
                  <c:v>20852</c:v>
                </c:pt>
                <c:pt idx="290">
                  <c:v>20880</c:v>
                </c:pt>
                <c:pt idx="291">
                  <c:v>20911</c:v>
                </c:pt>
                <c:pt idx="292">
                  <c:v>20941</c:v>
                </c:pt>
                <c:pt idx="293">
                  <c:v>20972</c:v>
                </c:pt>
                <c:pt idx="294">
                  <c:v>21002</c:v>
                </c:pt>
                <c:pt idx="295">
                  <c:v>21033</c:v>
                </c:pt>
                <c:pt idx="296">
                  <c:v>21064</c:v>
                </c:pt>
                <c:pt idx="297">
                  <c:v>21094</c:v>
                </c:pt>
                <c:pt idx="298">
                  <c:v>21125</c:v>
                </c:pt>
                <c:pt idx="299">
                  <c:v>21155</c:v>
                </c:pt>
                <c:pt idx="300">
                  <c:v>21186</c:v>
                </c:pt>
                <c:pt idx="301">
                  <c:v>21217</c:v>
                </c:pt>
                <c:pt idx="302">
                  <c:v>21245</c:v>
                </c:pt>
                <c:pt idx="303">
                  <c:v>21276</c:v>
                </c:pt>
                <c:pt idx="304">
                  <c:v>21306</c:v>
                </c:pt>
                <c:pt idx="305">
                  <c:v>21337</c:v>
                </c:pt>
                <c:pt idx="306">
                  <c:v>21367</c:v>
                </c:pt>
                <c:pt idx="307">
                  <c:v>21398</c:v>
                </c:pt>
                <c:pt idx="308">
                  <c:v>21429</c:v>
                </c:pt>
                <c:pt idx="309">
                  <c:v>21459</c:v>
                </c:pt>
                <c:pt idx="310">
                  <c:v>21490</c:v>
                </c:pt>
                <c:pt idx="311">
                  <c:v>21520</c:v>
                </c:pt>
                <c:pt idx="312">
                  <c:v>21551</c:v>
                </c:pt>
                <c:pt idx="313">
                  <c:v>21582</c:v>
                </c:pt>
                <c:pt idx="314">
                  <c:v>21610</c:v>
                </c:pt>
                <c:pt idx="315">
                  <c:v>21641</c:v>
                </c:pt>
                <c:pt idx="316">
                  <c:v>21671</c:v>
                </c:pt>
                <c:pt idx="317">
                  <c:v>21702</c:v>
                </c:pt>
                <c:pt idx="318">
                  <c:v>21732</c:v>
                </c:pt>
                <c:pt idx="319">
                  <c:v>21763</c:v>
                </c:pt>
                <c:pt idx="320">
                  <c:v>21794</c:v>
                </c:pt>
                <c:pt idx="321">
                  <c:v>21824</c:v>
                </c:pt>
                <c:pt idx="322">
                  <c:v>21855</c:v>
                </c:pt>
                <c:pt idx="323">
                  <c:v>21885</c:v>
                </c:pt>
                <c:pt idx="324">
                  <c:v>21916</c:v>
                </c:pt>
                <c:pt idx="325">
                  <c:v>21947</c:v>
                </c:pt>
                <c:pt idx="326">
                  <c:v>21976</c:v>
                </c:pt>
                <c:pt idx="327">
                  <c:v>22007</c:v>
                </c:pt>
                <c:pt idx="328">
                  <c:v>22037</c:v>
                </c:pt>
                <c:pt idx="329">
                  <c:v>22068</c:v>
                </c:pt>
                <c:pt idx="330">
                  <c:v>22098</c:v>
                </c:pt>
                <c:pt idx="331">
                  <c:v>22129</c:v>
                </c:pt>
                <c:pt idx="332">
                  <c:v>22160</c:v>
                </c:pt>
                <c:pt idx="333">
                  <c:v>22190</c:v>
                </c:pt>
                <c:pt idx="334">
                  <c:v>22221</c:v>
                </c:pt>
                <c:pt idx="335">
                  <c:v>22251</c:v>
                </c:pt>
                <c:pt idx="336">
                  <c:v>22282</c:v>
                </c:pt>
                <c:pt idx="337">
                  <c:v>22313</c:v>
                </c:pt>
                <c:pt idx="338">
                  <c:v>22341</c:v>
                </c:pt>
                <c:pt idx="339">
                  <c:v>22372</c:v>
                </c:pt>
                <c:pt idx="340">
                  <c:v>22402</c:v>
                </c:pt>
                <c:pt idx="341">
                  <c:v>22433</c:v>
                </c:pt>
                <c:pt idx="342">
                  <c:v>22463</c:v>
                </c:pt>
                <c:pt idx="343">
                  <c:v>22494</c:v>
                </c:pt>
                <c:pt idx="344">
                  <c:v>22525</c:v>
                </c:pt>
                <c:pt idx="345">
                  <c:v>22555</c:v>
                </c:pt>
                <c:pt idx="346">
                  <c:v>22586</c:v>
                </c:pt>
                <c:pt idx="347">
                  <c:v>22616</c:v>
                </c:pt>
                <c:pt idx="348">
                  <c:v>22647</c:v>
                </c:pt>
                <c:pt idx="349">
                  <c:v>22678</c:v>
                </c:pt>
                <c:pt idx="350">
                  <c:v>22706</c:v>
                </c:pt>
                <c:pt idx="351">
                  <c:v>22737</c:v>
                </c:pt>
                <c:pt idx="352">
                  <c:v>22767</c:v>
                </c:pt>
                <c:pt idx="353">
                  <c:v>22798</c:v>
                </c:pt>
                <c:pt idx="354">
                  <c:v>22828</c:v>
                </c:pt>
                <c:pt idx="355">
                  <c:v>22859</c:v>
                </c:pt>
                <c:pt idx="356">
                  <c:v>22890</c:v>
                </c:pt>
                <c:pt idx="357">
                  <c:v>22920</c:v>
                </c:pt>
                <c:pt idx="358">
                  <c:v>22951</c:v>
                </c:pt>
                <c:pt idx="359">
                  <c:v>22981</c:v>
                </c:pt>
                <c:pt idx="360">
                  <c:v>23012</c:v>
                </c:pt>
                <c:pt idx="361">
                  <c:v>23043</c:v>
                </c:pt>
                <c:pt idx="362">
                  <c:v>23071</c:v>
                </c:pt>
                <c:pt idx="363">
                  <c:v>23102</c:v>
                </c:pt>
                <c:pt idx="364">
                  <c:v>23132</c:v>
                </c:pt>
                <c:pt idx="365">
                  <c:v>23163</c:v>
                </c:pt>
                <c:pt idx="366">
                  <c:v>23193</c:v>
                </c:pt>
                <c:pt idx="367">
                  <c:v>23224</c:v>
                </c:pt>
                <c:pt idx="368">
                  <c:v>23255</c:v>
                </c:pt>
                <c:pt idx="369">
                  <c:v>23285</c:v>
                </c:pt>
                <c:pt idx="370">
                  <c:v>23316</c:v>
                </c:pt>
                <c:pt idx="371">
                  <c:v>23346</c:v>
                </c:pt>
                <c:pt idx="372">
                  <c:v>23377</c:v>
                </c:pt>
                <c:pt idx="373">
                  <c:v>23408</c:v>
                </c:pt>
                <c:pt idx="374">
                  <c:v>23437</c:v>
                </c:pt>
                <c:pt idx="375">
                  <c:v>23468</c:v>
                </c:pt>
                <c:pt idx="376">
                  <c:v>23498</c:v>
                </c:pt>
                <c:pt idx="377">
                  <c:v>23529</c:v>
                </c:pt>
                <c:pt idx="378">
                  <c:v>23559</c:v>
                </c:pt>
                <c:pt idx="379">
                  <c:v>23590</c:v>
                </c:pt>
                <c:pt idx="380">
                  <c:v>23621</c:v>
                </c:pt>
                <c:pt idx="381">
                  <c:v>23651</c:v>
                </c:pt>
                <c:pt idx="382">
                  <c:v>23682</c:v>
                </c:pt>
                <c:pt idx="383">
                  <c:v>23712</c:v>
                </c:pt>
                <c:pt idx="384">
                  <c:v>23743</c:v>
                </c:pt>
                <c:pt idx="385">
                  <c:v>23774</c:v>
                </c:pt>
                <c:pt idx="386">
                  <c:v>23802</c:v>
                </c:pt>
                <c:pt idx="387">
                  <c:v>23833</c:v>
                </c:pt>
                <c:pt idx="388">
                  <c:v>23863</c:v>
                </c:pt>
                <c:pt idx="389">
                  <c:v>23894</c:v>
                </c:pt>
                <c:pt idx="390">
                  <c:v>23924</c:v>
                </c:pt>
                <c:pt idx="391">
                  <c:v>23955</c:v>
                </c:pt>
                <c:pt idx="392">
                  <c:v>23986</c:v>
                </c:pt>
                <c:pt idx="393">
                  <c:v>24016</c:v>
                </c:pt>
                <c:pt idx="394">
                  <c:v>24047</c:v>
                </c:pt>
                <c:pt idx="395">
                  <c:v>24077</c:v>
                </c:pt>
                <c:pt idx="396">
                  <c:v>24108</c:v>
                </c:pt>
                <c:pt idx="397">
                  <c:v>24139</c:v>
                </c:pt>
                <c:pt idx="398">
                  <c:v>24167</c:v>
                </c:pt>
                <c:pt idx="399">
                  <c:v>24198</c:v>
                </c:pt>
                <c:pt idx="400">
                  <c:v>24228</c:v>
                </c:pt>
                <c:pt idx="401">
                  <c:v>24259</c:v>
                </c:pt>
                <c:pt idx="402">
                  <c:v>24289</c:v>
                </c:pt>
                <c:pt idx="403">
                  <c:v>24320</c:v>
                </c:pt>
                <c:pt idx="404">
                  <c:v>24351</c:v>
                </c:pt>
                <c:pt idx="405">
                  <c:v>24381</c:v>
                </c:pt>
                <c:pt idx="406">
                  <c:v>24412</c:v>
                </c:pt>
                <c:pt idx="407">
                  <c:v>24442</c:v>
                </c:pt>
                <c:pt idx="408">
                  <c:v>24473</c:v>
                </c:pt>
                <c:pt idx="409">
                  <c:v>24504</c:v>
                </c:pt>
                <c:pt idx="410">
                  <c:v>24532</c:v>
                </c:pt>
                <c:pt idx="411">
                  <c:v>24563</c:v>
                </c:pt>
                <c:pt idx="412">
                  <c:v>24593</c:v>
                </c:pt>
                <c:pt idx="413">
                  <c:v>24624</c:v>
                </c:pt>
                <c:pt idx="414">
                  <c:v>24654</c:v>
                </c:pt>
                <c:pt idx="415">
                  <c:v>24685</c:v>
                </c:pt>
                <c:pt idx="416">
                  <c:v>24716</c:v>
                </c:pt>
                <c:pt idx="417">
                  <c:v>24746</c:v>
                </c:pt>
                <c:pt idx="418">
                  <c:v>24777</c:v>
                </c:pt>
                <c:pt idx="419">
                  <c:v>24807</c:v>
                </c:pt>
                <c:pt idx="420">
                  <c:v>24838</c:v>
                </c:pt>
                <c:pt idx="421">
                  <c:v>24869</c:v>
                </c:pt>
                <c:pt idx="422">
                  <c:v>24898</c:v>
                </c:pt>
                <c:pt idx="423">
                  <c:v>24929</c:v>
                </c:pt>
                <c:pt idx="424">
                  <c:v>24959</c:v>
                </c:pt>
                <c:pt idx="425">
                  <c:v>24990</c:v>
                </c:pt>
                <c:pt idx="426">
                  <c:v>25020</c:v>
                </c:pt>
                <c:pt idx="427">
                  <c:v>25051</c:v>
                </c:pt>
                <c:pt idx="428">
                  <c:v>25082</c:v>
                </c:pt>
                <c:pt idx="429">
                  <c:v>25112</c:v>
                </c:pt>
                <c:pt idx="430">
                  <c:v>25143</c:v>
                </c:pt>
                <c:pt idx="431">
                  <c:v>25173</c:v>
                </c:pt>
                <c:pt idx="432">
                  <c:v>25204</c:v>
                </c:pt>
                <c:pt idx="433">
                  <c:v>25235</c:v>
                </c:pt>
                <c:pt idx="434">
                  <c:v>25263</c:v>
                </c:pt>
                <c:pt idx="435">
                  <c:v>25294</c:v>
                </c:pt>
                <c:pt idx="436">
                  <c:v>25324</c:v>
                </c:pt>
                <c:pt idx="437">
                  <c:v>25355</c:v>
                </c:pt>
                <c:pt idx="438">
                  <c:v>25385</c:v>
                </c:pt>
                <c:pt idx="439">
                  <c:v>25416</c:v>
                </c:pt>
                <c:pt idx="440">
                  <c:v>25447</c:v>
                </c:pt>
                <c:pt idx="441">
                  <c:v>25477</c:v>
                </c:pt>
                <c:pt idx="442">
                  <c:v>25508</c:v>
                </c:pt>
                <c:pt idx="443">
                  <c:v>25538</c:v>
                </c:pt>
                <c:pt idx="444">
                  <c:v>25569</c:v>
                </c:pt>
                <c:pt idx="445">
                  <c:v>25600</c:v>
                </c:pt>
                <c:pt idx="446">
                  <c:v>25628</c:v>
                </c:pt>
                <c:pt idx="447">
                  <c:v>25659</c:v>
                </c:pt>
                <c:pt idx="448">
                  <c:v>25689</c:v>
                </c:pt>
                <c:pt idx="449">
                  <c:v>25720</c:v>
                </c:pt>
                <c:pt idx="450">
                  <c:v>25750</c:v>
                </c:pt>
                <c:pt idx="451">
                  <c:v>25781</c:v>
                </c:pt>
                <c:pt idx="452">
                  <c:v>25812</c:v>
                </c:pt>
                <c:pt idx="453">
                  <c:v>25842</c:v>
                </c:pt>
                <c:pt idx="454">
                  <c:v>25873</c:v>
                </c:pt>
                <c:pt idx="455">
                  <c:v>25903</c:v>
                </c:pt>
                <c:pt idx="456">
                  <c:v>25934</c:v>
                </c:pt>
                <c:pt idx="457">
                  <c:v>25965</c:v>
                </c:pt>
                <c:pt idx="458">
                  <c:v>25993</c:v>
                </c:pt>
                <c:pt idx="459">
                  <c:v>26024</c:v>
                </c:pt>
                <c:pt idx="460">
                  <c:v>26054</c:v>
                </c:pt>
                <c:pt idx="461">
                  <c:v>26085</c:v>
                </c:pt>
                <c:pt idx="462">
                  <c:v>26115</c:v>
                </c:pt>
                <c:pt idx="463">
                  <c:v>26146</c:v>
                </c:pt>
                <c:pt idx="464">
                  <c:v>26177</c:v>
                </c:pt>
                <c:pt idx="465">
                  <c:v>26207</c:v>
                </c:pt>
                <c:pt idx="466">
                  <c:v>26238</c:v>
                </c:pt>
                <c:pt idx="467">
                  <c:v>26268</c:v>
                </c:pt>
                <c:pt idx="468">
                  <c:v>26299</c:v>
                </c:pt>
                <c:pt idx="469">
                  <c:v>26330</c:v>
                </c:pt>
                <c:pt idx="470">
                  <c:v>26359</c:v>
                </c:pt>
                <c:pt idx="471">
                  <c:v>26390</c:v>
                </c:pt>
                <c:pt idx="472">
                  <c:v>26420</c:v>
                </c:pt>
                <c:pt idx="473">
                  <c:v>26451</c:v>
                </c:pt>
                <c:pt idx="474">
                  <c:v>26481</c:v>
                </c:pt>
                <c:pt idx="475">
                  <c:v>26512</c:v>
                </c:pt>
                <c:pt idx="476">
                  <c:v>26543</c:v>
                </c:pt>
                <c:pt idx="477">
                  <c:v>26573</c:v>
                </c:pt>
                <c:pt idx="478">
                  <c:v>26604</c:v>
                </c:pt>
                <c:pt idx="479">
                  <c:v>26634</c:v>
                </c:pt>
                <c:pt idx="480">
                  <c:v>26665</c:v>
                </c:pt>
                <c:pt idx="481">
                  <c:v>26696</c:v>
                </c:pt>
                <c:pt idx="482">
                  <c:v>26724</c:v>
                </c:pt>
                <c:pt idx="483">
                  <c:v>26755</c:v>
                </c:pt>
                <c:pt idx="484">
                  <c:v>26785</c:v>
                </c:pt>
                <c:pt idx="485">
                  <c:v>26816</c:v>
                </c:pt>
                <c:pt idx="486">
                  <c:v>26846</c:v>
                </c:pt>
                <c:pt idx="487">
                  <c:v>26877</c:v>
                </c:pt>
                <c:pt idx="488">
                  <c:v>26908</c:v>
                </c:pt>
                <c:pt idx="489">
                  <c:v>26938</c:v>
                </c:pt>
                <c:pt idx="490">
                  <c:v>26969</c:v>
                </c:pt>
                <c:pt idx="491">
                  <c:v>26999</c:v>
                </c:pt>
                <c:pt idx="492">
                  <c:v>27030</c:v>
                </c:pt>
                <c:pt idx="493">
                  <c:v>27061</c:v>
                </c:pt>
                <c:pt idx="494">
                  <c:v>27089</c:v>
                </c:pt>
                <c:pt idx="495">
                  <c:v>27120</c:v>
                </c:pt>
                <c:pt idx="496">
                  <c:v>27150</c:v>
                </c:pt>
                <c:pt idx="497">
                  <c:v>27181</c:v>
                </c:pt>
                <c:pt idx="498">
                  <c:v>27211</c:v>
                </c:pt>
                <c:pt idx="499">
                  <c:v>27242</c:v>
                </c:pt>
                <c:pt idx="500">
                  <c:v>27273</c:v>
                </c:pt>
                <c:pt idx="501">
                  <c:v>27303</c:v>
                </c:pt>
                <c:pt idx="502">
                  <c:v>27334</c:v>
                </c:pt>
                <c:pt idx="503">
                  <c:v>27364</c:v>
                </c:pt>
                <c:pt idx="504">
                  <c:v>27395</c:v>
                </c:pt>
                <c:pt idx="505">
                  <c:v>27426</c:v>
                </c:pt>
                <c:pt idx="506">
                  <c:v>27454</c:v>
                </c:pt>
                <c:pt idx="507">
                  <c:v>27485</c:v>
                </c:pt>
                <c:pt idx="508">
                  <c:v>27515</c:v>
                </c:pt>
                <c:pt idx="509">
                  <c:v>27546</c:v>
                </c:pt>
                <c:pt idx="510">
                  <c:v>27576</c:v>
                </c:pt>
                <c:pt idx="511">
                  <c:v>27607</c:v>
                </c:pt>
                <c:pt idx="512">
                  <c:v>27638</c:v>
                </c:pt>
                <c:pt idx="513">
                  <c:v>27668</c:v>
                </c:pt>
                <c:pt idx="514">
                  <c:v>27699</c:v>
                </c:pt>
                <c:pt idx="515">
                  <c:v>27729</c:v>
                </c:pt>
                <c:pt idx="516">
                  <c:v>27760</c:v>
                </c:pt>
                <c:pt idx="517">
                  <c:v>27791</c:v>
                </c:pt>
                <c:pt idx="518">
                  <c:v>27820</c:v>
                </c:pt>
                <c:pt idx="519">
                  <c:v>27851</c:v>
                </c:pt>
                <c:pt idx="520">
                  <c:v>27881</c:v>
                </c:pt>
                <c:pt idx="521">
                  <c:v>27912</c:v>
                </c:pt>
                <c:pt idx="522">
                  <c:v>27942</c:v>
                </c:pt>
                <c:pt idx="523">
                  <c:v>27973</c:v>
                </c:pt>
                <c:pt idx="524">
                  <c:v>28004</c:v>
                </c:pt>
                <c:pt idx="525">
                  <c:v>28034</c:v>
                </c:pt>
                <c:pt idx="526">
                  <c:v>28065</c:v>
                </c:pt>
                <c:pt idx="527">
                  <c:v>28095</c:v>
                </c:pt>
                <c:pt idx="528">
                  <c:v>28126</c:v>
                </c:pt>
                <c:pt idx="529">
                  <c:v>28157</c:v>
                </c:pt>
                <c:pt idx="530">
                  <c:v>28185</c:v>
                </c:pt>
                <c:pt idx="531">
                  <c:v>28216</c:v>
                </c:pt>
                <c:pt idx="532">
                  <c:v>28246</c:v>
                </c:pt>
                <c:pt idx="533">
                  <c:v>28277</c:v>
                </c:pt>
                <c:pt idx="534">
                  <c:v>28307</c:v>
                </c:pt>
                <c:pt idx="535">
                  <c:v>28338</c:v>
                </c:pt>
                <c:pt idx="536">
                  <c:v>28369</c:v>
                </c:pt>
                <c:pt idx="537">
                  <c:v>28399</c:v>
                </c:pt>
                <c:pt idx="538">
                  <c:v>28430</c:v>
                </c:pt>
                <c:pt idx="539">
                  <c:v>28460</c:v>
                </c:pt>
                <c:pt idx="540">
                  <c:v>28491</c:v>
                </c:pt>
                <c:pt idx="541">
                  <c:v>28522</c:v>
                </c:pt>
                <c:pt idx="542">
                  <c:v>28550</c:v>
                </c:pt>
                <c:pt idx="543">
                  <c:v>28581</c:v>
                </c:pt>
                <c:pt idx="544">
                  <c:v>28611</c:v>
                </c:pt>
                <c:pt idx="545">
                  <c:v>28642</c:v>
                </c:pt>
                <c:pt idx="546">
                  <c:v>28672</c:v>
                </c:pt>
                <c:pt idx="547">
                  <c:v>28703</c:v>
                </c:pt>
                <c:pt idx="548">
                  <c:v>28734</c:v>
                </c:pt>
                <c:pt idx="549">
                  <c:v>28764</c:v>
                </c:pt>
                <c:pt idx="550">
                  <c:v>28795</c:v>
                </c:pt>
                <c:pt idx="551">
                  <c:v>28825</c:v>
                </c:pt>
                <c:pt idx="552">
                  <c:v>28856</c:v>
                </c:pt>
                <c:pt idx="553">
                  <c:v>28887</c:v>
                </c:pt>
                <c:pt idx="554">
                  <c:v>28915</c:v>
                </c:pt>
                <c:pt idx="555">
                  <c:v>28946</c:v>
                </c:pt>
                <c:pt idx="556">
                  <c:v>28976</c:v>
                </c:pt>
                <c:pt idx="557">
                  <c:v>29007</c:v>
                </c:pt>
                <c:pt idx="558">
                  <c:v>29037</c:v>
                </c:pt>
                <c:pt idx="559">
                  <c:v>29068</c:v>
                </c:pt>
                <c:pt idx="560">
                  <c:v>29099</c:v>
                </c:pt>
                <c:pt idx="561">
                  <c:v>29129</c:v>
                </c:pt>
                <c:pt idx="562">
                  <c:v>29160</c:v>
                </c:pt>
                <c:pt idx="563">
                  <c:v>29190</c:v>
                </c:pt>
                <c:pt idx="564">
                  <c:v>29221</c:v>
                </c:pt>
                <c:pt idx="565">
                  <c:v>29252</c:v>
                </c:pt>
                <c:pt idx="566">
                  <c:v>29281</c:v>
                </c:pt>
                <c:pt idx="567">
                  <c:v>29312</c:v>
                </c:pt>
                <c:pt idx="568">
                  <c:v>29342</c:v>
                </c:pt>
                <c:pt idx="569">
                  <c:v>29373</c:v>
                </c:pt>
                <c:pt idx="570">
                  <c:v>29403</c:v>
                </c:pt>
                <c:pt idx="571">
                  <c:v>29434</c:v>
                </c:pt>
                <c:pt idx="572">
                  <c:v>29465</c:v>
                </c:pt>
                <c:pt idx="573">
                  <c:v>29495</c:v>
                </c:pt>
                <c:pt idx="574">
                  <c:v>29526</c:v>
                </c:pt>
                <c:pt idx="575">
                  <c:v>29556</c:v>
                </c:pt>
                <c:pt idx="576">
                  <c:v>29587</c:v>
                </c:pt>
                <c:pt idx="577">
                  <c:v>29618</c:v>
                </c:pt>
                <c:pt idx="578">
                  <c:v>29646</c:v>
                </c:pt>
                <c:pt idx="579">
                  <c:v>29677</c:v>
                </c:pt>
                <c:pt idx="580">
                  <c:v>29707</c:v>
                </c:pt>
                <c:pt idx="581">
                  <c:v>29738</c:v>
                </c:pt>
                <c:pt idx="582">
                  <c:v>29768</c:v>
                </c:pt>
                <c:pt idx="583">
                  <c:v>29799</c:v>
                </c:pt>
                <c:pt idx="584">
                  <c:v>29830</c:v>
                </c:pt>
                <c:pt idx="585">
                  <c:v>29860</c:v>
                </c:pt>
                <c:pt idx="586">
                  <c:v>29891</c:v>
                </c:pt>
                <c:pt idx="587">
                  <c:v>29921</c:v>
                </c:pt>
                <c:pt idx="588">
                  <c:v>29952</c:v>
                </c:pt>
                <c:pt idx="589">
                  <c:v>29983</c:v>
                </c:pt>
                <c:pt idx="590">
                  <c:v>30011</c:v>
                </c:pt>
                <c:pt idx="591">
                  <c:v>30042</c:v>
                </c:pt>
                <c:pt idx="592">
                  <c:v>30072</c:v>
                </c:pt>
                <c:pt idx="593">
                  <c:v>30103</c:v>
                </c:pt>
                <c:pt idx="594">
                  <c:v>30133</c:v>
                </c:pt>
                <c:pt idx="595">
                  <c:v>30164</c:v>
                </c:pt>
                <c:pt idx="596">
                  <c:v>30195</c:v>
                </c:pt>
                <c:pt idx="597">
                  <c:v>30225</c:v>
                </c:pt>
                <c:pt idx="598">
                  <c:v>30256</c:v>
                </c:pt>
                <c:pt idx="599">
                  <c:v>30286</c:v>
                </c:pt>
              </c:numCache>
            </c:numRef>
          </c:cat>
          <c:val>
            <c:numRef>
              <c:f>'Índice de valuación A.B.1 - 7'!$B$8:$B$607</c:f>
              <c:numCache>
                <c:formatCode>0.0</c:formatCode>
                <c:ptCount val="600"/>
                <c:pt idx="0">
                  <c:v>122.68617154875163</c:v>
                </c:pt>
                <c:pt idx="1">
                  <c:v>117.66019293687995</c:v>
                </c:pt>
                <c:pt idx="2">
                  <c:v>118.8920086098328</c:v>
                </c:pt>
                <c:pt idx="3">
                  <c:v>116.62555939611747</c:v>
                </c:pt>
                <c:pt idx="4">
                  <c:v>115.27908604499409</c:v>
                </c:pt>
                <c:pt idx="5">
                  <c:v>109.47443116746732</c:v>
                </c:pt>
                <c:pt idx="6">
                  <c:v>109.32049284021804</c:v>
                </c:pt>
                <c:pt idx="7">
                  <c:v>106.97635689921634</c:v>
                </c:pt>
                <c:pt idx="8">
                  <c:v>104.94827156419584</c:v>
                </c:pt>
                <c:pt idx="9">
                  <c:v>103.64146045291413</c:v>
                </c:pt>
                <c:pt idx="10">
                  <c:v>102.1979860733471</c:v>
                </c:pt>
                <c:pt idx="11">
                  <c:v>104.32330727456156</c:v>
                </c:pt>
                <c:pt idx="12">
                  <c:v>103.52550667666097</c:v>
                </c:pt>
                <c:pt idx="13">
                  <c:v>102.48391146512851</c:v>
                </c:pt>
                <c:pt idx="14">
                  <c:v>102.8078858954714</c:v>
                </c:pt>
                <c:pt idx="15">
                  <c:v>105.61566429177627</c:v>
                </c:pt>
                <c:pt idx="16">
                  <c:v>103.23985180259521</c:v>
                </c:pt>
                <c:pt idx="17">
                  <c:v>100.04447609040206</c:v>
                </c:pt>
                <c:pt idx="18">
                  <c:v>101.10764799359441</c:v>
                </c:pt>
                <c:pt idx="19">
                  <c:v>97.874638887977653</c:v>
                </c:pt>
                <c:pt idx="20">
                  <c:v>97.334974560997594</c:v>
                </c:pt>
                <c:pt idx="21">
                  <c:v>96.93953087312434</c:v>
                </c:pt>
                <c:pt idx="22">
                  <c:v>96.835629982585104</c:v>
                </c:pt>
                <c:pt idx="23">
                  <c:v>97.757457432482212</c:v>
                </c:pt>
                <c:pt idx="24">
                  <c:v>96.004422858271084</c:v>
                </c:pt>
                <c:pt idx="25">
                  <c:v>94.602898436982443</c:v>
                </c:pt>
                <c:pt idx="26">
                  <c:v>94.703007324217353</c:v>
                </c:pt>
                <c:pt idx="27">
                  <c:v>92.824152121765195</c:v>
                </c:pt>
                <c:pt idx="28">
                  <c:v>92.526001740217765</c:v>
                </c:pt>
                <c:pt idx="29">
                  <c:v>93.022919042796801</c:v>
                </c:pt>
                <c:pt idx="30">
                  <c:v>94.602898436982429</c:v>
                </c:pt>
                <c:pt idx="31">
                  <c:v>93.537711068490182</c:v>
                </c:pt>
                <c:pt idx="32">
                  <c:v>95.017738142358709</c:v>
                </c:pt>
                <c:pt idx="33">
                  <c:v>94.031053426446363</c:v>
                </c:pt>
                <c:pt idx="34">
                  <c:v>93.044368710534002</c:v>
                </c:pt>
                <c:pt idx="35">
                  <c:v>91.889947592916585</c:v>
                </c:pt>
                <c:pt idx="36">
                  <c:v>92.156352466212923</c:v>
                </c:pt>
                <c:pt idx="37">
                  <c:v>92.649694824169103</c:v>
                </c:pt>
                <c:pt idx="38">
                  <c:v>94.703007324217353</c:v>
                </c:pt>
                <c:pt idx="39">
                  <c:v>96.605076181680502</c:v>
                </c:pt>
                <c:pt idx="40">
                  <c:v>99.255366277810438</c:v>
                </c:pt>
                <c:pt idx="41">
                  <c:v>98.306927264673845</c:v>
                </c:pt>
                <c:pt idx="42">
                  <c:v>99.556487835555529</c:v>
                </c:pt>
                <c:pt idx="43">
                  <c:v>100.80464400118466</c:v>
                </c:pt>
                <c:pt idx="44">
                  <c:v>104.33133708577418</c:v>
                </c:pt>
                <c:pt idx="45">
                  <c:v>104.62522817615665</c:v>
                </c:pt>
                <c:pt idx="46">
                  <c:v>104.11747267727986</c:v>
                </c:pt>
                <c:pt idx="47">
                  <c:v>99.787848389631478</c:v>
                </c:pt>
                <c:pt idx="48">
                  <c:v>101.93519801553872</c:v>
                </c:pt>
                <c:pt idx="49">
                  <c:v>103.64427625926483</c:v>
                </c:pt>
                <c:pt idx="50">
                  <c:v>102.54398619393379</c:v>
                </c:pt>
                <c:pt idx="51">
                  <c:v>104.48601660702809</c:v>
                </c:pt>
                <c:pt idx="52">
                  <c:v>107.35783142712998</c:v>
                </c:pt>
                <c:pt idx="53">
                  <c:v>113.0109206217362</c:v>
                </c:pt>
                <c:pt idx="54">
                  <c:v>112.60669147285928</c:v>
                </c:pt>
                <c:pt idx="55">
                  <c:v>111.5358857804701</c:v>
                </c:pt>
                <c:pt idx="56">
                  <c:v>111.62671304902096</c:v>
                </c:pt>
                <c:pt idx="57">
                  <c:v>114.38427835203142</c:v>
                </c:pt>
                <c:pt idx="58">
                  <c:v>116.2910717360605</c:v>
                </c:pt>
                <c:pt idx="59">
                  <c:v>115.06913094360149</c:v>
                </c:pt>
                <c:pt idx="60">
                  <c:v>118.82996421130902</c:v>
                </c:pt>
                <c:pt idx="61">
                  <c:v>124.12994218424494</c:v>
                </c:pt>
                <c:pt idx="62">
                  <c:v>115.94006009995638</c:v>
                </c:pt>
                <c:pt idx="63">
                  <c:v>106.39451191219658</c:v>
                </c:pt>
                <c:pt idx="64">
                  <c:v>104.63518562216865</c:v>
                </c:pt>
                <c:pt idx="65">
                  <c:v>99.013108474912102</c:v>
                </c:pt>
                <c:pt idx="66">
                  <c:v>92.924067044636757</c:v>
                </c:pt>
                <c:pt idx="67">
                  <c:v>93.668866857377566</c:v>
                </c:pt>
                <c:pt idx="68">
                  <c:v>94.870656340706788</c:v>
                </c:pt>
                <c:pt idx="69">
                  <c:v>96.423728233572049</c:v>
                </c:pt>
                <c:pt idx="70">
                  <c:v>96.430082669796661</c:v>
                </c:pt>
                <c:pt idx="71">
                  <c:v>94.508872456574949</c:v>
                </c:pt>
                <c:pt idx="72">
                  <c:v>77.654800720335771</c:v>
                </c:pt>
                <c:pt idx="73">
                  <c:v>77.220975017987499</c:v>
                </c:pt>
                <c:pt idx="74">
                  <c:v>77.243980926445374</c:v>
                </c:pt>
                <c:pt idx="75">
                  <c:v>78.651606341761891</c:v>
                </c:pt>
                <c:pt idx="76">
                  <c:v>79.343740477569398</c:v>
                </c:pt>
                <c:pt idx="77">
                  <c:v>88.876877905965017</c:v>
                </c:pt>
                <c:pt idx="78">
                  <c:v>97.313631855279183</c:v>
                </c:pt>
                <c:pt idx="79">
                  <c:v>99.220838097929004</c:v>
                </c:pt>
                <c:pt idx="80">
                  <c:v>95.737671615577398</c:v>
                </c:pt>
                <c:pt idx="81">
                  <c:v>97.313238638609164</c:v>
                </c:pt>
                <c:pt idx="82">
                  <c:v>96.037691305939262</c:v>
                </c:pt>
                <c:pt idx="83">
                  <c:v>93.478995568953579</c:v>
                </c:pt>
                <c:pt idx="84">
                  <c:v>94.787701506918921</c:v>
                </c:pt>
                <c:pt idx="85">
                  <c:v>97.179664040595071</c:v>
                </c:pt>
                <c:pt idx="86">
                  <c:v>99.212772898748923</c:v>
                </c:pt>
                <c:pt idx="87">
                  <c:v>99.212772898748923</c:v>
                </c:pt>
                <c:pt idx="88">
                  <c:v>98.943015969209966</c:v>
                </c:pt>
                <c:pt idx="89">
                  <c:v>98.808664817271165</c:v>
                </c:pt>
                <c:pt idx="90">
                  <c:v>98.999415135451258</c:v>
                </c:pt>
                <c:pt idx="91">
                  <c:v>96.901161635470572</c:v>
                </c:pt>
                <c:pt idx="92">
                  <c:v>95.852034885480251</c:v>
                </c:pt>
                <c:pt idx="93">
                  <c:v>94.912309053269666</c:v>
                </c:pt>
                <c:pt idx="94">
                  <c:v>93.846371868411822</c:v>
                </c:pt>
                <c:pt idx="95">
                  <c:v>93.351547018902508</c:v>
                </c:pt>
                <c:pt idx="96">
                  <c:v>95.254396298664332</c:v>
                </c:pt>
                <c:pt idx="97">
                  <c:v>96.357729074324538</c:v>
                </c:pt>
                <c:pt idx="98">
                  <c:v>96.78147494098252</c:v>
                </c:pt>
                <c:pt idx="99">
                  <c:v>94.71564478116791</c:v>
                </c:pt>
                <c:pt idx="100">
                  <c:v>96.225101130564823</c:v>
                </c:pt>
                <c:pt idx="101">
                  <c:v>94.42749577732657</c:v>
                </c:pt>
                <c:pt idx="102">
                  <c:v>91.990052351950069</c:v>
                </c:pt>
                <c:pt idx="103">
                  <c:v>90.46729408350771</c:v>
                </c:pt>
                <c:pt idx="104">
                  <c:v>90.294793327484541</c:v>
                </c:pt>
                <c:pt idx="105">
                  <c:v>90.773983879565193</c:v>
                </c:pt>
                <c:pt idx="106">
                  <c:v>91.096163059261968</c:v>
                </c:pt>
                <c:pt idx="107">
                  <c:v>89.409197076683043</c:v>
                </c:pt>
                <c:pt idx="108">
                  <c:v>88.482118351267701</c:v>
                </c:pt>
                <c:pt idx="109">
                  <c:v>88.956179495916814</c:v>
                </c:pt>
                <c:pt idx="110">
                  <c:v>90.027506226607017</c:v>
                </c:pt>
                <c:pt idx="111">
                  <c:v>90.173688260924251</c:v>
                </c:pt>
                <c:pt idx="112">
                  <c:v>91.831015864717344</c:v>
                </c:pt>
                <c:pt idx="113">
                  <c:v>91.831015864717344</c:v>
                </c:pt>
                <c:pt idx="114">
                  <c:v>91.605016646018285</c:v>
                </c:pt>
                <c:pt idx="115">
                  <c:v>90.170604450922525</c:v>
                </c:pt>
                <c:pt idx="116">
                  <c:v>90.167556499176655</c:v>
                </c:pt>
                <c:pt idx="117">
                  <c:v>91.061041782405482</c:v>
                </c:pt>
                <c:pt idx="118">
                  <c:v>92.237291916829577</c:v>
                </c:pt>
                <c:pt idx="119">
                  <c:v>92.516806597321477</c:v>
                </c:pt>
                <c:pt idx="120">
                  <c:v>93.451753118816384</c:v>
                </c:pt>
                <c:pt idx="121">
                  <c:v>95.941137248854531</c:v>
                </c:pt>
                <c:pt idx="122">
                  <c:v>97.632508917014576</c:v>
                </c:pt>
                <c:pt idx="123">
                  <c:v>101.59443462561025</c:v>
                </c:pt>
                <c:pt idx="124">
                  <c:v>105.45508791497531</c:v>
                </c:pt>
                <c:pt idx="125">
                  <c:v>106.88305119073667</c:v>
                </c:pt>
                <c:pt idx="126">
                  <c:v>106.84176546924591</c:v>
                </c:pt>
                <c:pt idx="127">
                  <c:v>107.62711632459549</c:v>
                </c:pt>
                <c:pt idx="128">
                  <c:v>108.56050692647653</c:v>
                </c:pt>
                <c:pt idx="129">
                  <c:v>109.14407960730372</c:v>
                </c:pt>
                <c:pt idx="130">
                  <c:v>111.98983510913745</c:v>
                </c:pt>
                <c:pt idx="131">
                  <c:v>112.43766788813645</c:v>
                </c:pt>
                <c:pt idx="132">
                  <c:v>113.82065520023367</c:v>
                </c:pt>
                <c:pt idx="133">
                  <c:v>117.1764201746096</c:v>
                </c:pt>
                <c:pt idx="134">
                  <c:v>120.30590598289332</c:v>
                </c:pt>
                <c:pt idx="135">
                  <c:v>125.23237928426995</c:v>
                </c:pt>
                <c:pt idx="136">
                  <c:v>127.01733337897163</c:v>
                </c:pt>
                <c:pt idx="137">
                  <c:v>128.2085197338325</c:v>
                </c:pt>
                <c:pt idx="138">
                  <c:v>132.00121963679646</c:v>
                </c:pt>
                <c:pt idx="139">
                  <c:v>131.64349275431192</c:v>
                </c:pt>
                <c:pt idx="140">
                  <c:v>133.07440028425009</c:v>
                </c:pt>
                <c:pt idx="141">
                  <c:v>134.29067168469751</c:v>
                </c:pt>
                <c:pt idx="142">
                  <c:v>134.18494351720767</c:v>
                </c:pt>
                <c:pt idx="143">
                  <c:v>133.61576029974339</c:v>
                </c:pt>
                <c:pt idx="144">
                  <c:v>132.80679685945228</c:v>
                </c:pt>
                <c:pt idx="145">
                  <c:v>133.01906131900387</c:v>
                </c:pt>
                <c:pt idx="146">
                  <c:v>134.85868663511772</c:v>
                </c:pt>
                <c:pt idx="147">
                  <c:v>137.63600769562441</c:v>
                </c:pt>
                <c:pt idx="148">
                  <c:v>138.69737069767862</c:v>
                </c:pt>
                <c:pt idx="149">
                  <c:v>139.39574617954003</c:v>
                </c:pt>
                <c:pt idx="150">
                  <c:v>140.51314695051832</c:v>
                </c:pt>
                <c:pt idx="151">
                  <c:v>142.84309592132797</c:v>
                </c:pt>
                <c:pt idx="152">
                  <c:v>143.12491691555692</c:v>
                </c:pt>
                <c:pt idx="153">
                  <c:v>142.33851627316378</c:v>
                </c:pt>
                <c:pt idx="154">
                  <c:v>143.65689466870583</c:v>
                </c:pt>
                <c:pt idx="155">
                  <c:v>144.84011521588025</c:v>
                </c:pt>
                <c:pt idx="156">
                  <c:v>145.60572851111075</c:v>
                </c:pt>
                <c:pt idx="157">
                  <c:v>146.96464508230122</c:v>
                </c:pt>
                <c:pt idx="158">
                  <c:v>147.9248424899327</c:v>
                </c:pt>
                <c:pt idx="159">
                  <c:v>148.25114728954287</c:v>
                </c:pt>
                <c:pt idx="160">
                  <c:v>150.21837229871082</c:v>
                </c:pt>
                <c:pt idx="161">
                  <c:v>149.93761608202968</c:v>
                </c:pt>
                <c:pt idx="162">
                  <c:v>135.58976221629803</c:v>
                </c:pt>
                <c:pt idx="163">
                  <c:v>132.92633546581018</c:v>
                </c:pt>
                <c:pt idx="164">
                  <c:v>142.97182025909026</c:v>
                </c:pt>
                <c:pt idx="165">
                  <c:v>134.49714101391203</c:v>
                </c:pt>
                <c:pt idx="166">
                  <c:v>130.40119158140863</c:v>
                </c:pt>
                <c:pt idx="167">
                  <c:v>128.95977478145278</c:v>
                </c:pt>
                <c:pt idx="168">
                  <c:v>130.0457812078925</c:v>
                </c:pt>
                <c:pt idx="169">
                  <c:v>127.75097119149848</c:v>
                </c:pt>
                <c:pt idx="170">
                  <c:v>122.80173744748492</c:v>
                </c:pt>
                <c:pt idx="171">
                  <c:v>124.23849408795323</c:v>
                </c:pt>
                <c:pt idx="172">
                  <c:v>124.63320589376052</c:v>
                </c:pt>
                <c:pt idx="173">
                  <c:v>122.84396790923155</c:v>
                </c:pt>
                <c:pt idx="174">
                  <c:v>119.11414928061268</c:v>
                </c:pt>
                <c:pt idx="175">
                  <c:v>117.91797208307521</c:v>
                </c:pt>
                <c:pt idx="176">
                  <c:v>117.37283658773751</c:v>
                </c:pt>
                <c:pt idx="177">
                  <c:v>116.86202637047951</c:v>
                </c:pt>
                <c:pt idx="178">
                  <c:v>116.79349069691484</c:v>
                </c:pt>
                <c:pt idx="179">
                  <c:v>113.98874344714471</c:v>
                </c:pt>
                <c:pt idx="180">
                  <c:v>112.11573755557984</c:v>
                </c:pt>
                <c:pt idx="181">
                  <c:v>117.27778385988179</c:v>
                </c:pt>
                <c:pt idx="182">
                  <c:v>117.32477015149232</c:v>
                </c:pt>
                <c:pt idx="183">
                  <c:v>116.3284549899698</c:v>
                </c:pt>
                <c:pt idx="184">
                  <c:v>120.22749781756978</c:v>
                </c:pt>
                <c:pt idx="185">
                  <c:v>119.40556740487278</c:v>
                </c:pt>
                <c:pt idx="186">
                  <c:v>118.85652325799565</c:v>
                </c:pt>
                <c:pt idx="187">
                  <c:v>91.619558095188282</c:v>
                </c:pt>
                <c:pt idx="188">
                  <c:v>87.349408228472782</c:v>
                </c:pt>
                <c:pt idx="189">
                  <c:v>88.461987217737416</c:v>
                </c:pt>
                <c:pt idx="190">
                  <c:v>87.74858409501374</c:v>
                </c:pt>
                <c:pt idx="191">
                  <c:v>87.793292013157114</c:v>
                </c:pt>
                <c:pt idx="192">
                  <c:v>89.154885297519655</c:v>
                </c:pt>
                <c:pt idx="193">
                  <c:v>89.978047146229684</c:v>
                </c:pt>
                <c:pt idx="194">
                  <c:v>91.441104823404146</c:v>
                </c:pt>
                <c:pt idx="195">
                  <c:v>93.821108535540247</c:v>
                </c:pt>
                <c:pt idx="196">
                  <c:v>83.106910268909232</c:v>
                </c:pt>
                <c:pt idx="197">
                  <c:v>82.798720713035436</c:v>
                </c:pt>
                <c:pt idx="198">
                  <c:v>80.362414636204932</c:v>
                </c:pt>
                <c:pt idx="199">
                  <c:v>79.575622038580534</c:v>
                </c:pt>
                <c:pt idx="200">
                  <c:v>80.868268512577686</c:v>
                </c:pt>
                <c:pt idx="201">
                  <c:v>81.759942448951563</c:v>
                </c:pt>
                <c:pt idx="202">
                  <c:v>81.37284769268328</c:v>
                </c:pt>
                <c:pt idx="203">
                  <c:v>81.437221144980526</c:v>
                </c:pt>
                <c:pt idx="204">
                  <c:v>79.882863822513272</c:v>
                </c:pt>
                <c:pt idx="205">
                  <c:v>80.152132619755108</c:v>
                </c:pt>
                <c:pt idx="206">
                  <c:v>83.705268395682381</c:v>
                </c:pt>
                <c:pt idx="207">
                  <c:v>84.586666417617849</c:v>
                </c:pt>
                <c:pt idx="208">
                  <c:v>83.516531532320528</c:v>
                </c:pt>
                <c:pt idx="209">
                  <c:v>82.266990843440439</c:v>
                </c:pt>
                <c:pt idx="210">
                  <c:v>80.710573330768469</c:v>
                </c:pt>
                <c:pt idx="211">
                  <c:v>80.340495906700966</c:v>
                </c:pt>
                <c:pt idx="212">
                  <c:v>81.305476070113414</c:v>
                </c:pt>
                <c:pt idx="213">
                  <c:v>82.043979510369184</c:v>
                </c:pt>
                <c:pt idx="214">
                  <c:v>82.180634503735789</c:v>
                </c:pt>
                <c:pt idx="215">
                  <c:v>81.089914872744345</c:v>
                </c:pt>
                <c:pt idx="216">
                  <c:v>81.034743576663885</c:v>
                </c:pt>
                <c:pt idx="217">
                  <c:v>83.355283476054851</c:v>
                </c:pt>
                <c:pt idx="218">
                  <c:v>87.23605636161416</c:v>
                </c:pt>
                <c:pt idx="219">
                  <c:v>89.7107696100461</c:v>
                </c:pt>
                <c:pt idx="220">
                  <c:v>92.084657020579641</c:v>
                </c:pt>
                <c:pt idx="221">
                  <c:v>94.171695033891837</c:v>
                </c:pt>
                <c:pt idx="222">
                  <c:v>94.015337334160094</c:v>
                </c:pt>
                <c:pt idx="223">
                  <c:v>93.170577356983543</c:v>
                </c:pt>
                <c:pt idx="224">
                  <c:v>94.226334607487601</c:v>
                </c:pt>
                <c:pt idx="225">
                  <c:v>94.596228652095903</c:v>
                </c:pt>
                <c:pt idx="226">
                  <c:v>96.625782904087743</c:v>
                </c:pt>
                <c:pt idx="227">
                  <c:v>96.337849108495718</c:v>
                </c:pt>
                <c:pt idx="228">
                  <c:v>96.779347595070121</c:v>
                </c:pt>
                <c:pt idx="229">
                  <c:v>96.871444540092</c:v>
                </c:pt>
                <c:pt idx="230">
                  <c:v>97.792413990310521</c:v>
                </c:pt>
                <c:pt idx="231">
                  <c:v>99.094341216666422</c:v>
                </c:pt>
                <c:pt idx="232">
                  <c:v>98.483108478198361</c:v>
                </c:pt>
                <c:pt idx="233">
                  <c:v>98.882658722733879</c:v>
                </c:pt>
                <c:pt idx="234">
                  <c:v>97.324046131699376</c:v>
                </c:pt>
                <c:pt idx="235">
                  <c:v>96.895680578255678</c:v>
                </c:pt>
                <c:pt idx="236">
                  <c:v>95.964394436116123</c:v>
                </c:pt>
                <c:pt idx="237">
                  <c:v>97.171067696643959</c:v>
                </c:pt>
                <c:pt idx="238">
                  <c:v>97.341358986534601</c:v>
                </c:pt>
                <c:pt idx="239">
                  <c:v>97.464352978878992</c:v>
                </c:pt>
                <c:pt idx="240">
                  <c:v>96.049667947099977</c:v>
                </c:pt>
                <c:pt idx="241">
                  <c:v>95.280277842097362</c:v>
                </c:pt>
                <c:pt idx="242">
                  <c:v>95.387209018249052</c:v>
                </c:pt>
                <c:pt idx="243">
                  <c:v>96.368435851990711</c:v>
                </c:pt>
                <c:pt idx="244">
                  <c:v>97.400734382283105</c:v>
                </c:pt>
                <c:pt idx="245">
                  <c:v>97.31371219746714</c:v>
                </c:pt>
                <c:pt idx="246">
                  <c:v>97.290190283392448</c:v>
                </c:pt>
                <c:pt idx="247">
                  <c:v>97.277544807205516</c:v>
                </c:pt>
                <c:pt idx="248">
                  <c:v>97.633711762324992</c:v>
                </c:pt>
                <c:pt idx="249">
                  <c:v>99.043595170722725</c:v>
                </c:pt>
                <c:pt idx="250">
                  <c:v>98.070070047419705</c:v>
                </c:pt>
                <c:pt idx="251">
                  <c:v>97.734213643147697</c:v>
                </c:pt>
                <c:pt idx="252">
                  <c:v>94.56655570042733</c:v>
                </c:pt>
                <c:pt idx="253">
                  <c:v>97.671480701134911</c:v>
                </c:pt>
                <c:pt idx="254">
                  <c:v>98.656320435958577</c:v>
                </c:pt>
                <c:pt idx="255">
                  <c:v>81.955150721028687</c:v>
                </c:pt>
                <c:pt idx="256">
                  <c:v>72.953483207457907</c:v>
                </c:pt>
                <c:pt idx="257">
                  <c:v>74.338758051449119</c:v>
                </c:pt>
                <c:pt idx="258">
                  <c:v>74.220822299648688</c:v>
                </c:pt>
                <c:pt idx="259">
                  <c:v>74.763942883593089</c:v>
                </c:pt>
                <c:pt idx="260">
                  <c:v>74.815616064150277</c:v>
                </c:pt>
                <c:pt idx="261">
                  <c:v>76.83289869053668</c:v>
                </c:pt>
                <c:pt idx="262">
                  <c:v>77.353181917452886</c:v>
                </c:pt>
                <c:pt idx="263">
                  <c:v>78.864093610898138</c:v>
                </c:pt>
                <c:pt idx="264">
                  <c:v>78.905327108061044</c:v>
                </c:pt>
                <c:pt idx="265">
                  <c:v>79.437690416020615</c:v>
                </c:pt>
                <c:pt idx="266">
                  <c:v>81.318557686898885</c:v>
                </c:pt>
                <c:pt idx="267">
                  <c:v>81.915563328079983</c:v>
                </c:pt>
                <c:pt idx="268">
                  <c:v>82.331797892446531</c:v>
                </c:pt>
                <c:pt idx="269">
                  <c:v>82.279956403382812</c:v>
                </c:pt>
                <c:pt idx="270">
                  <c:v>83.518892859412503</c:v>
                </c:pt>
                <c:pt idx="271">
                  <c:v>84.106383735921185</c:v>
                </c:pt>
                <c:pt idx="272">
                  <c:v>83.538097359327125</c:v>
                </c:pt>
                <c:pt idx="273">
                  <c:v>84.403777124708768</c:v>
                </c:pt>
                <c:pt idx="274">
                  <c:v>84.834660668946739</c:v>
                </c:pt>
                <c:pt idx="275">
                  <c:v>84.834660668946739</c:v>
                </c:pt>
                <c:pt idx="276">
                  <c:v>85.557531020770142</c:v>
                </c:pt>
                <c:pt idx="277">
                  <c:v>86.05863922654008</c:v>
                </c:pt>
                <c:pt idx="278">
                  <c:v>85.699401522729772</c:v>
                </c:pt>
                <c:pt idx="279">
                  <c:v>85.62656177669578</c:v>
                </c:pt>
                <c:pt idx="280">
                  <c:v>84.49758290786616</c:v>
                </c:pt>
                <c:pt idx="281">
                  <c:v>83.792849105465308</c:v>
                </c:pt>
                <c:pt idx="282">
                  <c:v>83.151121305265832</c:v>
                </c:pt>
                <c:pt idx="283">
                  <c:v>82.814799134304337</c:v>
                </c:pt>
                <c:pt idx="284">
                  <c:v>82.273525937348083</c:v>
                </c:pt>
                <c:pt idx="285">
                  <c:v>81.715266219367763</c:v>
                </c:pt>
                <c:pt idx="286">
                  <c:v>82.283754637392505</c:v>
                </c:pt>
                <c:pt idx="287">
                  <c:v>82.64056357660462</c:v>
                </c:pt>
                <c:pt idx="288">
                  <c:v>82.589572971236933</c:v>
                </c:pt>
                <c:pt idx="289">
                  <c:v>82.658455017084492</c:v>
                </c:pt>
                <c:pt idx="290">
                  <c:v>83.14062933801749</c:v>
                </c:pt>
                <c:pt idx="291">
                  <c:v>84.040525647595217</c:v>
                </c:pt>
                <c:pt idx="292">
                  <c:v>85.2070907134446</c:v>
                </c:pt>
                <c:pt idx="293">
                  <c:v>84.795791809460866</c:v>
                </c:pt>
                <c:pt idx="294">
                  <c:v>85.41373685098732</c:v>
                </c:pt>
                <c:pt idx="295">
                  <c:v>86.569814499448157</c:v>
                </c:pt>
                <c:pt idx="296">
                  <c:v>86.23239886553354</c:v>
                </c:pt>
                <c:pt idx="297">
                  <c:v>86.577225253604936</c:v>
                </c:pt>
                <c:pt idx="298">
                  <c:v>86.232398865533526</c:v>
                </c:pt>
                <c:pt idx="299">
                  <c:v>86.093782526552502</c:v>
                </c:pt>
                <c:pt idx="300">
                  <c:v>86.905087811877564</c:v>
                </c:pt>
                <c:pt idx="301">
                  <c:v>86.633933091715733</c:v>
                </c:pt>
                <c:pt idx="302">
                  <c:v>86.626234692720587</c:v>
                </c:pt>
                <c:pt idx="303">
                  <c:v>87.77883241252573</c:v>
                </c:pt>
                <c:pt idx="304">
                  <c:v>88.175537490490868</c:v>
                </c:pt>
                <c:pt idx="305">
                  <c:v>88.251851524833398</c:v>
                </c:pt>
                <c:pt idx="306">
                  <c:v>88.049129048130126</c:v>
                </c:pt>
                <c:pt idx="307">
                  <c:v>87.643684094723511</c:v>
                </c:pt>
                <c:pt idx="308">
                  <c:v>86.427349234503779</c:v>
                </c:pt>
                <c:pt idx="309">
                  <c:v>87.379608572160834</c:v>
                </c:pt>
                <c:pt idx="310">
                  <c:v>88.251851524833398</c:v>
                </c:pt>
                <c:pt idx="311">
                  <c:v>88.657296478239971</c:v>
                </c:pt>
                <c:pt idx="312">
                  <c:v>88.512342446527867</c:v>
                </c:pt>
                <c:pt idx="313">
                  <c:v>88.444981455320473</c:v>
                </c:pt>
                <c:pt idx="314">
                  <c:v>88.916508393772304</c:v>
                </c:pt>
                <c:pt idx="315">
                  <c:v>88.636896732156657</c:v>
                </c:pt>
                <c:pt idx="316">
                  <c:v>87.831106761864319</c:v>
                </c:pt>
                <c:pt idx="317">
                  <c:v>88.175537490490868</c:v>
                </c:pt>
                <c:pt idx="318">
                  <c:v>88.108176499283459</c:v>
                </c:pt>
                <c:pt idx="319">
                  <c:v>88.657296478239971</c:v>
                </c:pt>
                <c:pt idx="320">
                  <c:v>86.963039648757587</c:v>
                </c:pt>
                <c:pt idx="321">
                  <c:v>87.981554889229002</c:v>
                </c:pt>
                <c:pt idx="322">
                  <c:v>88.938748213091543</c:v>
                </c:pt>
                <c:pt idx="323">
                  <c:v>89.209902933253431</c:v>
                </c:pt>
                <c:pt idx="324">
                  <c:v>89.53576054395424</c:v>
                </c:pt>
                <c:pt idx="325">
                  <c:v>89.603334702855321</c:v>
                </c:pt>
                <c:pt idx="326">
                  <c:v>91.188564971415659</c:v>
                </c:pt>
                <c:pt idx="327">
                  <c:v>93.068741568764437</c:v>
                </c:pt>
                <c:pt idx="328">
                  <c:v>93.025528857423836</c:v>
                </c:pt>
                <c:pt idx="329">
                  <c:v>92.958167866216428</c:v>
                </c:pt>
                <c:pt idx="330">
                  <c:v>93.631777778290456</c:v>
                </c:pt>
                <c:pt idx="331">
                  <c:v>94.265951667031032</c:v>
                </c:pt>
                <c:pt idx="332">
                  <c:v>94.738970779338715</c:v>
                </c:pt>
                <c:pt idx="333">
                  <c:v>93.362333813460864</c:v>
                </c:pt>
                <c:pt idx="334">
                  <c:v>93.025528857423851</c:v>
                </c:pt>
                <c:pt idx="335">
                  <c:v>93.429694804668245</c:v>
                </c:pt>
                <c:pt idx="336">
                  <c:v>93.404487389719549</c:v>
                </c:pt>
                <c:pt idx="337">
                  <c:v>93.270189061337518</c:v>
                </c:pt>
                <c:pt idx="338">
                  <c:v>93.068741568764409</c:v>
                </c:pt>
                <c:pt idx="339">
                  <c:v>94.265951667031032</c:v>
                </c:pt>
                <c:pt idx="340">
                  <c:v>94.56520865645021</c:v>
                </c:pt>
                <c:pt idx="341">
                  <c:v>95.237681025541704</c:v>
                </c:pt>
                <c:pt idx="342">
                  <c:v>94.361842616328801</c:v>
                </c:pt>
                <c:pt idx="343">
                  <c:v>93.683955815924136</c:v>
                </c:pt>
                <c:pt idx="344">
                  <c:v>93.412801095762305</c:v>
                </c:pt>
                <c:pt idx="345">
                  <c:v>93.480589775802741</c:v>
                </c:pt>
                <c:pt idx="346">
                  <c:v>93.955110536085996</c:v>
                </c:pt>
                <c:pt idx="347">
                  <c:v>93.725358395822241</c:v>
                </c:pt>
                <c:pt idx="348">
                  <c:v>93.092889848631231</c:v>
                </c:pt>
                <c:pt idx="349">
                  <c:v>93.631777778290498</c:v>
                </c:pt>
                <c:pt idx="350">
                  <c:v>94.4401096727793</c:v>
                </c:pt>
                <c:pt idx="351">
                  <c:v>95.482286527250807</c:v>
                </c:pt>
                <c:pt idx="352">
                  <c:v>95.649827537097678</c:v>
                </c:pt>
                <c:pt idx="353">
                  <c:v>95.785404897178594</c:v>
                </c:pt>
                <c:pt idx="354">
                  <c:v>96.02287979845957</c:v>
                </c:pt>
                <c:pt idx="355">
                  <c:v>96.225602275162885</c:v>
                </c:pt>
                <c:pt idx="356">
                  <c:v>95.78922996376393</c:v>
                </c:pt>
                <c:pt idx="357">
                  <c:v>95.989412470549581</c:v>
                </c:pt>
                <c:pt idx="358">
                  <c:v>95.989412470549581</c:v>
                </c:pt>
                <c:pt idx="359">
                  <c:v>95.887731480657365</c:v>
                </c:pt>
                <c:pt idx="360">
                  <c:v>95.685009003954065</c:v>
                </c:pt>
                <c:pt idx="361">
                  <c:v>96.395503017542765</c:v>
                </c:pt>
                <c:pt idx="362">
                  <c:v>96.395503017542765</c:v>
                </c:pt>
                <c:pt idx="363">
                  <c:v>96.838504200482376</c:v>
                </c:pt>
                <c:pt idx="364">
                  <c:v>96.802235097785584</c:v>
                </c:pt>
                <c:pt idx="365">
                  <c:v>96.090453957360637</c:v>
                </c:pt>
                <c:pt idx="366">
                  <c:v>96.056773461756976</c:v>
                </c:pt>
                <c:pt idx="367">
                  <c:v>96.02287979845957</c:v>
                </c:pt>
                <c:pt idx="368">
                  <c:v>95.95530563955846</c:v>
                </c:pt>
                <c:pt idx="369">
                  <c:v>95.617434845052983</c:v>
                </c:pt>
                <c:pt idx="370">
                  <c:v>95.248441567268145</c:v>
                </c:pt>
                <c:pt idx="371">
                  <c:v>96.225602275162842</c:v>
                </c:pt>
                <c:pt idx="372">
                  <c:v>96.761945599270931</c:v>
                </c:pt>
                <c:pt idx="373">
                  <c:v>99.198865266811126</c:v>
                </c:pt>
                <c:pt idx="374">
                  <c:v>98.996142790107839</c:v>
                </c:pt>
                <c:pt idx="375">
                  <c:v>99.536736061316617</c:v>
                </c:pt>
                <c:pt idx="376">
                  <c:v>100.12388041976838</c:v>
                </c:pt>
                <c:pt idx="377">
                  <c:v>100.19166909980888</c:v>
                </c:pt>
                <c:pt idx="378">
                  <c:v>100.82064508043746</c:v>
                </c:pt>
                <c:pt idx="379">
                  <c:v>101.90183162285504</c:v>
                </c:pt>
                <c:pt idx="380">
                  <c:v>100.16579392540856</c:v>
                </c:pt>
                <c:pt idx="381">
                  <c:v>100.03107194299376</c:v>
                </c:pt>
                <c:pt idx="382">
                  <c:v>101.0414868111048</c:v>
                </c:pt>
                <c:pt idx="383">
                  <c:v>101.24356978472701</c:v>
                </c:pt>
                <c:pt idx="384">
                  <c:v>100.45514962977744</c:v>
                </c:pt>
                <c:pt idx="385">
                  <c:v>100.54187519606803</c:v>
                </c:pt>
                <c:pt idx="386">
                  <c:v>100.87656852228663</c:v>
                </c:pt>
                <c:pt idx="387">
                  <c:v>101.02843561905831</c:v>
                </c:pt>
                <c:pt idx="388">
                  <c:v>100.78022689193584</c:v>
                </c:pt>
                <c:pt idx="389">
                  <c:v>99.978887965237334</c:v>
                </c:pt>
                <c:pt idx="390">
                  <c:v>99.517548337184181</c:v>
                </c:pt>
                <c:pt idx="391">
                  <c:v>99.253925692582371</c:v>
                </c:pt>
                <c:pt idx="392">
                  <c:v>99.6493596594851</c:v>
                </c:pt>
                <c:pt idx="393">
                  <c:v>99.277043370647462</c:v>
                </c:pt>
                <c:pt idx="394">
                  <c:v>98.64500590305731</c:v>
                </c:pt>
                <c:pt idx="395">
                  <c:v>98.043511964624059</c:v>
                </c:pt>
                <c:pt idx="396">
                  <c:v>98.070027645776349</c:v>
                </c:pt>
                <c:pt idx="397">
                  <c:v>97.119535124239974</c:v>
                </c:pt>
                <c:pt idx="398">
                  <c:v>96.926582405450105</c:v>
                </c:pt>
                <c:pt idx="399">
                  <c:v>97.505440561819739</c:v>
                </c:pt>
                <c:pt idx="400">
                  <c:v>97.505440561819739</c:v>
                </c:pt>
                <c:pt idx="401">
                  <c:v>97.597377993395313</c:v>
                </c:pt>
                <c:pt idx="402">
                  <c:v>97.652123026651068</c:v>
                </c:pt>
                <c:pt idx="403">
                  <c:v>97.933458695960809</c:v>
                </c:pt>
                <c:pt idx="404">
                  <c:v>97.933458695960809</c:v>
                </c:pt>
                <c:pt idx="405">
                  <c:v>98.839548781157376</c:v>
                </c:pt>
                <c:pt idx="406">
                  <c:v>99.264613097093275</c:v>
                </c:pt>
                <c:pt idx="407">
                  <c:v>99.328737524158555</c:v>
                </c:pt>
                <c:pt idx="408">
                  <c:v>99.79853534759809</c:v>
                </c:pt>
                <c:pt idx="409">
                  <c:v>100.43785972522524</c:v>
                </c:pt>
                <c:pt idx="410">
                  <c:v>100.93184820079119</c:v>
                </c:pt>
                <c:pt idx="411">
                  <c:v>101.41268453908749</c:v>
                </c:pt>
                <c:pt idx="412">
                  <c:v>100.16235507600753</c:v>
                </c:pt>
                <c:pt idx="413">
                  <c:v>99.054438109279204</c:v>
                </c:pt>
                <c:pt idx="414">
                  <c:v>99.755595650593278</c:v>
                </c:pt>
                <c:pt idx="415">
                  <c:v>100.43785972522524</c:v>
                </c:pt>
                <c:pt idx="416">
                  <c:v>101.20504897837783</c:v>
                </c:pt>
                <c:pt idx="417">
                  <c:v>101.5247111671914</c:v>
                </c:pt>
                <c:pt idx="418">
                  <c:v>101.33291385390324</c:v>
                </c:pt>
                <c:pt idx="419">
                  <c:v>99.860570680382651</c:v>
                </c:pt>
                <c:pt idx="420">
                  <c:v>99.737974305606627</c:v>
                </c:pt>
                <c:pt idx="421">
                  <c:v>99.151280339103039</c:v>
                </c:pt>
                <c:pt idx="422">
                  <c:v>99.67392341450126</c:v>
                </c:pt>
                <c:pt idx="423">
                  <c:v>100.42476276225642</c:v>
                </c:pt>
                <c:pt idx="424">
                  <c:v>100.87976701612267</c:v>
                </c:pt>
                <c:pt idx="425">
                  <c:v>100.06873611246803</c:v>
                </c:pt>
                <c:pt idx="426">
                  <c:v>99.528170100882122</c:v>
                </c:pt>
                <c:pt idx="427">
                  <c:v>100.31828408282331</c:v>
                </c:pt>
                <c:pt idx="428">
                  <c:v>100.04515963271065</c:v>
                </c:pt>
                <c:pt idx="429">
                  <c:v>99.7350382451325</c:v>
                </c:pt>
                <c:pt idx="430">
                  <c:v>99.631484668758546</c:v>
                </c:pt>
                <c:pt idx="431">
                  <c:v>99.158535133888932</c:v>
                </c:pt>
                <c:pt idx="432">
                  <c:v>97.651824988821161</c:v>
                </c:pt>
                <c:pt idx="433">
                  <c:v>97.165657322156989</c:v>
                </c:pt>
                <c:pt idx="434">
                  <c:v>96.451638688431771</c:v>
                </c:pt>
                <c:pt idx="435">
                  <c:v>96.460613046210696</c:v>
                </c:pt>
                <c:pt idx="436">
                  <c:v>96.193158393551812</c:v>
                </c:pt>
                <c:pt idx="437">
                  <c:v>96.564999351230369</c:v>
                </c:pt>
                <c:pt idx="438">
                  <c:v>96.677698233199536</c:v>
                </c:pt>
                <c:pt idx="439">
                  <c:v>96.818796957043091</c:v>
                </c:pt>
                <c:pt idx="440">
                  <c:v>97.173934617579036</c:v>
                </c:pt>
                <c:pt idx="441">
                  <c:v>98.224478833225646</c:v>
                </c:pt>
                <c:pt idx="442">
                  <c:v>97.705063869173856</c:v>
                </c:pt>
                <c:pt idx="443">
                  <c:v>97.910875094582025</c:v>
                </c:pt>
                <c:pt idx="444">
                  <c:v>96.749478002723976</c:v>
                </c:pt>
                <c:pt idx="445">
                  <c:v>95.943431567217942</c:v>
                </c:pt>
                <c:pt idx="446">
                  <c:v>95.720250836795756</c:v>
                </c:pt>
                <c:pt idx="447">
                  <c:v>95.374191112830815</c:v>
                </c:pt>
                <c:pt idx="448">
                  <c:v>95.325336417635967</c:v>
                </c:pt>
                <c:pt idx="449">
                  <c:v>95.963718488322229</c:v>
                </c:pt>
                <c:pt idx="450">
                  <c:v>96.209262407921159</c:v>
                </c:pt>
                <c:pt idx="451">
                  <c:v>97.214725380825655</c:v>
                </c:pt>
                <c:pt idx="452">
                  <c:v>96.664298751540855</c:v>
                </c:pt>
                <c:pt idx="453">
                  <c:v>96.75493636176121</c:v>
                </c:pt>
                <c:pt idx="454">
                  <c:v>96.7786028563971</c:v>
                </c:pt>
                <c:pt idx="455">
                  <c:v>97.098832343216188</c:v>
                </c:pt>
                <c:pt idx="456">
                  <c:v>96.417760572068119</c:v>
                </c:pt>
                <c:pt idx="457">
                  <c:v>96.288586485298936</c:v>
                </c:pt>
                <c:pt idx="458">
                  <c:v>96.410877941553537</c:v>
                </c:pt>
                <c:pt idx="459">
                  <c:v>96.944425307493105</c:v>
                </c:pt>
                <c:pt idx="460">
                  <c:v>96.663716921117526</c:v>
                </c:pt>
                <c:pt idx="461">
                  <c:v>96.942683173748321</c:v>
                </c:pt>
                <c:pt idx="462">
                  <c:v>96.903676220019534</c:v>
                </c:pt>
                <c:pt idx="463">
                  <c:v>98.114541977866523</c:v>
                </c:pt>
                <c:pt idx="464">
                  <c:v>98.142802733440561</c:v>
                </c:pt>
                <c:pt idx="465">
                  <c:v>98.557032741793947</c:v>
                </c:pt>
                <c:pt idx="466">
                  <c:v>98.710234724922628</c:v>
                </c:pt>
                <c:pt idx="467">
                  <c:v>98.691183996513672</c:v>
                </c:pt>
                <c:pt idx="468">
                  <c:v>97.472145074018329</c:v>
                </c:pt>
                <c:pt idx="469">
                  <c:v>97.013574478886241</c:v>
                </c:pt>
                <c:pt idx="470">
                  <c:v>97.30609405225043</c:v>
                </c:pt>
                <c:pt idx="471">
                  <c:v>97.966337767336</c:v>
                </c:pt>
                <c:pt idx="472">
                  <c:v>97.924837957003007</c:v>
                </c:pt>
                <c:pt idx="473">
                  <c:v>98.982754809420925</c:v>
                </c:pt>
                <c:pt idx="474">
                  <c:v>99.162106943777317</c:v>
                </c:pt>
                <c:pt idx="475">
                  <c:v>100.1542847509081</c:v>
                </c:pt>
                <c:pt idx="476">
                  <c:v>100.07411373869259</c:v>
                </c:pt>
                <c:pt idx="477">
                  <c:v>100.24089667337273</c:v>
                </c:pt>
                <c:pt idx="478">
                  <c:v>100.64735661880535</c:v>
                </c:pt>
                <c:pt idx="479">
                  <c:v>100.74298656421279</c:v>
                </c:pt>
                <c:pt idx="480">
                  <c:v>100.26221559654903</c:v>
                </c:pt>
                <c:pt idx="481">
                  <c:v>100.08573630816451</c:v>
                </c:pt>
                <c:pt idx="482">
                  <c:v>100.03136572221504</c:v>
                </c:pt>
                <c:pt idx="483">
                  <c:v>101.21166239174045</c:v>
                </c:pt>
                <c:pt idx="484">
                  <c:v>101.58575440973708</c:v>
                </c:pt>
                <c:pt idx="485">
                  <c:v>102.31335011718498</c:v>
                </c:pt>
                <c:pt idx="486">
                  <c:v>104.9968520802195</c:v>
                </c:pt>
                <c:pt idx="487">
                  <c:v>105.39700548409876</c:v>
                </c:pt>
                <c:pt idx="488">
                  <c:v>107.34481651896223</c:v>
                </c:pt>
                <c:pt idx="489">
                  <c:v>108.38202361244294</c:v>
                </c:pt>
                <c:pt idx="490">
                  <c:v>108.99102363285174</c:v>
                </c:pt>
                <c:pt idx="491">
                  <c:v>112.48091549923794</c:v>
                </c:pt>
                <c:pt idx="492">
                  <c:v>113.5773742844074</c:v>
                </c:pt>
                <c:pt idx="493">
                  <c:v>114.32776546332852</c:v>
                </c:pt>
                <c:pt idx="494">
                  <c:v>113.76137896865663</c:v>
                </c:pt>
                <c:pt idx="495">
                  <c:v>115.15942964531295</c:v>
                </c:pt>
                <c:pt idx="496">
                  <c:v>114.62898529900491</c:v>
                </c:pt>
                <c:pt idx="497">
                  <c:v>115.48277542333958</c:v>
                </c:pt>
                <c:pt idx="498">
                  <c:v>116.5323753692674</c:v>
                </c:pt>
                <c:pt idx="499">
                  <c:v>117.02368931440049</c:v>
                </c:pt>
                <c:pt idx="500">
                  <c:v>116.59952640194138</c:v>
                </c:pt>
                <c:pt idx="501">
                  <c:v>118.42048957736483</c:v>
                </c:pt>
                <c:pt idx="502">
                  <c:v>120.75524292386928</c:v>
                </c:pt>
                <c:pt idx="503">
                  <c:v>120.75170170034191</c:v>
                </c:pt>
                <c:pt idx="504">
                  <c:v>119.79060632542338</c:v>
                </c:pt>
                <c:pt idx="505">
                  <c:v>119.17893221418115</c:v>
                </c:pt>
                <c:pt idx="506">
                  <c:v>119.47355193225388</c:v>
                </c:pt>
                <c:pt idx="507">
                  <c:v>120.37742407389361</c:v>
                </c:pt>
                <c:pt idx="508">
                  <c:v>121.29689864802332</c:v>
                </c:pt>
                <c:pt idx="509">
                  <c:v>123.14840772206533</c:v>
                </c:pt>
                <c:pt idx="510">
                  <c:v>123.10681506178776</c:v>
                </c:pt>
                <c:pt idx="511">
                  <c:v>124.66166288757729</c:v>
                </c:pt>
                <c:pt idx="512">
                  <c:v>124.50873089050825</c:v>
                </c:pt>
                <c:pt idx="513">
                  <c:v>125.17171770374355</c:v>
                </c:pt>
                <c:pt idx="514">
                  <c:v>125.12768004869972</c:v>
                </c:pt>
                <c:pt idx="515">
                  <c:v>125.68474910982508</c:v>
                </c:pt>
                <c:pt idx="516">
                  <c:v>125.74704259569801</c:v>
                </c:pt>
                <c:pt idx="517">
                  <c:v>127.26191405547624</c:v>
                </c:pt>
                <c:pt idx="518">
                  <c:v>128.2753722703641</c:v>
                </c:pt>
                <c:pt idx="519">
                  <c:v>129.08806463394143</c:v>
                </c:pt>
                <c:pt idx="520">
                  <c:v>129.06949166126572</c:v>
                </c:pt>
                <c:pt idx="521">
                  <c:v>129.65013966801226</c:v>
                </c:pt>
                <c:pt idx="522">
                  <c:v>130.42858169207463</c:v>
                </c:pt>
                <c:pt idx="523">
                  <c:v>131.7462418812822</c:v>
                </c:pt>
                <c:pt idx="524">
                  <c:v>87.218883994017403</c:v>
                </c:pt>
                <c:pt idx="525">
                  <c:v>85.971647465328743</c:v>
                </c:pt>
                <c:pt idx="526">
                  <c:v>76.775238795369617</c:v>
                </c:pt>
                <c:pt idx="527">
                  <c:v>93.877276132303805</c:v>
                </c:pt>
                <c:pt idx="528">
                  <c:v>92.041512879046607</c:v>
                </c:pt>
                <c:pt idx="529">
                  <c:v>86.240476196321822</c:v>
                </c:pt>
                <c:pt idx="530">
                  <c:v>86.767750671751116</c:v>
                </c:pt>
                <c:pt idx="531">
                  <c:v>87.600472052448154</c:v>
                </c:pt>
                <c:pt idx="532">
                  <c:v>87.54069379106852</c:v>
                </c:pt>
                <c:pt idx="533">
                  <c:v>88.151383089606554</c:v>
                </c:pt>
                <c:pt idx="534">
                  <c:v>88.572360044921268</c:v>
                </c:pt>
                <c:pt idx="535">
                  <c:v>91.014170302834827</c:v>
                </c:pt>
                <c:pt idx="536">
                  <c:v>92.052843550175865</c:v>
                </c:pt>
                <c:pt idx="537">
                  <c:v>92.981843124412393</c:v>
                </c:pt>
                <c:pt idx="538">
                  <c:v>93.948093324640453</c:v>
                </c:pt>
                <c:pt idx="539">
                  <c:v>94.934705755793473</c:v>
                </c:pt>
                <c:pt idx="540">
                  <c:v>94.814144343280773</c:v>
                </c:pt>
                <c:pt idx="541">
                  <c:v>95.280039194549389</c:v>
                </c:pt>
                <c:pt idx="542">
                  <c:v>95.510713752867389</c:v>
                </c:pt>
                <c:pt idx="543">
                  <c:v>96.096392798595986</c:v>
                </c:pt>
                <c:pt idx="544">
                  <c:v>96.133050244799321</c:v>
                </c:pt>
                <c:pt idx="545">
                  <c:v>96.968021223358704</c:v>
                </c:pt>
                <c:pt idx="546">
                  <c:v>98.139339814906606</c:v>
                </c:pt>
                <c:pt idx="547">
                  <c:v>99.239295194675975</c:v>
                </c:pt>
                <c:pt idx="548">
                  <c:v>99.321014899716388</c:v>
                </c:pt>
                <c:pt idx="549">
                  <c:v>100.19343326512976</c:v>
                </c:pt>
                <c:pt idx="550">
                  <c:v>100.76627559344217</c:v>
                </c:pt>
                <c:pt idx="551">
                  <c:v>101.16308720551135</c:v>
                </c:pt>
                <c:pt idx="552">
                  <c:v>102.10014591875843</c:v>
                </c:pt>
                <c:pt idx="553">
                  <c:v>102.06486219817448</c:v>
                </c:pt>
                <c:pt idx="554">
                  <c:v>102.41030319791035</c:v>
                </c:pt>
                <c:pt idx="555">
                  <c:v>102.00514360071355</c:v>
                </c:pt>
                <c:pt idx="556">
                  <c:v>102.03824947936046</c:v>
                </c:pt>
                <c:pt idx="557">
                  <c:v>102.61973494006062</c:v>
                </c:pt>
                <c:pt idx="558">
                  <c:v>103.01761777768546</c:v>
                </c:pt>
                <c:pt idx="559">
                  <c:v>104.18530122808384</c:v>
                </c:pt>
                <c:pt idx="560">
                  <c:v>104.02170093406866</c:v>
                </c:pt>
                <c:pt idx="561">
                  <c:v>105.59214341154627</c:v>
                </c:pt>
                <c:pt idx="562">
                  <c:v>106.42401640820714</c:v>
                </c:pt>
                <c:pt idx="563">
                  <c:v>106.69927940679882</c:v>
                </c:pt>
                <c:pt idx="564">
                  <c:v>108.47652001858532</c:v>
                </c:pt>
                <c:pt idx="565">
                  <c:v>109.1121941196276</c:v>
                </c:pt>
                <c:pt idx="566">
                  <c:v>109.68683418891889</c:v>
                </c:pt>
                <c:pt idx="567">
                  <c:v>110.6860218515375</c:v>
                </c:pt>
                <c:pt idx="568">
                  <c:v>110.90220938966522</c:v>
                </c:pt>
                <c:pt idx="569">
                  <c:v>112.51914959583031</c:v>
                </c:pt>
                <c:pt idx="570">
                  <c:v>115.48429218668565</c:v>
                </c:pt>
                <c:pt idx="571">
                  <c:v>117.70651505480862</c:v>
                </c:pt>
                <c:pt idx="572">
                  <c:v>117.67096897964848</c:v>
                </c:pt>
                <c:pt idx="573">
                  <c:v>119.00060606770981</c:v>
                </c:pt>
                <c:pt idx="574">
                  <c:v>119.54530450350987</c:v>
                </c:pt>
                <c:pt idx="575">
                  <c:v>121.01069951677576</c:v>
                </c:pt>
                <c:pt idx="576">
                  <c:v>121.31213256562677</c:v>
                </c:pt>
                <c:pt idx="577">
                  <c:v>121.61044951868864</c:v>
                </c:pt>
                <c:pt idx="578">
                  <c:v>122.84484327872202</c:v>
                </c:pt>
                <c:pt idx="579">
                  <c:v>123.56245774280366</c:v>
                </c:pt>
                <c:pt idx="580">
                  <c:v>123.41772854996552</c:v>
                </c:pt>
                <c:pt idx="581">
                  <c:v>123.72963781539042</c:v>
                </c:pt>
                <c:pt idx="582">
                  <c:v>123.86761103615748</c:v>
                </c:pt>
                <c:pt idx="583">
                  <c:v>125.16703714234478</c:v>
                </c:pt>
                <c:pt idx="584">
                  <c:v>124.37838312393086</c:v>
                </c:pt>
                <c:pt idx="585">
                  <c:v>126.07577075195351</c:v>
                </c:pt>
                <c:pt idx="586">
                  <c:v>126.58028232906872</c:v>
                </c:pt>
                <c:pt idx="587">
                  <c:v>127.56984823496546</c:v>
                </c:pt>
                <c:pt idx="588">
                  <c:v>129.26435697301156</c:v>
                </c:pt>
                <c:pt idx="589">
                  <c:v>109.47019821768539</c:v>
                </c:pt>
                <c:pt idx="590">
                  <c:v>80.384291067707622</c:v>
                </c:pt>
                <c:pt idx="591">
                  <c:v>84.259282575648399</c:v>
                </c:pt>
                <c:pt idx="592">
                  <c:v>86.640334099351662</c:v>
                </c:pt>
                <c:pt idx="593">
                  <c:v>88.684723230432468</c:v>
                </c:pt>
                <c:pt idx="594">
                  <c:v>91.301766143670434</c:v>
                </c:pt>
                <c:pt idx="595">
                  <c:v>70.689030664065271</c:v>
                </c:pt>
                <c:pt idx="596">
                  <c:v>73.560171711770352</c:v>
                </c:pt>
                <c:pt idx="597">
                  <c:v>77.576756212177457</c:v>
                </c:pt>
                <c:pt idx="598">
                  <c:v>81.65917948936054</c:v>
                </c:pt>
                <c:pt idx="599">
                  <c:v>78.907012881766477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1268682432"/>
        <c:axId val="-1268681888"/>
      </c:lineChart>
      <c:dateAx>
        <c:axId val="-126868243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81888"/>
        <c:crosses val="autoZero"/>
        <c:auto val="0"/>
        <c:lblOffset val="100"/>
        <c:baseTimeUnit val="months"/>
        <c:majorUnit val="48"/>
        <c:majorTimeUnit val="months"/>
      </c:dateAx>
      <c:valAx>
        <c:axId val="-1268681888"/>
        <c:scaling>
          <c:orientation val="minMax"/>
          <c:min val="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Índice</a:t>
                </a:r>
                <a:r>
                  <a:rPr lang="en-US" baseline="0"/>
                  <a:t> de valuación 1964=100</a:t>
                </a:r>
                <a:endParaRPr lang="en-US"/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268682432"/>
        <c:crosses val="autoZero"/>
        <c:crossBetween val="between"/>
      </c:valAx>
      <c:spPr>
        <a:noFill/>
        <a:ln>
          <a:solidFill>
            <a:sysClr val="windowText" lastClr="000000">
              <a:alpha val="98000"/>
            </a:sys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4"/>
</c:chartSpace>
</file>

<file path=xl/charts/colors1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22823</xdr:colOff>
      <xdr:row>5</xdr:row>
      <xdr:rowOff>2696</xdr:rowOff>
    </xdr:from>
    <xdr:to>
      <xdr:col>23</xdr:col>
      <xdr:colOff>305518</xdr:colOff>
      <xdr:row>19</xdr:row>
      <xdr:rowOff>44930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18</xdr:row>
      <xdr:rowOff>0</xdr:rowOff>
    </xdr:from>
    <xdr:ext cx="304800" cy="300759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xmlns="" id="{821FC21A-B683-0340-B3F9-82853AFCAEFC}"/>
            </a:ext>
          </a:extLst>
        </xdr:cNvPr>
        <xdr:cNvSpPr>
          <a:spLocks noChangeAspect="1" noChangeArrowheads="1"/>
        </xdr:cNvSpPr>
      </xdr:nvSpPr>
      <xdr:spPr bwMode="auto">
        <a:xfrm>
          <a:off x="5772150" y="3857625"/>
          <a:ext cx="304800" cy="3007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895530</xdr:colOff>
      <xdr:row>5</xdr:row>
      <xdr:rowOff>89</xdr:rowOff>
    </xdr:from>
    <xdr:to>
      <xdr:col>19</xdr:col>
      <xdr:colOff>8986</xdr:colOff>
      <xdr:row>20</xdr:row>
      <xdr:rowOff>8985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756191</xdr:colOff>
      <xdr:row>2</xdr:row>
      <xdr:rowOff>22070</xdr:rowOff>
    </xdr:from>
    <xdr:to>
      <xdr:col>14</xdr:col>
      <xdr:colOff>714839</xdr:colOff>
      <xdr:row>17</xdr:row>
      <xdr:rowOff>177956</xdr:rowOff>
    </xdr:to>
    <xdr:graphicFrame macro="">
      <xdr:nvGraphicFramePr>
        <xdr:cNvPr id="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13706</xdr:colOff>
      <xdr:row>2</xdr:row>
      <xdr:rowOff>28575</xdr:rowOff>
    </xdr:from>
    <xdr:to>
      <xdr:col>24</xdr:col>
      <xdr:colOff>4181</xdr:colOff>
      <xdr:row>17</xdr:row>
      <xdr:rowOff>190500</xdr:rowOff>
    </xdr:to>
    <xdr:graphicFrame macro="">
      <xdr:nvGraphicFramePr>
        <xdr:cNvPr id="3" name="Gráfico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16</xdr:col>
      <xdr:colOff>28576</xdr:colOff>
      <xdr:row>20</xdr:row>
      <xdr:rowOff>180975</xdr:rowOff>
    </xdr:from>
    <xdr:to>
      <xdr:col>24</xdr:col>
      <xdr:colOff>9989</xdr:colOff>
      <xdr:row>33</xdr:row>
      <xdr:rowOff>123825</xdr:rowOff>
    </xdr:to>
    <xdr:graphicFrame macro="">
      <xdr:nvGraphicFramePr>
        <xdr:cNvPr id="8" name="Gráfico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752475</xdr:colOff>
      <xdr:row>19</xdr:row>
      <xdr:rowOff>190500</xdr:rowOff>
    </xdr:from>
    <xdr:to>
      <xdr:col>15</xdr:col>
      <xdr:colOff>4646</xdr:colOff>
      <xdr:row>32</xdr:row>
      <xdr:rowOff>91766</xdr:rowOff>
    </xdr:to>
    <xdr:graphicFrame macro="">
      <xdr:nvGraphicFramePr>
        <xdr:cNvPr id="10" name="Gráfico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7</xdr:col>
      <xdr:colOff>0</xdr:colOff>
      <xdr:row>34</xdr:row>
      <xdr:rowOff>190500</xdr:rowOff>
    </xdr:from>
    <xdr:to>
      <xdr:col>15</xdr:col>
      <xdr:colOff>19050</xdr:colOff>
      <xdr:row>48</xdr:row>
      <xdr:rowOff>57151</xdr:rowOff>
    </xdr:to>
    <xdr:graphicFrame macro="">
      <xdr:nvGraphicFramePr>
        <xdr:cNvPr id="12" name="Gráfico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16</xdr:col>
      <xdr:colOff>0</xdr:colOff>
      <xdr:row>35</xdr:row>
      <xdr:rowOff>0</xdr:rowOff>
    </xdr:from>
    <xdr:to>
      <xdr:col>23</xdr:col>
      <xdr:colOff>720648</xdr:colOff>
      <xdr:row>50</xdr:row>
      <xdr:rowOff>146361</xdr:rowOff>
    </xdr:to>
    <xdr:graphicFrame macro="">
      <xdr:nvGraphicFramePr>
        <xdr:cNvPr id="17" name="Gráfico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0.12898</cdr:x>
      <cdr:y>0.54601</cdr:y>
    </cdr:from>
    <cdr:to>
      <cdr:x>0.98202</cdr:x>
      <cdr:y>0.54648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733426" y="1695450"/>
          <a:ext cx="4850758" cy="1452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0.4509</cdr:x>
      <cdr:y>0.35493</cdr:y>
    </cdr:from>
    <cdr:to>
      <cdr:x>0.65422</cdr:x>
      <cdr:y>0.41408</cdr:y>
    </cdr:to>
    <cdr:sp macro="" textlink="">
      <cdr:nvSpPr>
        <cdr:cNvPr id="17" name="CuadroTexto 16"/>
        <cdr:cNvSpPr txBox="1"/>
      </cdr:nvSpPr>
      <cdr:spPr>
        <a:xfrm xmlns:a="http://schemas.openxmlformats.org/drawingml/2006/main">
          <a:off x="3105157" y="1200152"/>
          <a:ext cx="1400178" cy="2000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Sobrevaluación</a:t>
          </a:r>
        </a:p>
      </cdr:txBody>
    </cdr:sp>
  </cdr:relSizeAnchor>
  <cdr:relSizeAnchor xmlns:cdr="http://schemas.openxmlformats.org/drawingml/2006/chartDrawing">
    <cdr:from>
      <cdr:x>0.67635</cdr:x>
      <cdr:y>0.66479</cdr:y>
    </cdr:from>
    <cdr:to>
      <cdr:x>0.87967</cdr:x>
      <cdr:y>0.72394</cdr:y>
    </cdr:to>
    <cdr:sp macro="" textlink="">
      <cdr:nvSpPr>
        <cdr:cNvPr id="18" name="CuadroTexto 17"/>
        <cdr:cNvSpPr txBox="1"/>
      </cdr:nvSpPr>
      <cdr:spPr>
        <a:xfrm xmlns:a="http://schemas.openxmlformats.org/drawingml/2006/main">
          <a:off x="4657726" y="2247901"/>
          <a:ext cx="1400175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Subvaluación</a:t>
          </a:r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0.11356</cdr:x>
      <cdr:y>0.69789</cdr:y>
    </cdr:from>
    <cdr:to>
      <cdr:x>0.96645</cdr:x>
      <cdr:y>0.70536</cdr:y>
    </cdr:to>
    <cdr:cxnSp macro="">
      <cdr:nvCxnSpPr>
        <cdr:cNvPr id="3" name="Conector recto 2"/>
        <cdr:cNvCxnSpPr/>
      </cdr:nvCxnSpPr>
      <cdr:spPr>
        <a:xfrm xmlns:a="http://schemas.openxmlformats.org/drawingml/2006/main" flipV="1">
          <a:off x="691150" y="2200275"/>
          <a:ext cx="5191119" cy="2357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0.11971</cdr:x>
      <cdr:y>0.67416</cdr:y>
    </cdr:from>
    <cdr:to>
      <cdr:x>0.95906</cdr:x>
      <cdr:y>0.6779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727510" y="1714503"/>
          <a:ext cx="5101077" cy="9512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0.10192</cdr:x>
      <cdr:y>0.76997</cdr:y>
    </cdr:from>
    <cdr:to>
      <cdr:x>0.95875</cdr:x>
      <cdr:y>0.76999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622777" y="1926138"/>
          <a:ext cx="5235378" cy="50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0.11585</cdr:x>
      <cdr:y>0.32901</cdr:y>
    </cdr:from>
    <cdr:to>
      <cdr:x>0.96349</cdr:x>
      <cdr:y>0.33214</cdr:y>
    </cdr:to>
    <cdr:cxnSp macro="">
      <cdr:nvCxnSpPr>
        <cdr:cNvPr id="3" name="Conector recto 2"/>
        <cdr:cNvCxnSpPr/>
      </cdr:nvCxnSpPr>
      <cdr:spPr>
        <a:xfrm xmlns:a="http://schemas.openxmlformats.org/drawingml/2006/main" flipV="1">
          <a:off x="708401" y="877461"/>
          <a:ext cx="5183392" cy="8354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0.11482</cdr:x>
      <cdr:y>0.61866</cdr:y>
    </cdr:from>
    <cdr:to>
      <cdr:x>0.96786</cdr:x>
      <cdr:y>0.61913</cdr:y>
    </cdr:to>
    <cdr:cxnSp macro="">
      <cdr:nvCxnSpPr>
        <cdr:cNvPr id="3" name="Conector recto 2"/>
        <cdr:cNvCxnSpPr/>
      </cdr:nvCxnSpPr>
      <cdr:spPr>
        <a:xfrm xmlns:a="http://schemas.openxmlformats.org/drawingml/2006/main">
          <a:off x="695203" y="1946749"/>
          <a:ext cx="5164857" cy="1479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0.4509</cdr:x>
      <cdr:y>0.35493</cdr:y>
    </cdr:from>
    <cdr:to>
      <cdr:x>0.65422</cdr:x>
      <cdr:y>0.41408</cdr:y>
    </cdr:to>
    <cdr:sp macro="" textlink="">
      <cdr:nvSpPr>
        <cdr:cNvPr id="17" name="CuadroTexto 16"/>
        <cdr:cNvSpPr txBox="1"/>
      </cdr:nvSpPr>
      <cdr:spPr>
        <a:xfrm xmlns:a="http://schemas.openxmlformats.org/drawingml/2006/main">
          <a:off x="3105157" y="1200152"/>
          <a:ext cx="1400178" cy="20000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Sobrevaluación</a:t>
          </a:r>
        </a:p>
      </cdr:txBody>
    </cdr:sp>
  </cdr:relSizeAnchor>
  <cdr:relSizeAnchor xmlns:cdr="http://schemas.openxmlformats.org/drawingml/2006/chartDrawing">
    <cdr:from>
      <cdr:x>0.67635</cdr:x>
      <cdr:y>0.66479</cdr:y>
    </cdr:from>
    <cdr:to>
      <cdr:x>0.87967</cdr:x>
      <cdr:y>0.72394</cdr:y>
    </cdr:to>
    <cdr:sp macro="" textlink="">
      <cdr:nvSpPr>
        <cdr:cNvPr id="18" name="CuadroTexto 17"/>
        <cdr:cNvSpPr txBox="1"/>
      </cdr:nvSpPr>
      <cdr:spPr>
        <a:xfrm xmlns:a="http://schemas.openxmlformats.org/drawingml/2006/main">
          <a:off x="4657726" y="2247901"/>
          <a:ext cx="1400175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sz="1100" b="1"/>
            <a:t>Subvaluación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C2/BRB/Sector%20Data/Fiscal/current%20data%20files/BRB_Fiscal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mydocs/WEOTemplate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ocuments/Estudio/c/FJRC/CU/mensua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MM%20principal/Working%20files/Academia/Tesis%2018-06-19/Z%20Base%20de%20datos/XPIBD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S2/NIC/WEO/2002/December/WEO%20December%202002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BMartin/Academia/Art&#237;culos/Art%2010%20TCR/Art%20TCR%20Dato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DATA/COUNTRY/Ghana/q-drive/GHA/External/GHABOP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A:/DATA/LCA/REAL/CONTEN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swn05d/WHD/TEMP/My%20Documents/Moz/E-Final/BOP9703_stress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MARTIN/Local%20Settings/Temporary%20Internet%20Files/OLK189/wrs278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Central%20America/Panam&#225;/Data%20base/Short%20term/Archive/2008/Panama%20Data%20Bank%20Sep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WSAMUEL/My%20Local%20Documents/Barbados/WEO_Assumptions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avidpjmp/Desktop/FPSGWN03P/WHD/Documents%20and%20Settings/SEBLE/My%20Local%20Documents/Barbados_Mission/Barbados_AssumptionsWE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HIPC/2007%20DSA%20_%202nd%20Review/Haiti%20-%20Low-Income-Country-External-DS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ckfile"/>
      <sheetName val="Reserve-Tour"/>
      <sheetName val="Raw BOP Data (2)"/>
      <sheetName val="C"/>
      <sheetName val="Data"/>
      <sheetName val="SHARE"/>
      <sheetName val="CG"/>
      <sheetName val="PE"/>
      <sheetName val="NIS"/>
      <sheetName val="PS"/>
      <sheetName val="FIN"/>
      <sheetName val="OUT"/>
      <sheetName val="ADebt"/>
      <sheetName val="QDebt"/>
      <sheetName val="Growth Data"/>
      <sheetName val="CA input"/>
      <sheetName val="CapA input"/>
      <sheetName val="CBB's BOP"/>
      <sheetName val="Projections"/>
      <sheetName val="Old BOP backup"/>
      <sheetName val="Raw Debt Data"/>
      <sheetName val="Exog Assumption-Originaol"/>
      <sheetName val="BOP-Adjustment"/>
      <sheetName val="ControlSheet"/>
      <sheetName val="QDATA"/>
      <sheetName val="FImp"/>
      <sheetName val="Check"/>
      <sheetName val="FDSA"/>
      <sheetName val="XDSA"/>
      <sheetName val="Micro"/>
      <sheetName val="SEI"/>
      <sheetName val="WEO4"/>
      <sheetName val="WEO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2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E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Índice y notas"/>
      <sheetName val="RESPIBD"/>
      <sheetName val="3449"/>
      <sheetName val="5016"/>
      <sheetName val="3416"/>
      <sheetName val="PIBR60-16"/>
      <sheetName val="Inversión"/>
      <sheetName val="INVEXT"/>
      <sheetName val="A X T"/>
      <sheetName val="A-I"/>
      <sheetName val="XPIBD"/>
    </sheetNames>
    <definedNames>
      <definedName name="OnShow" refersTo="#¡REF!"/>
    </definedNames>
    <sheetDataSet>
      <sheetData sheetId="0"/>
      <sheetData sheetId="1">
        <row r="19">
          <cell r="B19">
            <v>4151.2999797447837</v>
          </cell>
        </row>
      </sheetData>
      <sheetData sheetId="2"/>
      <sheetData sheetId="3"/>
      <sheetData sheetId="4"/>
      <sheetData sheetId="5"/>
      <sheetData sheetId="6"/>
      <sheetData sheetId="7">
        <row r="5">
          <cell r="B5" t="str">
            <v>-</v>
          </cell>
        </row>
      </sheetData>
      <sheetData sheetId="8"/>
      <sheetData sheetId="9">
        <row r="19">
          <cell r="V19">
            <v>1934</v>
          </cell>
        </row>
      </sheetData>
      <sheetData sheetId="1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5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CA"/>
      <sheetName val="TCM"/>
      <sheetName val="TCA B64"/>
      <sheetName val="TCM B64 y Graf 1"/>
      <sheetName val="Cuadro 1 y Graf 2"/>
      <sheetName val="Grafs 3-7"/>
      <sheetName val="Resultados"/>
      <sheetName val="Cuadro anual"/>
    </sheetNames>
    <sheetDataSet>
      <sheetData sheetId="0"/>
      <sheetData sheetId="1">
        <row r="89">
          <cell r="A89">
            <v>11689</v>
          </cell>
          <cell r="E89">
            <v>2.5499999999999998</v>
          </cell>
        </row>
        <row r="90">
          <cell r="A90">
            <v>11720</v>
          </cell>
          <cell r="E90">
            <v>2.67</v>
          </cell>
        </row>
        <row r="91">
          <cell r="A91">
            <v>11749</v>
          </cell>
          <cell r="E91">
            <v>2.96</v>
          </cell>
        </row>
        <row r="92">
          <cell r="A92">
            <v>11780</v>
          </cell>
          <cell r="E92">
            <v>2.97</v>
          </cell>
        </row>
        <row r="93">
          <cell r="A93">
            <v>11810</v>
          </cell>
          <cell r="E93">
            <v>3.3</v>
          </cell>
        </row>
        <row r="94">
          <cell r="A94">
            <v>11841</v>
          </cell>
          <cell r="E94">
            <v>3.71</v>
          </cell>
        </row>
        <row r="95">
          <cell r="A95">
            <v>11871</v>
          </cell>
          <cell r="E95">
            <v>3.59</v>
          </cell>
        </row>
        <row r="96">
          <cell r="A96">
            <v>11902</v>
          </cell>
          <cell r="E96">
            <v>3.49</v>
          </cell>
        </row>
        <row r="97">
          <cell r="A97">
            <v>11933</v>
          </cell>
          <cell r="E97">
            <v>3.32</v>
          </cell>
        </row>
        <row r="98">
          <cell r="A98">
            <v>11963</v>
          </cell>
          <cell r="E98">
            <v>3.21</v>
          </cell>
        </row>
        <row r="99">
          <cell r="A99">
            <v>11994</v>
          </cell>
          <cell r="E99">
            <v>3.09</v>
          </cell>
        </row>
        <row r="100">
          <cell r="A100">
            <v>12024</v>
          </cell>
          <cell r="E100">
            <v>3.09</v>
          </cell>
        </row>
        <row r="101">
          <cell r="A101">
            <v>12055</v>
          </cell>
          <cell r="E101">
            <v>3.3</v>
          </cell>
          <cell r="F101">
            <v>6.7961165048543659</v>
          </cell>
        </row>
        <row r="102">
          <cell r="A102">
            <v>12086</v>
          </cell>
          <cell r="E102">
            <v>3.52</v>
          </cell>
          <cell r="F102">
            <v>6.6666666666666652</v>
          </cell>
        </row>
        <row r="103">
          <cell r="A103">
            <v>12114</v>
          </cell>
          <cell r="E103">
            <v>3.47</v>
          </cell>
          <cell r="F103">
            <v>-1.4204545454545414</v>
          </cell>
        </row>
        <row r="104">
          <cell r="A104">
            <v>12145</v>
          </cell>
          <cell r="E104">
            <v>3.57</v>
          </cell>
          <cell r="F104">
            <v>2.8818443804034422</v>
          </cell>
        </row>
        <row r="105">
          <cell r="A105">
            <v>12175</v>
          </cell>
          <cell r="E105">
            <v>3.47</v>
          </cell>
          <cell r="F105">
            <v>-2.8011204481792618</v>
          </cell>
        </row>
        <row r="106">
          <cell r="A106">
            <v>12206</v>
          </cell>
          <cell r="E106">
            <v>3.6</v>
          </cell>
          <cell r="F106">
            <v>3.7463976945244948</v>
          </cell>
        </row>
        <row r="107">
          <cell r="A107">
            <v>12236</v>
          </cell>
          <cell r="E107">
            <v>3.56</v>
          </cell>
          <cell r="F107">
            <v>-1.1111111111111072</v>
          </cell>
        </row>
        <row r="108">
          <cell r="A108">
            <v>12267</v>
          </cell>
          <cell r="E108">
            <v>3.55</v>
          </cell>
          <cell r="F108">
            <v>-0.28089887640450062</v>
          </cell>
        </row>
        <row r="109">
          <cell r="A109">
            <v>12298</v>
          </cell>
          <cell r="E109">
            <v>3.54</v>
          </cell>
          <cell r="F109">
            <v>-0.28169014084505895</v>
          </cell>
        </row>
        <row r="110">
          <cell r="A110">
            <v>12328</v>
          </cell>
          <cell r="E110">
            <v>3.54</v>
          </cell>
          <cell r="F110">
            <v>0</v>
          </cell>
        </row>
        <row r="111">
          <cell r="A111">
            <v>12359</v>
          </cell>
          <cell r="E111">
            <v>3.59</v>
          </cell>
          <cell r="F111">
            <v>1.4124293785310771</v>
          </cell>
        </row>
        <row r="112">
          <cell r="A112">
            <v>12389</v>
          </cell>
          <cell r="E112">
            <v>3.6</v>
          </cell>
          <cell r="F112">
            <v>0.27855153203342198</v>
          </cell>
        </row>
        <row r="113">
          <cell r="A113">
            <v>12420</v>
          </cell>
          <cell r="E113">
            <v>3.6</v>
          </cell>
          <cell r="F113">
            <v>0</v>
          </cell>
        </row>
        <row r="114">
          <cell r="A114">
            <v>12451</v>
          </cell>
          <cell r="E114">
            <v>3.6</v>
          </cell>
          <cell r="F114">
            <v>0</v>
          </cell>
        </row>
        <row r="115">
          <cell r="A115">
            <v>12479</v>
          </cell>
          <cell r="E115">
            <v>3.6</v>
          </cell>
          <cell r="F115">
            <v>0</v>
          </cell>
        </row>
        <row r="116">
          <cell r="A116">
            <v>12510</v>
          </cell>
          <cell r="E116">
            <v>3.6</v>
          </cell>
          <cell r="F116">
            <v>0</v>
          </cell>
        </row>
        <row r="117">
          <cell r="A117">
            <v>12540</v>
          </cell>
          <cell r="E117">
            <v>3.6</v>
          </cell>
          <cell r="F117">
            <v>0</v>
          </cell>
        </row>
        <row r="118">
          <cell r="A118">
            <v>12571</v>
          </cell>
          <cell r="E118">
            <v>3.6</v>
          </cell>
          <cell r="F118">
            <v>0</v>
          </cell>
        </row>
        <row r="119">
          <cell r="A119">
            <v>12601</v>
          </cell>
          <cell r="E119">
            <v>3.6</v>
          </cell>
          <cell r="F119">
            <v>0</v>
          </cell>
        </row>
        <row r="120">
          <cell r="A120">
            <v>12632</v>
          </cell>
          <cell r="E120">
            <v>3.6</v>
          </cell>
          <cell r="F120">
            <v>0</v>
          </cell>
        </row>
        <row r="121">
          <cell r="A121">
            <v>12663</v>
          </cell>
          <cell r="E121">
            <v>3.6</v>
          </cell>
          <cell r="F121">
            <v>0</v>
          </cell>
        </row>
        <row r="122">
          <cell r="A122">
            <v>12693</v>
          </cell>
          <cell r="E122">
            <v>3.6</v>
          </cell>
          <cell r="F122">
            <v>0</v>
          </cell>
        </row>
        <row r="123">
          <cell r="A123">
            <v>12724</v>
          </cell>
          <cell r="E123">
            <v>3.6</v>
          </cell>
          <cell r="F123">
            <v>0</v>
          </cell>
        </row>
        <row r="124">
          <cell r="A124">
            <v>12754</v>
          </cell>
          <cell r="E124">
            <v>3.6</v>
          </cell>
          <cell r="F124">
            <v>0</v>
          </cell>
        </row>
        <row r="125">
          <cell r="A125">
            <v>12785</v>
          </cell>
          <cell r="E125">
            <v>3.6</v>
          </cell>
          <cell r="F125">
            <v>0</v>
          </cell>
        </row>
        <row r="126">
          <cell r="A126">
            <v>12816</v>
          </cell>
          <cell r="E126">
            <v>3.6</v>
          </cell>
          <cell r="F126">
            <v>0</v>
          </cell>
        </row>
        <row r="127">
          <cell r="A127">
            <v>12844</v>
          </cell>
          <cell r="E127">
            <v>3.6</v>
          </cell>
          <cell r="F127">
            <v>0</v>
          </cell>
        </row>
        <row r="128">
          <cell r="A128">
            <v>12875</v>
          </cell>
          <cell r="E128">
            <v>3.6</v>
          </cell>
          <cell r="F128">
            <v>0</v>
          </cell>
        </row>
        <row r="129">
          <cell r="A129">
            <v>12905</v>
          </cell>
          <cell r="E129">
            <v>3.6</v>
          </cell>
          <cell r="F129">
            <v>0</v>
          </cell>
        </row>
        <row r="130">
          <cell r="A130">
            <v>12936</v>
          </cell>
          <cell r="E130">
            <v>3.6</v>
          </cell>
          <cell r="F130">
            <v>0</v>
          </cell>
        </row>
        <row r="131">
          <cell r="A131">
            <v>12966</v>
          </cell>
          <cell r="E131">
            <v>3.6</v>
          </cell>
          <cell r="F131">
            <v>0</v>
          </cell>
        </row>
        <row r="132">
          <cell r="A132">
            <v>12997</v>
          </cell>
          <cell r="E132">
            <v>3.6</v>
          </cell>
          <cell r="F132">
            <v>0</v>
          </cell>
        </row>
        <row r="133">
          <cell r="A133">
            <v>13028</v>
          </cell>
          <cell r="E133">
            <v>3.6</v>
          </cell>
          <cell r="F133">
            <v>0</v>
          </cell>
        </row>
        <row r="134">
          <cell r="A134">
            <v>13058</v>
          </cell>
          <cell r="E134">
            <v>3.6</v>
          </cell>
          <cell r="F134">
            <v>0</v>
          </cell>
        </row>
        <row r="135">
          <cell r="A135">
            <v>13089</v>
          </cell>
          <cell r="E135">
            <v>3.6</v>
          </cell>
          <cell r="F135">
            <v>0</v>
          </cell>
        </row>
        <row r="136">
          <cell r="A136">
            <v>13119</v>
          </cell>
          <cell r="E136">
            <v>3.6</v>
          </cell>
          <cell r="F136">
            <v>0</v>
          </cell>
        </row>
        <row r="137">
          <cell r="A137">
            <v>13150</v>
          </cell>
          <cell r="E137">
            <v>3.6</v>
          </cell>
          <cell r="F137">
            <v>0</v>
          </cell>
        </row>
        <row r="138">
          <cell r="A138">
            <v>13181</v>
          </cell>
          <cell r="E138">
            <v>3.6</v>
          </cell>
          <cell r="F138">
            <v>0</v>
          </cell>
        </row>
        <row r="139">
          <cell r="A139">
            <v>13210</v>
          </cell>
          <cell r="E139">
            <v>3.6</v>
          </cell>
          <cell r="F139">
            <v>0</v>
          </cell>
        </row>
        <row r="140">
          <cell r="A140">
            <v>13241</v>
          </cell>
          <cell r="E140">
            <v>3.6</v>
          </cell>
          <cell r="F140">
            <v>0</v>
          </cell>
        </row>
        <row r="141">
          <cell r="A141">
            <v>13271</v>
          </cell>
          <cell r="E141">
            <v>3.6</v>
          </cell>
          <cell r="F141">
            <v>0</v>
          </cell>
        </row>
        <row r="142">
          <cell r="A142">
            <v>13302</v>
          </cell>
          <cell r="E142">
            <v>3.6</v>
          </cell>
          <cell r="F142">
            <v>0</v>
          </cell>
        </row>
        <row r="143">
          <cell r="A143">
            <v>13332</v>
          </cell>
          <cell r="E143">
            <v>3.6</v>
          </cell>
          <cell r="F143">
            <v>0</v>
          </cell>
        </row>
        <row r="144">
          <cell r="A144">
            <v>13363</v>
          </cell>
          <cell r="E144">
            <v>3.6</v>
          </cell>
          <cell r="F144">
            <v>0</v>
          </cell>
        </row>
        <row r="145">
          <cell r="A145">
            <v>13394</v>
          </cell>
          <cell r="E145">
            <v>3.6</v>
          </cell>
          <cell r="F145">
            <v>0</v>
          </cell>
        </row>
        <row r="146">
          <cell r="A146">
            <v>13424</v>
          </cell>
          <cell r="E146">
            <v>3.6</v>
          </cell>
          <cell r="F146">
            <v>0</v>
          </cell>
        </row>
        <row r="147">
          <cell r="A147">
            <v>13455</v>
          </cell>
          <cell r="E147">
            <v>3.6</v>
          </cell>
          <cell r="F147">
            <v>0</v>
          </cell>
        </row>
        <row r="148">
          <cell r="A148">
            <v>13485</v>
          </cell>
          <cell r="E148">
            <v>3.6</v>
          </cell>
          <cell r="F148">
            <v>0</v>
          </cell>
        </row>
        <row r="149">
          <cell r="A149">
            <v>13516</v>
          </cell>
          <cell r="E149">
            <v>3.6</v>
          </cell>
          <cell r="F149">
            <v>0</v>
          </cell>
        </row>
        <row r="150">
          <cell r="A150">
            <v>13547</v>
          </cell>
          <cell r="E150">
            <v>3.6</v>
          </cell>
          <cell r="F150">
            <v>0</v>
          </cell>
        </row>
        <row r="151">
          <cell r="A151">
            <v>13575</v>
          </cell>
          <cell r="E151">
            <v>3.6</v>
          </cell>
          <cell r="F151">
            <v>0</v>
          </cell>
        </row>
        <row r="152">
          <cell r="A152">
            <v>13606</v>
          </cell>
          <cell r="E152">
            <v>3.6</v>
          </cell>
          <cell r="F152">
            <v>0</v>
          </cell>
        </row>
        <row r="153">
          <cell r="A153">
            <v>13636</v>
          </cell>
          <cell r="E153">
            <v>3.6</v>
          </cell>
          <cell r="F153">
            <v>0</v>
          </cell>
        </row>
        <row r="154">
          <cell r="A154">
            <v>13667</v>
          </cell>
          <cell r="E154">
            <v>3.6</v>
          </cell>
          <cell r="F154">
            <v>0</v>
          </cell>
        </row>
        <row r="155">
          <cell r="A155">
            <v>13697</v>
          </cell>
          <cell r="E155">
            <v>3.6</v>
          </cell>
          <cell r="F155">
            <v>0</v>
          </cell>
        </row>
        <row r="156">
          <cell r="A156">
            <v>13728</v>
          </cell>
          <cell r="E156">
            <v>3.6</v>
          </cell>
          <cell r="F156">
            <v>0</v>
          </cell>
        </row>
        <row r="157">
          <cell r="A157">
            <v>13759</v>
          </cell>
          <cell r="E157">
            <v>3.6</v>
          </cell>
          <cell r="F157">
            <v>0</v>
          </cell>
        </row>
        <row r="158">
          <cell r="A158">
            <v>13789</v>
          </cell>
          <cell r="E158">
            <v>3.6</v>
          </cell>
          <cell r="F158">
            <v>0</v>
          </cell>
        </row>
        <row r="159">
          <cell r="A159">
            <v>13820</v>
          </cell>
          <cell r="E159">
            <v>3.6</v>
          </cell>
          <cell r="F159">
            <v>0</v>
          </cell>
        </row>
        <row r="160">
          <cell r="A160">
            <v>13850</v>
          </cell>
          <cell r="E160">
            <v>3.6</v>
          </cell>
          <cell r="F160">
            <v>0</v>
          </cell>
        </row>
        <row r="161">
          <cell r="A161">
            <v>13881</v>
          </cell>
          <cell r="E161">
            <v>3.6</v>
          </cell>
          <cell r="F161">
            <v>0</v>
          </cell>
        </row>
        <row r="162">
          <cell r="A162">
            <v>13912</v>
          </cell>
          <cell r="E162">
            <v>3.6</v>
          </cell>
          <cell r="F162">
            <v>0</v>
          </cell>
        </row>
        <row r="163">
          <cell r="A163">
            <v>13940</v>
          </cell>
          <cell r="E163">
            <v>3.87</v>
          </cell>
          <cell r="F163">
            <v>7.4999999999999956</v>
          </cell>
        </row>
        <row r="164">
          <cell r="A164">
            <v>13971</v>
          </cell>
          <cell r="E164">
            <v>4.29</v>
          </cell>
          <cell r="F164">
            <v>10.852713178294572</v>
          </cell>
        </row>
        <row r="165">
          <cell r="A165">
            <v>14001</v>
          </cell>
          <cell r="E165">
            <v>4.46</v>
          </cell>
          <cell r="F165">
            <v>3.9627039627039506</v>
          </cell>
        </row>
        <row r="166">
          <cell r="A166">
            <v>14032</v>
          </cell>
          <cell r="E166">
            <v>4.68</v>
          </cell>
          <cell r="F166">
            <v>4.9327354260089606</v>
          </cell>
        </row>
        <row r="167">
          <cell r="A167">
            <v>14062</v>
          </cell>
          <cell r="E167">
            <v>4.95</v>
          </cell>
          <cell r="F167">
            <v>5.7692307692307709</v>
          </cell>
        </row>
        <row r="168">
          <cell r="A168">
            <v>14093</v>
          </cell>
          <cell r="E168">
            <v>4.9800000000000004</v>
          </cell>
          <cell r="F168">
            <v>0.60606060606060996</v>
          </cell>
        </row>
        <row r="169">
          <cell r="A169">
            <v>14124</v>
          </cell>
          <cell r="E169">
            <v>5</v>
          </cell>
          <cell r="F169">
            <v>0.40160642570279403</v>
          </cell>
        </row>
        <row r="170">
          <cell r="A170">
            <v>14154</v>
          </cell>
          <cell r="E170">
            <v>4.96</v>
          </cell>
          <cell r="F170">
            <v>-0.80000000000000071</v>
          </cell>
        </row>
        <row r="171">
          <cell r="A171">
            <v>14185</v>
          </cell>
          <cell r="E171">
            <v>4.91</v>
          </cell>
          <cell r="F171">
            <v>-1.0080645161290258</v>
          </cell>
        </row>
        <row r="172">
          <cell r="A172">
            <v>14215</v>
          </cell>
          <cell r="E172">
            <v>4.91</v>
          </cell>
          <cell r="F172">
            <v>0</v>
          </cell>
        </row>
        <row r="173">
          <cell r="A173">
            <v>14246</v>
          </cell>
          <cell r="E173">
            <v>5.99</v>
          </cell>
          <cell r="F173">
            <v>21.995926680244395</v>
          </cell>
        </row>
        <row r="174">
          <cell r="A174">
            <v>14277</v>
          </cell>
          <cell r="E174">
            <v>5.99</v>
          </cell>
          <cell r="F174">
            <v>0</v>
          </cell>
        </row>
        <row r="175">
          <cell r="A175">
            <v>14305</v>
          </cell>
          <cell r="E175">
            <v>5.99</v>
          </cell>
          <cell r="F175">
            <v>0</v>
          </cell>
        </row>
        <row r="176">
          <cell r="A176">
            <v>14336</v>
          </cell>
          <cell r="E176">
            <v>5.99</v>
          </cell>
          <cell r="F176">
            <v>0</v>
          </cell>
        </row>
        <row r="177">
          <cell r="A177">
            <v>14366</v>
          </cell>
          <cell r="E177">
            <v>5.99</v>
          </cell>
          <cell r="F177">
            <v>0</v>
          </cell>
        </row>
        <row r="178">
          <cell r="A178">
            <v>14397</v>
          </cell>
          <cell r="E178">
            <v>5.41</v>
          </cell>
          <cell r="F178">
            <v>-9.6828046744574348</v>
          </cell>
        </row>
        <row r="179">
          <cell r="A179">
            <v>14427</v>
          </cell>
          <cell r="E179">
            <v>4.9800000000000004</v>
          </cell>
          <cell r="F179">
            <v>-7.9482439926062742</v>
          </cell>
        </row>
        <row r="180">
          <cell r="A180">
            <v>14458</v>
          </cell>
          <cell r="E180">
            <v>4.9800000000000004</v>
          </cell>
          <cell r="F180">
            <v>0</v>
          </cell>
        </row>
        <row r="181">
          <cell r="A181">
            <v>14489</v>
          </cell>
          <cell r="E181">
            <v>4.96</v>
          </cell>
          <cell r="F181">
            <v>-0.40160642570281624</v>
          </cell>
        </row>
        <row r="182">
          <cell r="A182">
            <v>14519</v>
          </cell>
          <cell r="E182">
            <v>4.87</v>
          </cell>
          <cell r="F182">
            <v>-1.8145161290322509</v>
          </cell>
        </row>
        <row r="183">
          <cell r="A183">
            <v>14550</v>
          </cell>
          <cell r="E183">
            <v>4.8499999999999996</v>
          </cell>
          <cell r="F183">
            <v>-0.41067761806982128</v>
          </cell>
        </row>
        <row r="184">
          <cell r="A184">
            <v>14580</v>
          </cell>
          <cell r="E184">
            <v>4.8499999999999996</v>
          </cell>
          <cell r="F184">
            <v>0</v>
          </cell>
        </row>
        <row r="185">
          <cell r="A185">
            <v>14611</v>
          </cell>
          <cell r="E185">
            <v>4.8499999999999996</v>
          </cell>
          <cell r="F185">
            <v>0</v>
          </cell>
        </row>
        <row r="186">
          <cell r="A186">
            <v>14642</v>
          </cell>
          <cell r="E186">
            <v>4.8499999999999996</v>
          </cell>
          <cell r="F186">
            <v>0</v>
          </cell>
        </row>
        <row r="187">
          <cell r="A187">
            <v>14671</v>
          </cell>
          <cell r="E187">
            <v>4.8600000000000003</v>
          </cell>
          <cell r="F187">
            <v>0.20618556701033075</v>
          </cell>
        </row>
        <row r="188">
          <cell r="A188">
            <v>14702</v>
          </cell>
          <cell r="E188">
            <v>4.8600000000000003</v>
          </cell>
          <cell r="F188">
            <v>0</v>
          </cell>
        </row>
        <row r="189">
          <cell r="A189">
            <v>14732</v>
          </cell>
          <cell r="E189">
            <v>4.8499999999999996</v>
          </cell>
          <cell r="F189">
            <v>-0.2057613168724437</v>
          </cell>
        </row>
        <row r="190">
          <cell r="A190">
            <v>14763</v>
          </cell>
          <cell r="E190">
            <v>4.8600000000000003</v>
          </cell>
          <cell r="F190">
            <v>0.20618556701033075</v>
          </cell>
        </row>
        <row r="191">
          <cell r="A191">
            <v>14793</v>
          </cell>
          <cell r="E191">
            <v>4.8600000000000003</v>
          </cell>
          <cell r="F191">
            <v>0</v>
          </cell>
        </row>
        <row r="192">
          <cell r="A192">
            <v>14824</v>
          </cell>
          <cell r="E192">
            <v>4.8600000000000003</v>
          </cell>
          <cell r="F192">
            <v>0</v>
          </cell>
        </row>
        <row r="193">
          <cell r="A193">
            <v>14855</v>
          </cell>
          <cell r="E193">
            <v>4.8600000000000003</v>
          </cell>
          <cell r="F193">
            <v>0</v>
          </cell>
        </row>
        <row r="194">
          <cell r="A194">
            <v>14885</v>
          </cell>
          <cell r="E194">
            <v>4.8600000000000003</v>
          </cell>
          <cell r="F194">
            <v>0</v>
          </cell>
        </row>
        <row r="195">
          <cell r="A195">
            <v>14916</v>
          </cell>
          <cell r="E195">
            <v>4.8600000000000003</v>
          </cell>
          <cell r="F195">
            <v>0</v>
          </cell>
        </row>
        <row r="196">
          <cell r="A196">
            <v>14946</v>
          </cell>
          <cell r="E196">
            <v>4.8600000000000003</v>
          </cell>
          <cell r="F196">
            <v>0</v>
          </cell>
        </row>
        <row r="197">
          <cell r="A197">
            <v>14977</v>
          </cell>
          <cell r="E197">
            <v>4.8600000000000003</v>
          </cell>
          <cell r="F197">
            <v>0</v>
          </cell>
        </row>
        <row r="198">
          <cell r="A198">
            <v>15008</v>
          </cell>
          <cell r="E198">
            <v>4.8600000000000003</v>
          </cell>
          <cell r="F198">
            <v>0</v>
          </cell>
        </row>
        <row r="199">
          <cell r="A199">
            <v>15036</v>
          </cell>
          <cell r="E199">
            <v>4.8499999999999996</v>
          </cell>
          <cell r="F199">
            <v>-0.2057613168724437</v>
          </cell>
        </row>
        <row r="200">
          <cell r="A200">
            <v>15067</v>
          </cell>
          <cell r="E200">
            <v>4.8499999999999996</v>
          </cell>
          <cell r="F200">
            <v>0</v>
          </cell>
        </row>
        <row r="201">
          <cell r="A201">
            <v>15097</v>
          </cell>
          <cell r="E201">
            <v>4.8499999999999996</v>
          </cell>
          <cell r="F201">
            <v>0</v>
          </cell>
        </row>
        <row r="202">
          <cell r="A202">
            <v>15128</v>
          </cell>
          <cell r="E202">
            <v>4.8499999999999996</v>
          </cell>
          <cell r="F202">
            <v>0</v>
          </cell>
        </row>
        <row r="203">
          <cell r="A203">
            <v>15158</v>
          </cell>
          <cell r="E203">
            <v>4.8499999999999996</v>
          </cell>
          <cell r="F203">
            <v>0</v>
          </cell>
        </row>
        <row r="204">
          <cell r="A204">
            <v>15189</v>
          </cell>
          <cell r="E204">
            <v>4.8499999999999996</v>
          </cell>
          <cell r="F204">
            <v>0</v>
          </cell>
        </row>
        <row r="205">
          <cell r="A205">
            <v>15220</v>
          </cell>
          <cell r="E205">
            <v>4.8499999999999996</v>
          </cell>
          <cell r="F205">
            <v>0</v>
          </cell>
        </row>
        <row r="206">
          <cell r="A206">
            <v>15250</v>
          </cell>
          <cell r="E206">
            <v>4.8499999999999996</v>
          </cell>
          <cell r="F206">
            <v>0</v>
          </cell>
        </row>
        <row r="207">
          <cell r="A207">
            <v>15281</v>
          </cell>
          <cell r="E207">
            <v>4.8499999999999996</v>
          </cell>
          <cell r="F207">
            <v>0</v>
          </cell>
        </row>
        <row r="208">
          <cell r="A208">
            <v>15311</v>
          </cell>
          <cell r="E208">
            <v>4.8499999999999996</v>
          </cell>
          <cell r="F208">
            <v>0</v>
          </cell>
        </row>
        <row r="209">
          <cell r="A209">
            <v>15342</v>
          </cell>
          <cell r="E209">
            <v>4.8499999999999996</v>
          </cell>
          <cell r="F209">
            <v>0</v>
          </cell>
        </row>
        <row r="210">
          <cell r="A210">
            <v>15373</v>
          </cell>
          <cell r="E210">
            <v>4.8499999999999996</v>
          </cell>
          <cell r="F210">
            <v>0</v>
          </cell>
        </row>
        <row r="211">
          <cell r="A211">
            <v>15401</v>
          </cell>
          <cell r="E211">
            <v>4.8499999999999996</v>
          </cell>
          <cell r="F211">
            <v>0</v>
          </cell>
        </row>
        <row r="212">
          <cell r="A212">
            <v>15432</v>
          </cell>
          <cell r="E212">
            <v>4.8499999999999996</v>
          </cell>
          <cell r="F212">
            <v>0</v>
          </cell>
        </row>
        <row r="213">
          <cell r="A213">
            <v>15462</v>
          </cell>
          <cell r="E213">
            <v>4.8499999999999996</v>
          </cell>
          <cell r="F213">
            <v>0</v>
          </cell>
        </row>
        <row r="214">
          <cell r="A214">
            <v>15493</v>
          </cell>
          <cell r="E214">
            <v>4.8499999999999996</v>
          </cell>
          <cell r="F214">
            <v>0</v>
          </cell>
        </row>
        <row r="215">
          <cell r="A215">
            <v>15523</v>
          </cell>
          <cell r="E215">
            <v>4.8499999999999996</v>
          </cell>
          <cell r="F215">
            <v>0</v>
          </cell>
        </row>
        <row r="216">
          <cell r="A216">
            <v>15554</v>
          </cell>
          <cell r="E216">
            <v>4.8499999999999996</v>
          </cell>
          <cell r="F216">
            <v>0</v>
          </cell>
        </row>
        <row r="217">
          <cell r="A217">
            <v>15585</v>
          </cell>
          <cell r="E217">
            <v>4.8499999999999996</v>
          </cell>
          <cell r="F217">
            <v>0</v>
          </cell>
        </row>
        <row r="218">
          <cell r="A218">
            <v>15615</v>
          </cell>
          <cell r="E218">
            <v>4.8499999999999996</v>
          </cell>
          <cell r="F218">
            <v>0</v>
          </cell>
        </row>
        <row r="219">
          <cell r="A219">
            <v>15646</v>
          </cell>
          <cell r="E219">
            <v>4.8499999999999996</v>
          </cell>
          <cell r="F219">
            <v>0</v>
          </cell>
        </row>
        <row r="220">
          <cell r="A220">
            <v>15676</v>
          </cell>
          <cell r="E220">
            <v>4.8499999999999996</v>
          </cell>
          <cell r="F220">
            <v>0</v>
          </cell>
        </row>
        <row r="221">
          <cell r="A221">
            <v>15707</v>
          </cell>
          <cell r="E221">
            <v>4.8499999999999996</v>
          </cell>
          <cell r="F221">
            <v>0</v>
          </cell>
        </row>
        <row r="222">
          <cell r="A222">
            <v>15738</v>
          </cell>
          <cell r="E222">
            <v>4.8499999999999996</v>
          </cell>
          <cell r="F222">
            <v>0</v>
          </cell>
        </row>
        <row r="223">
          <cell r="A223">
            <v>15766</v>
          </cell>
          <cell r="E223">
            <v>4.8499999999999996</v>
          </cell>
          <cell r="F223">
            <v>0</v>
          </cell>
        </row>
        <row r="224">
          <cell r="A224">
            <v>15797</v>
          </cell>
          <cell r="E224">
            <v>4.8499999999999996</v>
          </cell>
          <cell r="F224">
            <v>0</v>
          </cell>
        </row>
        <row r="225">
          <cell r="A225">
            <v>15827</v>
          </cell>
          <cell r="E225">
            <v>4.8600000000000003</v>
          </cell>
          <cell r="F225">
            <v>0.20618556701033075</v>
          </cell>
        </row>
        <row r="226">
          <cell r="A226">
            <v>15858</v>
          </cell>
          <cell r="E226">
            <v>4.8600000000000003</v>
          </cell>
          <cell r="F226">
            <v>0</v>
          </cell>
        </row>
        <row r="227">
          <cell r="A227">
            <v>15888</v>
          </cell>
          <cell r="E227">
            <v>4.8499999999999996</v>
          </cell>
          <cell r="F227">
            <v>-0.2057613168724437</v>
          </cell>
        </row>
        <row r="228">
          <cell r="A228">
            <v>15919</v>
          </cell>
          <cell r="E228">
            <v>4.8600000000000003</v>
          </cell>
          <cell r="F228">
            <v>0.20618556701033075</v>
          </cell>
        </row>
        <row r="229">
          <cell r="A229">
            <v>15950</v>
          </cell>
          <cell r="E229">
            <v>4.8600000000000003</v>
          </cell>
          <cell r="F229">
            <v>0</v>
          </cell>
        </row>
        <row r="230">
          <cell r="A230">
            <v>15980</v>
          </cell>
          <cell r="E230">
            <v>4.8499999999999996</v>
          </cell>
          <cell r="F230">
            <v>-0.2057613168724437</v>
          </cell>
        </row>
        <row r="231">
          <cell r="A231">
            <v>16011</v>
          </cell>
          <cell r="E231">
            <v>4.8600000000000003</v>
          </cell>
          <cell r="F231">
            <v>0.20618556701033075</v>
          </cell>
        </row>
        <row r="232">
          <cell r="A232">
            <v>16041</v>
          </cell>
          <cell r="E232">
            <v>4.8600000000000003</v>
          </cell>
          <cell r="F232">
            <v>0</v>
          </cell>
        </row>
        <row r="233">
          <cell r="A233">
            <v>16072</v>
          </cell>
          <cell r="E233">
            <v>4.8499999999999996</v>
          </cell>
          <cell r="F233">
            <v>-0.2057613168724437</v>
          </cell>
        </row>
        <row r="234">
          <cell r="A234">
            <v>16103</v>
          </cell>
          <cell r="E234">
            <v>4.8600000000000003</v>
          </cell>
          <cell r="F234">
            <v>0.20618556701033075</v>
          </cell>
        </row>
        <row r="235">
          <cell r="A235">
            <v>16132</v>
          </cell>
          <cell r="E235">
            <v>4.8600000000000003</v>
          </cell>
          <cell r="F235">
            <v>0</v>
          </cell>
        </row>
        <row r="236">
          <cell r="A236">
            <v>16163</v>
          </cell>
          <cell r="E236">
            <v>4.8600000000000003</v>
          </cell>
          <cell r="F236">
            <v>0</v>
          </cell>
        </row>
        <row r="237">
          <cell r="A237">
            <v>16193</v>
          </cell>
          <cell r="E237">
            <v>4.8600000000000003</v>
          </cell>
          <cell r="F237">
            <v>0</v>
          </cell>
        </row>
        <row r="238">
          <cell r="A238">
            <v>16224</v>
          </cell>
          <cell r="E238">
            <v>4.8499999999999996</v>
          </cell>
          <cell r="F238">
            <v>-0.2057613168724437</v>
          </cell>
        </row>
        <row r="239">
          <cell r="A239">
            <v>16254</v>
          </cell>
          <cell r="E239">
            <v>4.8499999999999996</v>
          </cell>
          <cell r="F239">
            <v>0</v>
          </cell>
        </row>
        <row r="240">
          <cell r="A240">
            <v>16285</v>
          </cell>
          <cell r="E240">
            <v>4.8499999999999996</v>
          </cell>
          <cell r="F240">
            <v>0</v>
          </cell>
        </row>
        <row r="241">
          <cell r="A241">
            <v>16316</v>
          </cell>
          <cell r="E241">
            <v>4.8499999999999996</v>
          </cell>
          <cell r="F241">
            <v>0</v>
          </cell>
        </row>
        <row r="242">
          <cell r="A242">
            <v>16346</v>
          </cell>
          <cell r="E242">
            <v>4.8499999999999996</v>
          </cell>
          <cell r="F242">
            <v>0</v>
          </cell>
        </row>
        <row r="243">
          <cell r="A243">
            <v>16377</v>
          </cell>
          <cell r="E243">
            <v>4.8499999999999996</v>
          </cell>
          <cell r="F243">
            <v>0</v>
          </cell>
        </row>
        <row r="244">
          <cell r="A244">
            <v>16407</v>
          </cell>
          <cell r="E244">
            <v>4.8499999999999996</v>
          </cell>
          <cell r="F244">
            <v>0</v>
          </cell>
        </row>
        <row r="245">
          <cell r="A245">
            <v>16438</v>
          </cell>
          <cell r="E245">
            <v>4.8499999999999996</v>
          </cell>
          <cell r="F245">
            <v>0</v>
          </cell>
        </row>
        <row r="246">
          <cell r="A246">
            <v>16469</v>
          </cell>
          <cell r="E246">
            <v>4.8499999999999996</v>
          </cell>
          <cell r="F246">
            <v>0</v>
          </cell>
        </row>
        <row r="247">
          <cell r="A247">
            <v>16497</v>
          </cell>
          <cell r="E247">
            <v>4.8499999999999996</v>
          </cell>
          <cell r="F247">
            <v>0</v>
          </cell>
        </row>
        <row r="248">
          <cell r="A248">
            <v>16528</v>
          </cell>
          <cell r="E248">
            <v>4.8499999999999996</v>
          </cell>
          <cell r="F248">
            <v>0</v>
          </cell>
        </row>
        <row r="249">
          <cell r="A249">
            <v>16558</v>
          </cell>
          <cell r="E249">
            <v>4.8600000000000003</v>
          </cell>
          <cell r="F249">
            <v>0.20618556701033075</v>
          </cell>
        </row>
        <row r="250">
          <cell r="A250">
            <v>16589</v>
          </cell>
          <cell r="E250">
            <v>4.8600000000000003</v>
          </cell>
          <cell r="F250">
            <v>0</v>
          </cell>
        </row>
        <row r="251">
          <cell r="A251">
            <v>16619</v>
          </cell>
          <cell r="E251">
            <v>4.8600000000000003</v>
          </cell>
          <cell r="F251">
            <v>0</v>
          </cell>
        </row>
        <row r="252">
          <cell r="A252">
            <v>16650</v>
          </cell>
          <cell r="E252">
            <v>4.8499999999999996</v>
          </cell>
          <cell r="F252">
            <v>-0.2057613168724437</v>
          </cell>
        </row>
        <row r="253">
          <cell r="A253">
            <v>16681</v>
          </cell>
          <cell r="E253">
            <v>4.8600000000000003</v>
          </cell>
          <cell r="F253">
            <v>0.20618556701033075</v>
          </cell>
        </row>
        <row r="254">
          <cell r="A254">
            <v>16711</v>
          </cell>
          <cell r="E254">
            <v>4.8600000000000003</v>
          </cell>
          <cell r="F254">
            <v>0</v>
          </cell>
        </row>
        <row r="255">
          <cell r="A255">
            <v>16742</v>
          </cell>
          <cell r="E255">
            <v>4.8499999999999996</v>
          </cell>
          <cell r="F255">
            <v>-0.2057613168724437</v>
          </cell>
        </row>
        <row r="256">
          <cell r="A256">
            <v>16772</v>
          </cell>
          <cell r="E256">
            <v>4.8499999999999996</v>
          </cell>
          <cell r="F256">
            <v>0</v>
          </cell>
        </row>
        <row r="257">
          <cell r="A257">
            <v>16803</v>
          </cell>
          <cell r="E257">
            <v>4.8499999999999996</v>
          </cell>
          <cell r="F257">
            <v>0</v>
          </cell>
        </row>
        <row r="258">
          <cell r="A258">
            <v>16834</v>
          </cell>
          <cell r="E258">
            <v>4.8499999999999996</v>
          </cell>
          <cell r="F258">
            <v>0</v>
          </cell>
        </row>
        <row r="259">
          <cell r="A259">
            <v>16862</v>
          </cell>
          <cell r="E259">
            <v>4.8600000000000003</v>
          </cell>
          <cell r="F259">
            <v>0.20618556701033075</v>
          </cell>
        </row>
        <row r="260">
          <cell r="A260">
            <v>16893</v>
          </cell>
          <cell r="E260">
            <v>4.8600000000000003</v>
          </cell>
          <cell r="F260">
            <v>0</v>
          </cell>
        </row>
        <row r="261">
          <cell r="A261">
            <v>16923</v>
          </cell>
          <cell r="E261">
            <v>4.8600000000000003</v>
          </cell>
          <cell r="F261">
            <v>0</v>
          </cell>
        </row>
        <row r="262">
          <cell r="A262">
            <v>16954</v>
          </cell>
          <cell r="E262">
            <v>4.8600000000000003</v>
          </cell>
          <cell r="F262">
            <v>0</v>
          </cell>
        </row>
        <row r="263">
          <cell r="A263">
            <v>16984</v>
          </cell>
          <cell r="E263">
            <v>4.8600000000000003</v>
          </cell>
          <cell r="F263">
            <v>0</v>
          </cell>
        </row>
        <row r="264">
          <cell r="A264">
            <v>17015</v>
          </cell>
          <cell r="E264">
            <v>4.8600000000000003</v>
          </cell>
          <cell r="F264">
            <v>0</v>
          </cell>
        </row>
        <row r="265">
          <cell r="A265">
            <v>17046</v>
          </cell>
          <cell r="E265">
            <v>4.8600000000000003</v>
          </cell>
          <cell r="F265">
            <v>0</v>
          </cell>
        </row>
        <row r="266">
          <cell r="A266">
            <v>17076</v>
          </cell>
          <cell r="E266">
            <v>4.8600000000000003</v>
          </cell>
          <cell r="F266">
            <v>0</v>
          </cell>
        </row>
        <row r="267">
          <cell r="A267">
            <v>17107</v>
          </cell>
          <cell r="E267">
            <v>4.8600000000000003</v>
          </cell>
          <cell r="F267">
            <v>0</v>
          </cell>
        </row>
        <row r="268">
          <cell r="A268">
            <v>17137</v>
          </cell>
          <cell r="E268">
            <v>4.8600000000000003</v>
          </cell>
          <cell r="F268">
            <v>0</v>
          </cell>
        </row>
        <row r="269">
          <cell r="A269">
            <v>17168</v>
          </cell>
          <cell r="E269">
            <v>4.8600000000000003</v>
          </cell>
          <cell r="F269">
            <v>0</v>
          </cell>
        </row>
        <row r="270">
          <cell r="A270">
            <v>17199</v>
          </cell>
          <cell r="E270">
            <v>4.8600000000000003</v>
          </cell>
          <cell r="F270">
            <v>0</v>
          </cell>
        </row>
        <row r="271">
          <cell r="A271">
            <v>17227</v>
          </cell>
          <cell r="E271">
            <v>4.8600000000000003</v>
          </cell>
          <cell r="F271">
            <v>0</v>
          </cell>
        </row>
        <row r="272">
          <cell r="A272">
            <v>17258</v>
          </cell>
          <cell r="E272">
            <v>4.8600000000000003</v>
          </cell>
          <cell r="F272">
            <v>0</v>
          </cell>
        </row>
        <row r="273">
          <cell r="A273">
            <v>17288</v>
          </cell>
          <cell r="E273">
            <v>4.8600000000000003</v>
          </cell>
          <cell r="F273">
            <v>0</v>
          </cell>
        </row>
        <row r="274">
          <cell r="A274">
            <v>17319</v>
          </cell>
          <cell r="E274">
            <v>4.8600000000000003</v>
          </cell>
          <cell r="F274">
            <v>0</v>
          </cell>
        </row>
        <row r="275">
          <cell r="A275">
            <v>17349</v>
          </cell>
          <cell r="E275">
            <v>4.8600000000000003</v>
          </cell>
          <cell r="F275">
            <v>0</v>
          </cell>
        </row>
        <row r="276">
          <cell r="A276">
            <v>17380</v>
          </cell>
          <cell r="E276">
            <v>4.8600000000000003</v>
          </cell>
          <cell r="F276">
            <v>0</v>
          </cell>
        </row>
        <row r="277">
          <cell r="A277">
            <v>17411</v>
          </cell>
          <cell r="E277">
            <v>4.8600000000000003</v>
          </cell>
          <cell r="F277">
            <v>0</v>
          </cell>
        </row>
        <row r="278">
          <cell r="A278">
            <v>17441</v>
          </cell>
          <cell r="E278">
            <v>4.8600000000000003</v>
          </cell>
          <cell r="F278">
            <v>0</v>
          </cell>
        </row>
        <row r="279">
          <cell r="A279">
            <v>17472</v>
          </cell>
          <cell r="E279">
            <v>4.8600000000000003</v>
          </cell>
          <cell r="F279">
            <v>0</v>
          </cell>
        </row>
        <row r="280">
          <cell r="A280">
            <v>17502</v>
          </cell>
          <cell r="E280">
            <v>4.8600000000000003</v>
          </cell>
          <cell r="F280">
            <v>0</v>
          </cell>
        </row>
        <row r="281">
          <cell r="A281">
            <v>17533</v>
          </cell>
          <cell r="E281">
            <v>4.8600000000000003</v>
          </cell>
          <cell r="F281">
            <v>0</v>
          </cell>
        </row>
        <row r="282">
          <cell r="A282">
            <v>17564</v>
          </cell>
          <cell r="E282">
            <v>4.8600000000000003</v>
          </cell>
          <cell r="F282">
            <v>0</v>
          </cell>
        </row>
        <row r="283">
          <cell r="A283">
            <v>17593</v>
          </cell>
          <cell r="E283">
            <v>4.8600000000000003</v>
          </cell>
          <cell r="F283">
            <v>0</v>
          </cell>
        </row>
        <row r="284">
          <cell r="A284">
            <v>17624</v>
          </cell>
          <cell r="E284">
            <v>4.8600000000000003</v>
          </cell>
          <cell r="F284">
            <v>0</v>
          </cell>
        </row>
        <row r="285">
          <cell r="A285">
            <v>17654</v>
          </cell>
          <cell r="E285">
            <v>4.8600000000000003</v>
          </cell>
          <cell r="F285">
            <v>0</v>
          </cell>
        </row>
        <row r="286">
          <cell r="A286">
            <v>17685</v>
          </cell>
          <cell r="E286">
            <v>4.8600000000000003</v>
          </cell>
          <cell r="F286">
            <v>0</v>
          </cell>
        </row>
        <row r="287">
          <cell r="A287">
            <v>17715</v>
          </cell>
          <cell r="E287">
            <v>4.8600000000000003</v>
          </cell>
          <cell r="F287">
            <v>0</v>
          </cell>
        </row>
        <row r="288">
          <cell r="A288">
            <v>17746</v>
          </cell>
          <cell r="E288">
            <v>6.45</v>
          </cell>
          <cell r="F288">
            <v>32.716049382716037</v>
          </cell>
        </row>
        <row r="289">
          <cell r="A289">
            <v>17777</v>
          </cell>
          <cell r="E289">
            <v>6.84</v>
          </cell>
          <cell r="F289">
            <v>6.0465116279069697</v>
          </cell>
        </row>
        <row r="290">
          <cell r="A290">
            <v>17807</v>
          </cell>
          <cell r="E290">
            <v>6.8900000000000006</v>
          </cell>
          <cell r="F290">
            <v>0.7309941520468044</v>
          </cell>
        </row>
        <row r="291">
          <cell r="A291">
            <v>17838</v>
          </cell>
          <cell r="E291">
            <v>6.8900000000000006</v>
          </cell>
          <cell r="F291">
            <v>0</v>
          </cell>
        </row>
        <row r="292">
          <cell r="A292">
            <v>17868</v>
          </cell>
          <cell r="E292">
            <v>6.88</v>
          </cell>
          <cell r="F292">
            <v>-0.14513788098694524</v>
          </cell>
        </row>
        <row r="293">
          <cell r="A293">
            <v>17899</v>
          </cell>
          <cell r="E293">
            <v>6.88</v>
          </cell>
          <cell r="F293">
            <v>0</v>
          </cell>
        </row>
        <row r="294">
          <cell r="A294">
            <v>17930</v>
          </cell>
          <cell r="E294">
            <v>6.97</v>
          </cell>
          <cell r="F294">
            <v>1.3081395348837122</v>
          </cell>
        </row>
        <row r="295">
          <cell r="A295">
            <v>17958</v>
          </cell>
          <cell r="E295">
            <v>6.97</v>
          </cell>
          <cell r="F295">
            <v>0</v>
          </cell>
        </row>
        <row r="296">
          <cell r="A296">
            <v>17989</v>
          </cell>
          <cell r="E296">
            <v>7</v>
          </cell>
          <cell r="F296">
            <v>0.43041606886657924</v>
          </cell>
        </row>
        <row r="297">
          <cell r="A297">
            <v>18019</v>
          </cell>
          <cell r="E297">
            <v>8.0619999999999994</v>
          </cell>
          <cell r="F297">
            <v>15.171428571428569</v>
          </cell>
        </row>
        <row r="298">
          <cell r="A298">
            <v>18050</v>
          </cell>
          <cell r="E298">
            <v>8.2200000000000006</v>
          </cell>
          <cell r="F298">
            <v>1.9598114611758977</v>
          </cell>
        </row>
        <row r="299">
          <cell r="A299">
            <v>18080</v>
          </cell>
          <cell r="E299">
            <v>8.6</v>
          </cell>
          <cell r="F299">
            <v>4.6228710462286937</v>
          </cell>
        </row>
        <row r="300">
          <cell r="A300">
            <v>18111</v>
          </cell>
          <cell r="E300">
            <v>8.64</v>
          </cell>
          <cell r="F300">
            <v>0.46511627906977715</v>
          </cell>
        </row>
        <row r="301">
          <cell r="A301">
            <v>18142</v>
          </cell>
          <cell r="E301">
            <v>8.64</v>
          </cell>
          <cell r="F301">
            <v>0</v>
          </cell>
        </row>
        <row r="302">
          <cell r="A302">
            <v>18172</v>
          </cell>
          <cell r="E302">
            <v>8.64</v>
          </cell>
          <cell r="F302">
            <v>0</v>
          </cell>
        </row>
        <row r="303">
          <cell r="A303">
            <v>18203</v>
          </cell>
          <cell r="E303">
            <v>8.64</v>
          </cell>
          <cell r="F303">
            <v>0</v>
          </cell>
        </row>
        <row r="304">
          <cell r="A304">
            <v>18233</v>
          </cell>
          <cell r="E304">
            <v>8.64</v>
          </cell>
          <cell r="F304">
            <v>0</v>
          </cell>
        </row>
        <row r="305">
          <cell r="A305">
            <v>18264</v>
          </cell>
          <cell r="E305">
            <v>8.64</v>
          </cell>
          <cell r="F305">
            <v>0</v>
          </cell>
        </row>
        <row r="306">
          <cell r="A306">
            <v>18295</v>
          </cell>
          <cell r="E306">
            <v>8.64</v>
          </cell>
          <cell r="F306">
            <v>0</v>
          </cell>
        </row>
        <row r="307">
          <cell r="A307">
            <v>18323</v>
          </cell>
          <cell r="E307">
            <v>8.64</v>
          </cell>
          <cell r="F307">
            <v>0</v>
          </cell>
        </row>
        <row r="308">
          <cell r="A308">
            <v>18354</v>
          </cell>
          <cell r="E308">
            <v>8.64</v>
          </cell>
          <cell r="F308">
            <v>0</v>
          </cell>
        </row>
        <row r="309">
          <cell r="A309">
            <v>18384</v>
          </cell>
          <cell r="E309">
            <v>8.64</v>
          </cell>
          <cell r="F309">
            <v>0</v>
          </cell>
        </row>
        <row r="310">
          <cell r="A310">
            <v>18415</v>
          </cell>
          <cell r="E310">
            <v>8.64</v>
          </cell>
          <cell r="F310">
            <v>0</v>
          </cell>
        </row>
        <row r="311">
          <cell r="A311">
            <v>18445</v>
          </cell>
          <cell r="E311">
            <v>8.64</v>
          </cell>
          <cell r="F311">
            <v>0</v>
          </cell>
        </row>
        <row r="312">
          <cell r="A312">
            <v>18476</v>
          </cell>
          <cell r="E312">
            <v>8.64</v>
          </cell>
          <cell r="F312">
            <v>0</v>
          </cell>
        </row>
        <row r="313">
          <cell r="A313">
            <v>18507</v>
          </cell>
          <cell r="E313">
            <v>8.64</v>
          </cell>
          <cell r="F313">
            <v>0</v>
          </cell>
        </row>
        <row r="314">
          <cell r="A314">
            <v>18537</v>
          </cell>
          <cell r="E314">
            <v>8.64</v>
          </cell>
          <cell r="F314">
            <v>0</v>
          </cell>
        </row>
        <row r="315">
          <cell r="A315">
            <v>18568</v>
          </cell>
          <cell r="E315">
            <v>8.65</v>
          </cell>
          <cell r="F315">
            <v>0.11574074074074403</v>
          </cell>
        </row>
        <row r="316">
          <cell r="A316">
            <v>18598</v>
          </cell>
          <cell r="E316">
            <v>8.65</v>
          </cell>
          <cell r="F316">
            <v>0</v>
          </cell>
        </row>
        <row r="317">
          <cell r="A317">
            <v>18629</v>
          </cell>
          <cell r="E317">
            <v>8.65</v>
          </cell>
          <cell r="F317">
            <v>0</v>
          </cell>
        </row>
        <row r="318">
          <cell r="A318">
            <v>18660</v>
          </cell>
          <cell r="E318">
            <v>8.65</v>
          </cell>
          <cell r="F318">
            <v>0</v>
          </cell>
        </row>
        <row r="319">
          <cell r="A319">
            <v>18688</v>
          </cell>
          <cell r="E319">
            <v>8.65</v>
          </cell>
          <cell r="F319">
            <v>0</v>
          </cell>
        </row>
        <row r="320">
          <cell r="A320">
            <v>18719</v>
          </cell>
          <cell r="E320">
            <v>8.65</v>
          </cell>
          <cell r="F320">
            <v>0</v>
          </cell>
        </row>
        <row r="321">
          <cell r="A321">
            <v>18749</v>
          </cell>
          <cell r="E321">
            <v>8.65</v>
          </cell>
          <cell r="F321">
            <v>0</v>
          </cell>
        </row>
        <row r="322">
          <cell r="A322">
            <v>18780</v>
          </cell>
          <cell r="E322">
            <v>8.65</v>
          </cell>
          <cell r="F322">
            <v>0</v>
          </cell>
        </row>
        <row r="323">
          <cell r="A323">
            <v>18810</v>
          </cell>
          <cell r="E323">
            <v>8.6300000000000008</v>
          </cell>
          <cell r="F323">
            <v>-0.23121387283236983</v>
          </cell>
        </row>
        <row r="324">
          <cell r="A324">
            <v>18841</v>
          </cell>
          <cell r="E324">
            <v>8.6</v>
          </cell>
          <cell r="F324">
            <v>-0.34762456546930665</v>
          </cell>
        </row>
        <row r="325">
          <cell r="A325">
            <v>18872</v>
          </cell>
          <cell r="E325">
            <v>8.6</v>
          </cell>
          <cell r="F325">
            <v>0</v>
          </cell>
        </row>
        <row r="326">
          <cell r="A326">
            <v>18902</v>
          </cell>
          <cell r="E326">
            <v>8.61</v>
          </cell>
          <cell r="F326">
            <v>0.11627906976743319</v>
          </cell>
        </row>
        <row r="327">
          <cell r="A327">
            <v>18933</v>
          </cell>
          <cell r="E327">
            <v>8.6</v>
          </cell>
          <cell r="F327">
            <v>-0.11614401858304202</v>
          </cell>
        </row>
        <row r="328">
          <cell r="A328">
            <v>18963</v>
          </cell>
          <cell r="E328">
            <v>8.6</v>
          </cell>
          <cell r="F328">
            <v>0</v>
          </cell>
        </row>
        <row r="329">
          <cell r="A329">
            <v>18994</v>
          </cell>
          <cell r="E329">
            <v>8.6</v>
          </cell>
          <cell r="F329">
            <v>0</v>
          </cell>
        </row>
        <row r="330">
          <cell r="A330">
            <v>19025</v>
          </cell>
          <cell r="E330">
            <v>8.6</v>
          </cell>
          <cell r="F330">
            <v>0</v>
          </cell>
        </row>
        <row r="331">
          <cell r="A331">
            <v>19054</v>
          </cell>
          <cell r="E331">
            <v>8.6</v>
          </cell>
          <cell r="F331">
            <v>0</v>
          </cell>
        </row>
        <row r="332">
          <cell r="A332">
            <v>19085</v>
          </cell>
          <cell r="E332">
            <v>8.61</v>
          </cell>
          <cell r="F332">
            <v>0.11627906976743319</v>
          </cell>
        </row>
        <row r="333">
          <cell r="A333">
            <v>19115</v>
          </cell>
          <cell r="E333">
            <v>8.64</v>
          </cell>
          <cell r="F333">
            <v>0.34843205574914826</v>
          </cell>
        </row>
        <row r="334">
          <cell r="A334">
            <v>19146</v>
          </cell>
          <cell r="E334">
            <v>8.6300000000000008</v>
          </cell>
          <cell r="F334">
            <v>-0.11574074074073293</v>
          </cell>
        </row>
        <row r="335">
          <cell r="A335">
            <v>19176</v>
          </cell>
          <cell r="E335">
            <v>8.6199999999999992</v>
          </cell>
          <cell r="F335">
            <v>-0.11587485515645035</v>
          </cell>
        </row>
        <row r="336">
          <cell r="A336">
            <v>19207</v>
          </cell>
          <cell r="E336">
            <v>8.6</v>
          </cell>
          <cell r="F336">
            <v>-0.23201856148491462</v>
          </cell>
        </row>
        <row r="337">
          <cell r="A337">
            <v>19238</v>
          </cell>
          <cell r="E337">
            <v>8.6</v>
          </cell>
          <cell r="F337">
            <v>0</v>
          </cell>
        </row>
        <row r="338">
          <cell r="A338">
            <v>19268</v>
          </cell>
          <cell r="E338">
            <v>8.6</v>
          </cell>
          <cell r="F338">
            <v>0</v>
          </cell>
        </row>
        <row r="339">
          <cell r="A339">
            <v>19299</v>
          </cell>
          <cell r="E339">
            <v>8.6</v>
          </cell>
          <cell r="F339">
            <v>0</v>
          </cell>
        </row>
        <row r="340">
          <cell r="A340">
            <v>19329</v>
          </cell>
          <cell r="E340">
            <v>8.6</v>
          </cell>
          <cell r="F340">
            <v>0</v>
          </cell>
        </row>
        <row r="341">
          <cell r="A341">
            <v>19360</v>
          </cell>
          <cell r="E341">
            <v>8.6</v>
          </cell>
          <cell r="F341">
            <v>0</v>
          </cell>
        </row>
        <row r="342">
          <cell r="A342">
            <v>19391</v>
          </cell>
          <cell r="E342">
            <v>8.6</v>
          </cell>
          <cell r="F342">
            <v>0</v>
          </cell>
        </row>
        <row r="343">
          <cell r="A343">
            <v>19419</v>
          </cell>
          <cell r="E343">
            <v>8.61</v>
          </cell>
          <cell r="F343">
            <v>0.11627906976743319</v>
          </cell>
        </row>
        <row r="344">
          <cell r="A344">
            <v>19450</v>
          </cell>
          <cell r="E344">
            <v>8.61</v>
          </cell>
          <cell r="F344">
            <v>0</v>
          </cell>
        </row>
        <row r="345">
          <cell r="A345">
            <v>19480</v>
          </cell>
          <cell r="E345">
            <v>8.61</v>
          </cell>
          <cell r="F345">
            <v>0</v>
          </cell>
        </row>
        <row r="346">
          <cell r="A346">
            <v>19511</v>
          </cell>
          <cell r="E346">
            <v>8.61</v>
          </cell>
          <cell r="F346">
            <v>0</v>
          </cell>
        </row>
        <row r="347">
          <cell r="A347">
            <v>19541</v>
          </cell>
          <cell r="E347">
            <v>8.61</v>
          </cell>
          <cell r="F347">
            <v>0</v>
          </cell>
        </row>
        <row r="348">
          <cell r="A348">
            <v>19572</v>
          </cell>
          <cell r="E348">
            <v>8.61</v>
          </cell>
          <cell r="F348">
            <v>0</v>
          </cell>
        </row>
        <row r="349">
          <cell r="A349">
            <v>19603</v>
          </cell>
          <cell r="E349">
            <v>8.61</v>
          </cell>
          <cell r="F349">
            <v>0</v>
          </cell>
        </row>
        <row r="350">
          <cell r="A350">
            <v>19633</v>
          </cell>
          <cell r="E350">
            <v>8.61</v>
          </cell>
          <cell r="F350">
            <v>0</v>
          </cell>
        </row>
        <row r="351">
          <cell r="A351">
            <v>19664</v>
          </cell>
          <cell r="E351">
            <v>8.61</v>
          </cell>
          <cell r="F351">
            <v>0</v>
          </cell>
        </row>
        <row r="352">
          <cell r="A352">
            <v>19694</v>
          </cell>
          <cell r="E352">
            <v>8.61</v>
          </cell>
          <cell r="F352">
            <v>0</v>
          </cell>
        </row>
        <row r="353">
          <cell r="A353">
            <v>19725</v>
          </cell>
          <cell r="E353">
            <v>8.61</v>
          </cell>
          <cell r="F353">
            <v>0</v>
          </cell>
        </row>
        <row r="354">
          <cell r="A354">
            <v>19756</v>
          </cell>
          <cell r="E354">
            <v>8.61</v>
          </cell>
          <cell r="F354">
            <v>0</v>
          </cell>
        </row>
        <row r="355">
          <cell r="A355">
            <v>19784</v>
          </cell>
          <cell r="E355">
            <v>8.61</v>
          </cell>
          <cell r="F355">
            <v>0</v>
          </cell>
        </row>
        <row r="356">
          <cell r="A356">
            <v>19815</v>
          </cell>
          <cell r="E356">
            <v>10.6</v>
          </cell>
          <cell r="F356">
            <v>23.11265969802556</v>
          </cell>
        </row>
        <row r="357">
          <cell r="A357">
            <v>19845</v>
          </cell>
          <cell r="E357">
            <v>12.49</v>
          </cell>
          <cell r="F357">
            <v>17.830188679245285</v>
          </cell>
        </row>
        <row r="358">
          <cell r="A358">
            <v>19876</v>
          </cell>
          <cell r="E358">
            <v>12.49</v>
          </cell>
          <cell r="F358">
            <v>0</v>
          </cell>
        </row>
        <row r="359">
          <cell r="A359">
            <v>19906</v>
          </cell>
          <cell r="E359">
            <v>12.49</v>
          </cell>
          <cell r="F359">
            <v>0</v>
          </cell>
        </row>
        <row r="360">
          <cell r="A360">
            <v>19937</v>
          </cell>
          <cell r="E360">
            <v>12.49</v>
          </cell>
          <cell r="F360">
            <v>0</v>
          </cell>
        </row>
        <row r="361">
          <cell r="A361">
            <v>19968</v>
          </cell>
          <cell r="E361">
            <v>12.49</v>
          </cell>
          <cell r="F361">
            <v>0</v>
          </cell>
        </row>
        <row r="362">
          <cell r="A362">
            <v>19998</v>
          </cell>
          <cell r="E362">
            <v>12.49</v>
          </cell>
          <cell r="F362">
            <v>0</v>
          </cell>
        </row>
        <row r="363">
          <cell r="A363">
            <v>20029</v>
          </cell>
          <cell r="E363">
            <v>12.49</v>
          </cell>
          <cell r="F363">
            <v>0</v>
          </cell>
        </row>
        <row r="364">
          <cell r="A364">
            <v>20059</v>
          </cell>
          <cell r="E364">
            <v>12.49</v>
          </cell>
          <cell r="F364">
            <v>0</v>
          </cell>
        </row>
        <row r="365">
          <cell r="A365">
            <v>20090</v>
          </cell>
          <cell r="E365">
            <v>12.49</v>
          </cell>
          <cell r="F365">
            <v>0</v>
          </cell>
        </row>
        <row r="366">
          <cell r="A366">
            <v>20121</v>
          </cell>
          <cell r="E366">
            <v>12.49</v>
          </cell>
          <cell r="F366">
            <v>0</v>
          </cell>
        </row>
        <row r="367">
          <cell r="A367">
            <v>20149</v>
          </cell>
          <cell r="E367">
            <v>12.49</v>
          </cell>
          <cell r="F367">
            <v>0</v>
          </cell>
        </row>
        <row r="368">
          <cell r="A368">
            <v>20180</v>
          </cell>
          <cell r="E368">
            <v>12.49</v>
          </cell>
          <cell r="F368">
            <v>0</v>
          </cell>
        </row>
        <row r="369">
          <cell r="A369">
            <v>20210</v>
          </cell>
          <cell r="E369">
            <v>12.49</v>
          </cell>
          <cell r="F369">
            <v>0</v>
          </cell>
        </row>
        <row r="370">
          <cell r="A370">
            <v>20241</v>
          </cell>
          <cell r="E370">
            <v>12.49</v>
          </cell>
          <cell r="F370">
            <v>0</v>
          </cell>
        </row>
        <row r="371">
          <cell r="A371">
            <v>20271</v>
          </cell>
          <cell r="E371">
            <v>12.49</v>
          </cell>
          <cell r="F371">
            <v>0</v>
          </cell>
        </row>
        <row r="372">
          <cell r="A372">
            <v>20302</v>
          </cell>
          <cell r="E372">
            <v>12.49</v>
          </cell>
          <cell r="F372">
            <v>0</v>
          </cell>
        </row>
        <row r="373">
          <cell r="A373">
            <v>20333</v>
          </cell>
          <cell r="E373">
            <v>12.49</v>
          </cell>
          <cell r="F373">
            <v>0</v>
          </cell>
        </row>
        <row r="374">
          <cell r="A374">
            <v>20363</v>
          </cell>
          <cell r="E374">
            <v>12.49</v>
          </cell>
          <cell r="F374">
            <v>0</v>
          </cell>
        </row>
        <row r="375">
          <cell r="A375">
            <v>20394</v>
          </cell>
          <cell r="E375">
            <v>12.49</v>
          </cell>
          <cell r="F375">
            <v>0</v>
          </cell>
        </row>
        <row r="376">
          <cell r="A376">
            <v>20424</v>
          </cell>
          <cell r="E376">
            <v>12.49</v>
          </cell>
          <cell r="F376">
            <v>0</v>
          </cell>
        </row>
        <row r="377">
          <cell r="A377">
            <v>20455</v>
          </cell>
          <cell r="E377">
            <v>12.49</v>
          </cell>
          <cell r="F377">
            <v>0</v>
          </cell>
        </row>
        <row r="378">
          <cell r="A378">
            <v>20486</v>
          </cell>
          <cell r="E378">
            <v>12.49</v>
          </cell>
          <cell r="F378">
            <v>0</v>
          </cell>
        </row>
        <row r="379">
          <cell r="A379">
            <v>20515</v>
          </cell>
          <cell r="E379">
            <v>12.49</v>
          </cell>
          <cell r="F379">
            <v>0</v>
          </cell>
        </row>
        <row r="380">
          <cell r="A380">
            <v>20546</v>
          </cell>
          <cell r="E380">
            <v>12.49</v>
          </cell>
          <cell r="F380">
            <v>0</v>
          </cell>
        </row>
        <row r="381">
          <cell r="A381">
            <v>20576</v>
          </cell>
          <cell r="E381">
            <v>12.49</v>
          </cell>
          <cell r="F381">
            <v>0</v>
          </cell>
        </row>
        <row r="382">
          <cell r="A382">
            <v>20607</v>
          </cell>
          <cell r="E382">
            <v>12.49</v>
          </cell>
          <cell r="F382">
            <v>0</v>
          </cell>
        </row>
        <row r="383">
          <cell r="A383">
            <v>20637</v>
          </cell>
          <cell r="E383">
            <v>12.49</v>
          </cell>
          <cell r="F383">
            <v>0</v>
          </cell>
        </row>
        <row r="384">
          <cell r="A384">
            <v>20668</v>
          </cell>
          <cell r="E384">
            <v>12.49</v>
          </cell>
          <cell r="F384">
            <v>0</v>
          </cell>
        </row>
        <row r="385">
          <cell r="A385">
            <v>20699</v>
          </cell>
          <cell r="E385">
            <v>12.49</v>
          </cell>
          <cell r="F385">
            <v>0</v>
          </cell>
        </row>
        <row r="386">
          <cell r="A386">
            <v>20729</v>
          </cell>
          <cell r="E386">
            <v>12.49</v>
          </cell>
          <cell r="F386">
            <v>0</v>
          </cell>
        </row>
        <row r="387">
          <cell r="A387">
            <v>20760</v>
          </cell>
          <cell r="E387">
            <v>12.49</v>
          </cell>
          <cell r="F387">
            <v>0</v>
          </cell>
        </row>
        <row r="388">
          <cell r="A388">
            <v>20790</v>
          </cell>
          <cell r="E388">
            <v>12.49</v>
          </cell>
          <cell r="F388">
            <v>0</v>
          </cell>
        </row>
        <row r="389">
          <cell r="A389">
            <v>20821</v>
          </cell>
          <cell r="E389">
            <v>12.49</v>
          </cell>
          <cell r="F389">
            <v>0</v>
          </cell>
        </row>
        <row r="390">
          <cell r="A390">
            <v>20852</v>
          </cell>
          <cell r="E390">
            <v>12.49</v>
          </cell>
          <cell r="F390">
            <v>0</v>
          </cell>
        </row>
        <row r="391">
          <cell r="A391">
            <v>20880</v>
          </cell>
          <cell r="E391">
            <v>12.49</v>
          </cell>
          <cell r="F391">
            <v>0</v>
          </cell>
        </row>
        <row r="392">
          <cell r="A392">
            <v>20911</v>
          </cell>
          <cell r="E392">
            <v>12.49</v>
          </cell>
          <cell r="F392">
            <v>0</v>
          </cell>
        </row>
        <row r="393">
          <cell r="A393">
            <v>20941</v>
          </cell>
          <cell r="E393">
            <v>12.49</v>
          </cell>
          <cell r="F393">
            <v>0</v>
          </cell>
        </row>
        <row r="394">
          <cell r="A394">
            <v>20972</v>
          </cell>
          <cell r="E394">
            <v>12.49</v>
          </cell>
          <cell r="F394">
            <v>0</v>
          </cell>
        </row>
        <row r="395">
          <cell r="A395">
            <v>21002</v>
          </cell>
          <cell r="E395">
            <v>12.49</v>
          </cell>
          <cell r="F395">
            <v>0</v>
          </cell>
        </row>
        <row r="396">
          <cell r="A396">
            <v>21033</v>
          </cell>
          <cell r="E396">
            <v>12.49</v>
          </cell>
          <cell r="F396">
            <v>0</v>
          </cell>
        </row>
        <row r="397">
          <cell r="A397">
            <v>21064</v>
          </cell>
          <cell r="E397">
            <v>12.49</v>
          </cell>
          <cell r="F397">
            <v>0</v>
          </cell>
        </row>
        <row r="398">
          <cell r="A398">
            <v>21094</v>
          </cell>
          <cell r="E398">
            <v>12.49</v>
          </cell>
          <cell r="F398">
            <v>0</v>
          </cell>
        </row>
        <row r="399">
          <cell r="A399">
            <v>21125</v>
          </cell>
          <cell r="E399">
            <v>12.49</v>
          </cell>
          <cell r="F399">
            <v>0</v>
          </cell>
        </row>
        <row r="400">
          <cell r="A400">
            <v>21155</v>
          </cell>
          <cell r="E400">
            <v>12.49</v>
          </cell>
          <cell r="F400">
            <v>0</v>
          </cell>
        </row>
        <row r="401">
          <cell r="A401">
            <v>21186</v>
          </cell>
          <cell r="E401">
            <v>12.49</v>
          </cell>
          <cell r="F401">
            <v>0</v>
          </cell>
        </row>
        <row r="402">
          <cell r="A402">
            <v>21217</v>
          </cell>
          <cell r="E402">
            <v>12.49</v>
          </cell>
          <cell r="F402">
            <v>0</v>
          </cell>
        </row>
        <row r="403">
          <cell r="A403">
            <v>21245</v>
          </cell>
          <cell r="E403">
            <v>12.49</v>
          </cell>
          <cell r="F403">
            <v>0</v>
          </cell>
        </row>
        <row r="404">
          <cell r="A404">
            <v>21276</v>
          </cell>
          <cell r="E404">
            <v>12.49</v>
          </cell>
          <cell r="F404">
            <v>0</v>
          </cell>
        </row>
        <row r="405">
          <cell r="A405">
            <v>21306</v>
          </cell>
          <cell r="E405">
            <v>12.49</v>
          </cell>
          <cell r="F405">
            <v>0</v>
          </cell>
        </row>
        <row r="406">
          <cell r="A406">
            <v>21337</v>
          </cell>
          <cell r="E406">
            <v>12.49</v>
          </cell>
          <cell r="F406">
            <v>0</v>
          </cell>
        </row>
        <row r="407">
          <cell r="A407">
            <v>21367</v>
          </cell>
          <cell r="E407">
            <v>12.49</v>
          </cell>
          <cell r="F407">
            <v>0</v>
          </cell>
        </row>
        <row r="408">
          <cell r="A408">
            <v>21398</v>
          </cell>
          <cell r="E408">
            <v>12.49</v>
          </cell>
          <cell r="F408">
            <v>0</v>
          </cell>
        </row>
        <row r="409">
          <cell r="A409">
            <v>21429</v>
          </cell>
          <cell r="E409">
            <v>12.49</v>
          </cell>
          <cell r="F409">
            <v>0</v>
          </cell>
        </row>
        <row r="410">
          <cell r="A410">
            <v>21459</v>
          </cell>
          <cell r="E410">
            <v>12.49</v>
          </cell>
          <cell r="F410">
            <v>0</v>
          </cell>
        </row>
        <row r="411">
          <cell r="A411">
            <v>21490</v>
          </cell>
          <cell r="E411">
            <v>12.49</v>
          </cell>
          <cell r="F411">
            <v>0</v>
          </cell>
        </row>
        <row r="412">
          <cell r="A412">
            <v>21520</v>
          </cell>
          <cell r="E412">
            <v>12.49</v>
          </cell>
          <cell r="F412">
            <v>0</v>
          </cell>
        </row>
        <row r="413">
          <cell r="A413">
            <v>21551</v>
          </cell>
          <cell r="E413">
            <v>12.49</v>
          </cell>
          <cell r="F413">
            <v>0</v>
          </cell>
        </row>
        <row r="414">
          <cell r="A414">
            <v>21582</v>
          </cell>
          <cell r="E414">
            <v>12.49</v>
          </cell>
          <cell r="F414">
            <v>0</v>
          </cell>
        </row>
        <row r="415">
          <cell r="A415">
            <v>21610</v>
          </cell>
          <cell r="E415">
            <v>12.49</v>
          </cell>
          <cell r="F415">
            <v>0</v>
          </cell>
        </row>
        <row r="416">
          <cell r="A416">
            <v>21641</v>
          </cell>
          <cell r="E416">
            <v>12.49</v>
          </cell>
          <cell r="F416">
            <v>0</v>
          </cell>
        </row>
        <row r="417">
          <cell r="A417">
            <v>21671</v>
          </cell>
          <cell r="E417">
            <v>12.49</v>
          </cell>
          <cell r="F417">
            <v>0</v>
          </cell>
        </row>
        <row r="418">
          <cell r="A418">
            <v>21702</v>
          </cell>
          <cell r="E418">
            <v>12.49</v>
          </cell>
          <cell r="F418">
            <v>0</v>
          </cell>
        </row>
        <row r="419">
          <cell r="A419">
            <v>21732</v>
          </cell>
          <cell r="E419">
            <v>12.49</v>
          </cell>
          <cell r="F419">
            <v>0</v>
          </cell>
        </row>
        <row r="420">
          <cell r="A420">
            <v>21763</v>
          </cell>
          <cell r="E420">
            <v>12.49</v>
          </cell>
          <cell r="F420">
            <v>0</v>
          </cell>
        </row>
        <row r="421">
          <cell r="A421">
            <v>21794</v>
          </cell>
          <cell r="E421">
            <v>12.49</v>
          </cell>
          <cell r="F421">
            <v>0</v>
          </cell>
        </row>
        <row r="422">
          <cell r="A422">
            <v>21824</v>
          </cell>
          <cell r="E422">
            <v>12.49</v>
          </cell>
          <cell r="F422">
            <v>0</v>
          </cell>
        </row>
        <row r="423">
          <cell r="A423">
            <v>21855</v>
          </cell>
          <cell r="E423">
            <v>12.49</v>
          </cell>
          <cell r="F423">
            <v>0</v>
          </cell>
        </row>
        <row r="424">
          <cell r="A424">
            <v>21885</v>
          </cell>
          <cell r="E424">
            <v>12.49</v>
          </cell>
          <cell r="F424">
            <v>0</v>
          </cell>
        </row>
        <row r="425">
          <cell r="A425">
            <v>21916</v>
          </cell>
          <cell r="E425">
            <v>12.49</v>
          </cell>
          <cell r="F425">
            <v>0</v>
          </cell>
        </row>
        <row r="426">
          <cell r="A426">
            <v>21947</v>
          </cell>
          <cell r="E426">
            <v>12.49</v>
          </cell>
          <cell r="F426">
            <v>0</v>
          </cell>
        </row>
        <row r="427">
          <cell r="A427">
            <v>21976</v>
          </cell>
          <cell r="E427">
            <v>12.49</v>
          </cell>
          <cell r="F427">
            <v>0</v>
          </cell>
        </row>
        <row r="428">
          <cell r="A428">
            <v>22007</v>
          </cell>
          <cell r="E428">
            <v>12.49</v>
          </cell>
          <cell r="F428">
            <v>0</v>
          </cell>
        </row>
        <row r="429">
          <cell r="A429">
            <v>22037</v>
          </cell>
          <cell r="E429">
            <v>12.49</v>
          </cell>
          <cell r="F429">
            <v>0</v>
          </cell>
        </row>
        <row r="430">
          <cell r="A430">
            <v>22068</v>
          </cell>
          <cell r="E430">
            <v>12.49</v>
          </cell>
          <cell r="F430">
            <v>0</v>
          </cell>
        </row>
        <row r="431">
          <cell r="A431">
            <v>22098</v>
          </cell>
          <cell r="E431">
            <v>12.49</v>
          </cell>
          <cell r="F431">
            <v>0</v>
          </cell>
        </row>
        <row r="432">
          <cell r="A432">
            <v>22129</v>
          </cell>
          <cell r="E432">
            <v>12.49</v>
          </cell>
          <cell r="F432">
            <v>0</v>
          </cell>
        </row>
        <row r="433">
          <cell r="A433">
            <v>22160</v>
          </cell>
          <cell r="E433">
            <v>12.49</v>
          </cell>
          <cell r="F433">
            <v>0</v>
          </cell>
        </row>
        <row r="434">
          <cell r="A434">
            <v>22190</v>
          </cell>
          <cell r="E434">
            <v>12.49</v>
          </cell>
          <cell r="F434">
            <v>0</v>
          </cell>
        </row>
        <row r="435">
          <cell r="A435">
            <v>22221</v>
          </cell>
          <cell r="E435">
            <v>12.49</v>
          </cell>
          <cell r="F435">
            <v>0</v>
          </cell>
        </row>
        <row r="436">
          <cell r="A436">
            <v>22251</v>
          </cell>
          <cell r="E436">
            <v>12.49</v>
          </cell>
          <cell r="F436">
            <v>0</v>
          </cell>
        </row>
        <row r="437">
          <cell r="A437">
            <v>22282</v>
          </cell>
          <cell r="E437">
            <v>12.49</v>
          </cell>
          <cell r="F437">
            <v>0</v>
          </cell>
        </row>
        <row r="438">
          <cell r="A438">
            <v>22313</v>
          </cell>
          <cell r="E438">
            <v>12.49</v>
          </cell>
          <cell r="F438">
            <v>0</v>
          </cell>
        </row>
        <row r="439">
          <cell r="A439">
            <v>22341</v>
          </cell>
          <cell r="E439">
            <v>12.49</v>
          </cell>
          <cell r="F439">
            <v>0</v>
          </cell>
        </row>
        <row r="440">
          <cell r="A440">
            <v>22372</v>
          </cell>
          <cell r="E440">
            <v>12.49</v>
          </cell>
          <cell r="F440">
            <v>0</v>
          </cell>
        </row>
        <row r="441">
          <cell r="A441">
            <v>22402</v>
          </cell>
          <cell r="E441">
            <v>12.49</v>
          </cell>
          <cell r="F441">
            <v>0</v>
          </cell>
        </row>
        <row r="442">
          <cell r="A442">
            <v>22433</v>
          </cell>
          <cell r="E442">
            <v>12.49</v>
          </cell>
          <cell r="F442">
            <v>0</v>
          </cell>
        </row>
        <row r="443">
          <cell r="A443">
            <v>22463</v>
          </cell>
          <cell r="E443">
            <v>12.49</v>
          </cell>
          <cell r="F443">
            <v>0</v>
          </cell>
        </row>
        <row r="444">
          <cell r="A444">
            <v>22494</v>
          </cell>
          <cell r="E444">
            <v>12.49</v>
          </cell>
          <cell r="F444">
            <v>0</v>
          </cell>
        </row>
        <row r="445">
          <cell r="A445">
            <v>22525</v>
          </cell>
          <cell r="E445">
            <v>12.49</v>
          </cell>
          <cell r="F445">
            <v>0</v>
          </cell>
        </row>
        <row r="446">
          <cell r="A446">
            <v>22555</v>
          </cell>
          <cell r="E446">
            <v>12.49</v>
          </cell>
          <cell r="F446">
            <v>0</v>
          </cell>
        </row>
        <row r="447">
          <cell r="A447">
            <v>22586</v>
          </cell>
          <cell r="E447">
            <v>12.49</v>
          </cell>
          <cell r="F447">
            <v>0</v>
          </cell>
        </row>
        <row r="448">
          <cell r="A448">
            <v>22616</v>
          </cell>
          <cell r="E448">
            <v>12.49</v>
          </cell>
          <cell r="F448">
            <v>0</v>
          </cell>
        </row>
        <row r="449">
          <cell r="A449">
            <v>22647</v>
          </cell>
          <cell r="E449">
            <v>12.49</v>
          </cell>
          <cell r="F449">
            <v>0</v>
          </cell>
        </row>
        <row r="450">
          <cell r="A450">
            <v>22678</v>
          </cell>
          <cell r="E450">
            <v>12.49</v>
          </cell>
          <cell r="F450">
            <v>0</v>
          </cell>
        </row>
        <row r="451">
          <cell r="A451">
            <v>22706</v>
          </cell>
          <cell r="E451">
            <v>12.49</v>
          </cell>
          <cell r="F451">
            <v>0</v>
          </cell>
        </row>
        <row r="452">
          <cell r="A452">
            <v>22737</v>
          </cell>
          <cell r="E452">
            <v>12.49</v>
          </cell>
          <cell r="F452">
            <v>0</v>
          </cell>
        </row>
        <row r="453">
          <cell r="A453">
            <v>22767</v>
          </cell>
          <cell r="E453">
            <v>12.49</v>
          </cell>
          <cell r="F453">
            <v>0</v>
          </cell>
        </row>
        <row r="454">
          <cell r="A454">
            <v>22798</v>
          </cell>
          <cell r="E454">
            <v>12.49</v>
          </cell>
          <cell r="F454">
            <v>0</v>
          </cell>
        </row>
        <row r="455">
          <cell r="A455">
            <v>22828</v>
          </cell>
          <cell r="E455">
            <v>12.49</v>
          </cell>
          <cell r="F455">
            <v>0</v>
          </cell>
        </row>
        <row r="456">
          <cell r="A456">
            <v>22859</v>
          </cell>
          <cell r="E456">
            <v>12.49</v>
          </cell>
          <cell r="F456">
            <v>0</v>
          </cell>
        </row>
        <row r="457">
          <cell r="A457">
            <v>22890</v>
          </cell>
          <cell r="E457">
            <v>12.49</v>
          </cell>
          <cell r="F457">
            <v>0</v>
          </cell>
        </row>
        <row r="458">
          <cell r="A458">
            <v>22920</v>
          </cell>
          <cell r="E458">
            <v>12.49</v>
          </cell>
          <cell r="F458">
            <v>0</v>
          </cell>
        </row>
        <row r="459">
          <cell r="A459">
            <v>22951</v>
          </cell>
          <cell r="E459">
            <v>12.49</v>
          </cell>
          <cell r="F459">
            <v>0</v>
          </cell>
        </row>
        <row r="460">
          <cell r="A460">
            <v>22981</v>
          </cell>
          <cell r="E460">
            <v>12.49</v>
          </cell>
          <cell r="F460">
            <v>0</v>
          </cell>
        </row>
        <row r="461">
          <cell r="A461">
            <v>23012</v>
          </cell>
          <cell r="E461">
            <v>12.49</v>
          </cell>
          <cell r="F461">
            <v>0</v>
          </cell>
        </row>
        <row r="462">
          <cell r="A462">
            <v>23043</v>
          </cell>
          <cell r="E462">
            <v>12.49</v>
          </cell>
          <cell r="F462">
            <v>0</v>
          </cell>
        </row>
        <row r="463">
          <cell r="A463">
            <v>23071</v>
          </cell>
          <cell r="E463">
            <v>12.49</v>
          </cell>
          <cell r="F463">
            <v>0</v>
          </cell>
        </row>
        <row r="464">
          <cell r="A464">
            <v>23102</v>
          </cell>
          <cell r="E464">
            <v>12.49</v>
          </cell>
          <cell r="F464">
            <v>0</v>
          </cell>
        </row>
        <row r="465">
          <cell r="A465">
            <v>23132</v>
          </cell>
          <cell r="E465">
            <v>12.49</v>
          </cell>
          <cell r="F465">
            <v>0</v>
          </cell>
        </row>
        <row r="466">
          <cell r="A466">
            <v>23163</v>
          </cell>
          <cell r="E466">
            <v>12.49</v>
          </cell>
          <cell r="F466">
            <v>0</v>
          </cell>
        </row>
        <row r="467">
          <cell r="A467">
            <v>23193</v>
          </cell>
          <cell r="E467">
            <v>12.49</v>
          </cell>
          <cell r="F467">
            <v>0</v>
          </cell>
        </row>
        <row r="468">
          <cell r="A468">
            <v>23224</v>
          </cell>
          <cell r="E468">
            <v>12.49</v>
          </cell>
          <cell r="F468">
            <v>0</v>
          </cell>
        </row>
        <row r="469">
          <cell r="A469">
            <v>23255</v>
          </cell>
          <cell r="E469">
            <v>12.49</v>
          </cell>
          <cell r="F469">
            <v>0</v>
          </cell>
        </row>
        <row r="470">
          <cell r="A470">
            <v>23285</v>
          </cell>
          <cell r="E470">
            <v>12.49</v>
          </cell>
          <cell r="F470">
            <v>0</v>
          </cell>
        </row>
        <row r="471">
          <cell r="A471">
            <v>23316</v>
          </cell>
          <cell r="E471">
            <v>12.49</v>
          </cell>
          <cell r="F471">
            <v>0</v>
          </cell>
        </row>
        <row r="472">
          <cell r="A472">
            <v>23346</v>
          </cell>
          <cell r="E472">
            <v>12.49</v>
          </cell>
          <cell r="F472">
            <v>0</v>
          </cell>
        </row>
        <row r="473">
          <cell r="A473">
            <v>23377</v>
          </cell>
          <cell r="E473">
            <v>12.49</v>
          </cell>
          <cell r="F473">
            <v>0</v>
          </cell>
        </row>
        <row r="474">
          <cell r="A474">
            <v>23408</v>
          </cell>
          <cell r="E474">
            <v>12.49</v>
          </cell>
          <cell r="F474">
            <v>0</v>
          </cell>
        </row>
        <row r="475">
          <cell r="A475">
            <v>23437</v>
          </cell>
          <cell r="E475">
            <v>12.49</v>
          </cell>
          <cell r="F475">
            <v>0</v>
          </cell>
        </row>
        <row r="476">
          <cell r="A476">
            <v>23468</v>
          </cell>
          <cell r="E476">
            <v>12.49</v>
          </cell>
          <cell r="F476">
            <v>0</v>
          </cell>
        </row>
        <row r="477">
          <cell r="A477">
            <v>23498</v>
          </cell>
          <cell r="E477">
            <v>12.49</v>
          </cell>
          <cell r="F477">
            <v>0</v>
          </cell>
        </row>
        <row r="478">
          <cell r="A478">
            <v>23529</v>
          </cell>
          <cell r="E478">
            <v>12.49</v>
          </cell>
          <cell r="F478">
            <v>0</v>
          </cell>
        </row>
        <row r="479">
          <cell r="A479">
            <v>23559</v>
          </cell>
          <cell r="E479">
            <v>12.49</v>
          </cell>
          <cell r="F479">
            <v>0</v>
          </cell>
        </row>
        <row r="480">
          <cell r="A480">
            <v>23590</v>
          </cell>
          <cell r="E480">
            <v>12.49</v>
          </cell>
          <cell r="F480">
            <v>0</v>
          </cell>
        </row>
        <row r="481">
          <cell r="A481">
            <v>23621</v>
          </cell>
          <cell r="E481">
            <v>12.49</v>
          </cell>
          <cell r="F481">
            <v>0</v>
          </cell>
        </row>
        <row r="482">
          <cell r="A482">
            <v>23651</v>
          </cell>
          <cell r="E482">
            <v>12.49</v>
          </cell>
          <cell r="F482">
            <v>0</v>
          </cell>
        </row>
        <row r="483">
          <cell r="A483">
            <v>23682</v>
          </cell>
          <cell r="E483">
            <v>12.49</v>
          </cell>
          <cell r="F483">
            <v>0</v>
          </cell>
        </row>
        <row r="484">
          <cell r="A484">
            <v>23712</v>
          </cell>
          <cell r="E484">
            <v>12.49</v>
          </cell>
          <cell r="F484">
            <v>0</v>
          </cell>
        </row>
        <row r="485">
          <cell r="A485">
            <v>23743</v>
          </cell>
          <cell r="E485">
            <v>12.49</v>
          </cell>
          <cell r="F485">
            <v>0</v>
          </cell>
        </row>
        <row r="486">
          <cell r="A486">
            <v>23774</v>
          </cell>
          <cell r="E486">
            <v>12.49</v>
          </cell>
          <cell r="F486">
            <v>0</v>
          </cell>
        </row>
        <row r="487">
          <cell r="A487">
            <v>23802</v>
          </cell>
          <cell r="E487">
            <v>12.49</v>
          </cell>
          <cell r="F487">
            <v>0</v>
          </cell>
        </row>
        <row r="488">
          <cell r="A488">
            <v>23833</v>
          </cell>
          <cell r="E488">
            <v>12.49</v>
          </cell>
          <cell r="F488">
            <v>0</v>
          </cell>
        </row>
        <row r="489">
          <cell r="A489">
            <v>23863</v>
          </cell>
          <cell r="E489">
            <v>12.49</v>
          </cell>
          <cell r="F489">
            <v>0</v>
          </cell>
        </row>
        <row r="490">
          <cell r="A490">
            <v>23894</v>
          </cell>
          <cell r="E490">
            <v>12.49</v>
          </cell>
          <cell r="F490">
            <v>0</v>
          </cell>
        </row>
        <row r="491">
          <cell r="A491">
            <v>23924</v>
          </cell>
          <cell r="E491">
            <v>12.49</v>
          </cell>
          <cell r="F491">
            <v>0</v>
          </cell>
        </row>
        <row r="492">
          <cell r="A492">
            <v>23955</v>
          </cell>
          <cell r="E492">
            <v>12.49</v>
          </cell>
          <cell r="F492">
            <v>0</v>
          </cell>
        </row>
        <row r="493">
          <cell r="A493">
            <v>23986</v>
          </cell>
          <cell r="E493">
            <v>12.49</v>
          </cell>
          <cell r="F493">
            <v>0</v>
          </cell>
        </row>
        <row r="494">
          <cell r="A494">
            <v>24016</v>
          </cell>
          <cell r="E494">
            <v>12.49</v>
          </cell>
          <cell r="F494">
            <v>0</v>
          </cell>
        </row>
        <row r="495">
          <cell r="A495">
            <v>24047</v>
          </cell>
          <cell r="E495">
            <v>12.49</v>
          </cell>
          <cell r="F495">
            <v>0</v>
          </cell>
        </row>
        <row r="496">
          <cell r="A496">
            <v>24077</v>
          </cell>
          <cell r="E496">
            <v>12.49</v>
          </cell>
          <cell r="F496">
            <v>0</v>
          </cell>
        </row>
        <row r="497">
          <cell r="A497">
            <v>24108</v>
          </cell>
          <cell r="E497">
            <v>12.49</v>
          </cell>
          <cell r="F497">
            <v>0</v>
          </cell>
        </row>
        <row r="498">
          <cell r="A498">
            <v>24139</v>
          </cell>
          <cell r="E498">
            <v>12.49</v>
          </cell>
          <cell r="F498">
            <v>0</v>
          </cell>
        </row>
        <row r="499">
          <cell r="A499">
            <v>24167</v>
          </cell>
          <cell r="E499">
            <v>12.49</v>
          </cell>
          <cell r="F499">
            <v>0</v>
          </cell>
        </row>
        <row r="500">
          <cell r="A500">
            <v>24198</v>
          </cell>
          <cell r="E500">
            <v>12.49</v>
          </cell>
          <cell r="F500">
            <v>0</v>
          </cell>
        </row>
        <row r="501">
          <cell r="A501">
            <v>24228</v>
          </cell>
          <cell r="E501">
            <v>12.49</v>
          </cell>
          <cell r="F501">
            <v>0</v>
          </cell>
        </row>
        <row r="502">
          <cell r="A502">
            <v>24259</v>
          </cell>
          <cell r="E502">
            <v>12.49</v>
          </cell>
          <cell r="F502">
            <v>0</v>
          </cell>
        </row>
        <row r="503">
          <cell r="A503">
            <v>24289</v>
          </cell>
          <cell r="E503">
            <v>12.49</v>
          </cell>
          <cell r="F503">
            <v>0</v>
          </cell>
        </row>
        <row r="504">
          <cell r="A504">
            <v>24320</v>
          </cell>
          <cell r="E504">
            <v>12.49</v>
          </cell>
          <cell r="F504">
            <v>0</v>
          </cell>
        </row>
        <row r="505">
          <cell r="A505">
            <v>24351</v>
          </cell>
          <cell r="E505">
            <v>12.49</v>
          </cell>
          <cell r="F505">
            <v>0</v>
          </cell>
        </row>
        <row r="506">
          <cell r="A506">
            <v>24381</v>
          </cell>
          <cell r="E506">
            <v>12.49</v>
          </cell>
          <cell r="F506">
            <v>0</v>
          </cell>
        </row>
        <row r="507">
          <cell r="A507">
            <v>24412</v>
          </cell>
          <cell r="E507">
            <v>12.49</v>
          </cell>
          <cell r="F507">
            <v>0</v>
          </cell>
        </row>
        <row r="508">
          <cell r="A508">
            <v>24442</v>
          </cell>
          <cell r="E508">
            <v>12.49</v>
          </cell>
          <cell r="F508">
            <v>0</v>
          </cell>
        </row>
        <row r="509">
          <cell r="A509">
            <v>24473</v>
          </cell>
          <cell r="E509">
            <v>12.49</v>
          </cell>
          <cell r="F509">
            <v>0</v>
          </cell>
        </row>
        <row r="510">
          <cell r="A510">
            <v>24504</v>
          </cell>
          <cell r="E510">
            <v>12.49</v>
          </cell>
          <cell r="F510">
            <v>0</v>
          </cell>
        </row>
        <row r="511">
          <cell r="A511">
            <v>24532</v>
          </cell>
          <cell r="E511">
            <v>12.49</v>
          </cell>
          <cell r="F511">
            <v>0</v>
          </cell>
        </row>
        <row r="512">
          <cell r="A512">
            <v>24563</v>
          </cell>
          <cell r="E512">
            <v>12.49</v>
          </cell>
          <cell r="F512">
            <v>0</v>
          </cell>
        </row>
        <row r="513">
          <cell r="A513">
            <v>24593</v>
          </cell>
          <cell r="E513">
            <v>12.49</v>
          </cell>
          <cell r="F513">
            <v>0</v>
          </cell>
        </row>
        <row r="514">
          <cell r="A514">
            <v>24624</v>
          </cell>
          <cell r="E514">
            <v>12.49</v>
          </cell>
          <cell r="F514">
            <v>0</v>
          </cell>
        </row>
        <row r="515">
          <cell r="A515">
            <v>24654</v>
          </cell>
          <cell r="E515">
            <v>12.49</v>
          </cell>
          <cell r="F515">
            <v>0</v>
          </cell>
        </row>
        <row r="516">
          <cell r="A516">
            <v>24685</v>
          </cell>
          <cell r="E516">
            <v>12.49</v>
          </cell>
          <cell r="F516">
            <v>0</v>
          </cell>
        </row>
        <row r="517">
          <cell r="A517">
            <v>24716</v>
          </cell>
          <cell r="E517">
            <v>12.49</v>
          </cell>
          <cell r="F517">
            <v>0</v>
          </cell>
        </row>
        <row r="518">
          <cell r="A518">
            <v>24746</v>
          </cell>
          <cell r="E518">
            <v>12.49</v>
          </cell>
          <cell r="F518">
            <v>0</v>
          </cell>
        </row>
        <row r="519">
          <cell r="A519">
            <v>24777</v>
          </cell>
          <cell r="E519">
            <v>12.49</v>
          </cell>
          <cell r="F519">
            <v>0</v>
          </cell>
        </row>
        <row r="520">
          <cell r="A520">
            <v>24807</v>
          </cell>
          <cell r="E520">
            <v>12.49</v>
          </cell>
          <cell r="F520">
            <v>0</v>
          </cell>
        </row>
        <row r="521">
          <cell r="A521">
            <v>24838</v>
          </cell>
          <cell r="E521">
            <v>12.5</v>
          </cell>
          <cell r="F521">
            <v>8.0064051240991141E-2</v>
          </cell>
        </row>
        <row r="522">
          <cell r="A522">
            <v>24869</v>
          </cell>
          <cell r="E522">
            <v>12.5</v>
          </cell>
          <cell r="F522">
            <v>0</v>
          </cell>
        </row>
        <row r="523">
          <cell r="A523">
            <v>24898</v>
          </cell>
          <cell r="E523">
            <v>12.5</v>
          </cell>
          <cell r="F523">
            <v>0</v>
          </cell>
        </row>
        <row r="524">
          <cell r="A524">
            <v>24929</v>
          </cell>
          <cell r="E524">
            <v>12.5</v>
          </cell>
          <cell r="F524">
            <v>0</v>
          </cell>
        </row>
        <row r="525">
          <cell r="A525">
            <v>24959</v>
          </cell>
          <cell r="E525">
            <v>12.5</v>
          </cell>
          <cell r="F525">
            <v>0</v>
          </cell>
        </row>
        <row r="526">
          <cell r="A526">
            <v>24990</v>
          </cell>
          <cell r="E526">
            <v>12.5</v>
          </cell>
          <cell r="F526">
            <v>0</v>
          </cell>
        </row>
        <row r="527">
          <cell r="A527">
            <v>25020</v>
          </cell>
          <cell r="E527">
            <v>12.5</v>
          </cell>
          <cell r="F527">
            <v>0</v>
          </cell>
        </row>
        <row r="528">
          <cell r="A528">
            <v>25051</v>
          </cell>
          <cell r="E528">
            <v>12.5</v>
          </cell>
          <cell r="F528">
            <v>0</v>
          </cell>
        </row>
        <row r="529">
          <cell r="A529">
            <v>25082</v>
          </cell>
          <cell r="E529">
            <v>12.5</v>
          </cell>
          <cell r="F529">
            <v>0</v>
          </cell>
        </row>
        <row r="530">
          <cell r="A530">
            <v>25112</v>
          </cell>
          <cell r="E530">
            <v>12.5</v>
          </cell>
          <cell r="F530">
            <v>0</v>
          </cell>
        </row>
        <row r="531">
          <cell r="A531">
            <v>25143</v>
          </cell>
          <cell r="E531">
            <v>12.5</v>
          </cell>
          <cell r="F531">
            <v>0</v>
          </cell>
        </row>
        <row r="532">
          <cell r="A532">
            <v>25173</v>
          </cell>
          <cell r="E532">
            <v>12.5</v>
          </cell>
          <cell r="F532">
            <v>0</v>
          </cell>
        </row>
        <row r="533">
          <cell r="A533">
            <v>25204</v>
          </cell>
          <cell r="E533">
            <v>12.5</v>
          </cell>
          <cell r="F533">
            <v>0</v>
          </cell>
        </row>
        <row r="534">
          <cell r="A534">
            <v>25235</v>
          </cell>
          <cell r="E534">
            <v>12.5</v>
          </cell>
          <cell r="F534">
            <v>0</v>
          </cell>
        </row>
        <row r="535">
          <cell r="A535">
            <v>25263</v>
          </cell>
          <cell r="E535">
            <v>12.5</v>
          </cell>
          <cell r="F535">
            <v>0</v>
          </cell>
        </row>
        <row r="536">
          <cell r="A536">
            <v>25294</v>
          </cell>
          <cell r="E536">
            <v>12.5</v>
          </cell>
          <cell r="F536">
            <v>0</v>
          </cell>
        </row>
        <row r="537">
          <cell r="A537">
            <v>25324</v>
          </cell>
          <cell r="E537">
            <v>12.5</v>
          </cell>
          <cell r="F537">
            <v>0</v>
          </cell>
        </row>
        <row r="538">
          <cell r="A538">
            <v>25355</v>
          </cell>
          <cell r="E538">
            <v>12.5</v>
          </cell>
          <cell r="F538">
            <v>0</v>
          </cell>
        </row>
        <row r="539">
          <cell r="A539">
            <v>25385</v>
          </cell>
          <cell r="E539">
            <v>12.5</v>
          </cell>
          <cell r="F539">
            <v>0</v>
          </cell>
        </row>
        <row r="540">
          <cell r="A540">
            <v>25416</v>
          </cell>
          <cell r="E540">
            <v>12.5</v>
          </cell>
          <cell r="F540">
            <v>0</v>
          </cell>
        </row>
        <row r="541">
          <cell r="A541">
            <v>25447</v>
          </cell>
          <cell r="E541">
            <v>12.5</v>
          </cell>
          <cell r="F541">
            <v>0</v>
          </cell>
        </row>
        <row r="542">
          <cell r="A542">
            <v>25477</v>
          </cell>
          <cell r="E542">
            <v>12.5</v>
          </cell>
          <cell r="F542">
            <v>0</v>
          </cell>
        </row>
        <row r="543">
          <cell r="A543">
            <v>25508</v>
          </cell>
          <cell r="E543">
            <v>12.5</v>
          </cell>
          <cell r="F543">
            <v>0</v>
          </cell>
        </row>
        <row r="544">
          <cell r="A544">
            <v>25538</v>
          </cell>
          <cell r="E544">
            <v>12.5</v>
          </cell>
          <cell r="F544">
            <v>0</v>
          </cell>
        </row>
        <row r="545">
          <cell r="A545">
            <v>25569</v>
          </cell>
          <cell r="E545">
            <v>12.5</v>
          </cell>
          <cell r="F545">
            <v>0</v>
          </cell>
        </row>
        <row r="546">
          <cell r="A546">
            <v>25600</v>
          </cell>
          <cell r="E546">
            <v>12.5</v>
          </cell>
          <cell r="F546">
            <v>0</v>
          </cell>
        </row>
        <row r="547">
          <cell r="A547">
            <v>25628</v>
          </cell>
          <cell r="E547">
            <v>12.5</v>
          </cell>
          <cell r="F547">
            <v>0</v>
          </cell>
        </row>
        <row r="548">
          <cell r="A548">
            <v>25659</v>
          </cell>
          <cell r="E548">
            <v>12.5</v>
          </cell>
          <cell r="F548">
            <v>0</v>
          </cell>
        </row>
        <row r="549">
          <cell r="A549">
            <v>25689</v>
          </cell>
          <cell r="E549">
            <v>12.5</v>
          </cell>
          <cell r="F549">
            <v>0</v>
          </cell>
        </row>
        <row r="550">
          <cell r="A550">
            <v>25720</v>
          </cell>
          <cell r="E550">
            <v>12.5</v>
          </cell>
          <cell r="F550">
            <v>0</v>
          </cell>
        </row>
        <row r="551">
          <cell r="A551">
            <v>25750</v>
          </cell>
          <cell r="E551">
            <v>12.5</v>
          </cell>
          <cell r="F551">
            <v>0</v>
          </cell>
        </row>
        <row r="552">
          <cell r="A552">
            <v>25781</v>
          </cell>
          <cell r="E552">
            <v>12.5</v>
          </cell>
          <cell r="F552">
            <v>0</v>
          </cell>
        </row>
        <row r="553">
          <cell r="A553">
            <v>25812</v>
          </cell>
          <cell r="E553">
            <v>12.5</v>
          </cell>
          <cell r="F553">
            <v>0</v>
          </cell>
        </row>
        <row r="554">
          <cell r="A554">
            <v>25842</v>
          </cell>
          <cell r="E554">
            <v>12.5</v>
          </cell>
          <cell r="F554">
            <v>0</v>
          </cell>
        </row>
        <row r="555">
          <cell r="A555">
            <v>25873</v>
          </cell>
          <cell r="E555">
            <v>12.5</v>
          </cell>
          <cell r="F555">
            <v>0</v>
          </cell>
        </row>
        <row r="556">
          <cell r="A556">
            <v>25903</v>
          </cell>
          <cell r="E556">
            <v>12.5</v>
          </cell>
          <cell r="F556">
            <v>0</v>
          </cell>
        </row>
        <row r="557">
          <cell r="A557">
            <v>25934</v>
          </cell>
          <cell r="E557">
            <v>12.5</v>
          </cell>
          <cell r="F557">
            <v>0</v>
          </cell>
        </row>
        <row r="558">
          <cell r="A558">
            <v>25965</v>
          </cell>
          <cell r="E558">
            <v>12.5</v>
          </cell>
          <cell r="F558">
            <v>0</v>
          </cell>
        </row>
        <row r="559">
          <cell r="A559">
            <v>25993</v>
          </cell>
          <cell r="E559">
            <v>12.5</v>
          </cell>
          <cell r="F559">
            <v>0</v>
          </cell>
        </row>
        <row r="560">
          <cell r="A560">
            <v>26024</v>
          </cell>
          <cell r="E560">
            <v>12.5</v>
          </cell>
          <cell r="F560">
            <v>0</v>
          </cell>
        </row>
        <row r="561">
          <cell r="A561">
            <v>26054</v>
          </cell>
          <cell r="E561">
            <v>12.5</v>
          </cell>
          <cell r="F561">
            <v>0</v>
          </cell>
        </row>
        <row r="562">
          <cell r="A562">
            <v>26085</v>
          </cell>
          <cell r="E562">
            <v>12.5</v>
          </cell>
          <cell r="F562">
            <v>0</v>
          </cell>
        </row>
        <row r="563">
          <cell r="A563">
            <v>26115</v>
          </cell>
          <cell r="E563">
            <v>12.5</v>
          </cell>
          <cell r="F563">
            <v>0</v>
          </cell>
        </row>
        <row r="564">
          <cell r="A564">
            <v>26146</v>
          </cell>
          <cell r="E564">
            <v>12.5</v>
          </cell>
          <cell r="F564">
            <v>0</v>
          </cell>
        </row>
        <row r="565">
          <cell r="A565">
            <v>26177</v>
          </cell>
          <cell r="E565">
            <v>12.5</v>
          </cell>
          <cell r="F565">
            <v>0</v>
          </cell>
        </row>
        <row r="566">
          <cell r="A566">
            <v>26207</v>
          </cell>
          <cell r="E566">
            <v>12.5</v>
          </cell>
          <cell r="F566">
            <v>0</v>
          </cell>
        </row>
        <row r="567">
          <cell r="A567">
            <v>26238</v>
          </cell>
          <cell r="E567">
            <v>12.5</v>
          </cell>
          <cell r="F567">
            <v>0</v>
          </cell>
        </row>
        <row r="568">
          <cell r="A568">
            <v>26268</v>
          </cell>
          <cell r="E568">
            <v>12.5</v>
          </cell>
          <cell r="F568">
            <v>0</v>
          </cell>
        </row>
        <row r="569">
          <cell r="A569">
            <v>26299</v>
          </cell>
          <cell r="E569">
            <v>12.5</v>
          </cell>
          <cell r="F569">
            <v>0</v>
          </cell>
        </row>
        <row r="570">
          <cell r="A570">
            <v>26330</v>
          </cell>
          <cell r="E570">
            <v>12.5</v>
          </cell>
          <cell r="F570">
            <v>0</v>
          </cell>
        </row>
        <row r="571">
          <cell r="A571">
            <v>26359</v>
          </cell>
          <cell r="E571">
            <v>12.5</v>
          </cell>
          <cell r="F571">
            <v>0</v>
          </cell>
        </row>
        <row r="572">
          <cell r="A572">
            <v>26390</v>
          </cell>
          <cell r="E572">
            <v>12.5</v>
          </cell>
          <cell r="F572">
            <v>0</v>
          </cell>
        </row>
        <row r="573">
          <cell r="A573">
            <v>26420</v>
          </cell>
          <cell r="E573">
            <v>12.5</v>
          </cell>
          <cell r="F573">
            <v>0</v>
          </cell>
        </row>
        <row r="574">
          <cell r="A574">
            <v>26451</v>
          </cell>
          <cell r="E574">
            <v>12.5</v>
          </cell>
          <cell r="F574">
            <v>0</v>
          </cell>
        </row>
        <row r="575">
          <cell r="A575">
            <v>26481</v>
          </cell>
          <cell r="E575">
            <v>12.5</v>
          </cell>
          <cell r="F575">
            <v>0</v>
          </cell>
        </row>
        <row r="576">
          <cell r="A576">
            <v>26512</v>
          </cell>
          <cell r="E576">
            <v>12.5</v>
          </cell>
          <cell r="F576">
            <v>0</v>
          </cell>
        </row>
        <row r="577">
          <cell r="A577">
            <v>26543</v>
          </cell>
          <cell r="E577">
            <v>12.5</v>
          </cell>
          <cell r="F577">
            <v>0</v>
          </cell>
        </row>
        <row r="578">
          <cell r="A578">
            <v>26573</v>
          </cell>
          <cell r="E578">
            <v>12.5</v>
          </cell>
          <cell r="F578">
            <v>0</v>
          </cell>
        </row>
        <row r="579">
          <cell r="A579">
            <v>26604</v>
          </cell>
          <cell r="E579">
            <v>12.5</v>
          </cell>
          <cell r="F579">
            <v>0</v>
          </cell>
        </row>
        <row r="580">
          <cell r="A580">
            <v>26634</v>
          </cell>
          <cell r="E580">
            <v>12.5</v>
          </cell>
          <cell r="F580">
            <v>0</v>
          </cell>
        </row>
        <row r="581">
          <cell r="A581">
            <v>26665</v>
          </cell>
          <cell r="E581">
            <v>12.5</v>
          </cell>
          <cell r="F581">
            <v>0</v>
          </cell>
        </row>
        <row r="582">
          <cell r="A582">
            <v>26696</v>
          </cell>
          <cell r="E582">
            <v>12.5</v>
          </cell>
          <cell r="F582">
            <v>0</v>
          </cell>
        </row>
        <row r="583">
          <cell r="A583">
            <v>26724</v>
          </cell>
          <cell r="E583">
            <v>12.5</v>
          </cell>
          <cell r="F583">
            <v>0</v>
          </cell>
        </row>
        <row r="584">
          <cell r="A584">
            <v>26755</v>
          </cell>
          <cell r="E584">
            <v>12.5</v>
          </cell>
          <cell r="F584">
            <v>0</v>
          </cell>
        </row>
        <row r="585">
          <cell r="A585">
            <v>26785</v>
          </cell>
          <cell r="E585">
            <v>12.5</v>
          </cell>
          <cell r="F585">
            <v>0</v>
          </cell>
        </row>
        <row r="586">
          <cell r="A586">
            <v>26816</v>
          </cell>
          <cell r="E586">
            <v>12.5</v>
          </cell>
          <cell r="F586">
            <v>0</v>
          </cell>
        </row>
        <row r="587">
          <cell r="A587">
            <v>26846</v>
          </cell>
          <cell r="E587">
            <v>12.5</v>
          </cell>
          <cell r="F587">
            <v>0</v>
          </cell>
        </row>
        <row r="588">
          <cell r="A588">
            <v>26877</v>
          </cell>
          <cell r="E588">
            <v>12.5</v>
          </cell>
          <cell r="F588">
            <v>0</v>
          </cell>
        </row>
        <row r="589">
          <cell r="A589">
            <v>26908</v>
          </cell>
          <cell r="E589">
            <v>12.5</v>
          </cell>
          <cell r="F589">
            <v>0</v>
          </cell>
        </row>
        <row r="590">
          <cell r="A590">
            <v>26938</v>
          </cell>
          <cell r="E590">
            <v>12.5</v>
          </cell>
          <cell r="F590">
            <v>0</v>
          </cell>
        </row>
        <row r="591">
          <cell r="A591">
            <v>26969</v>
          </cell>
          <cell r="E591">
            <v>12.5</v>
          </cell>
          <cell r="F591">
            <v>0</v>
          </cell>
        </row>
        <row r="592">
          <cell r="A592">
            <v>26999</v>
          </cell>
          <cell r="E592">
            <v>12.5</v>
          </cell>
          <cell r="F592">
            <v>0</v>
          </cell>
        </row>
        <row r="593">
          <cell r="A593">
            <v>27030</v>
          </cell>
          <cell r="E593">
            <v>12.5</v>
          </cell>
          <cell r="F593">
            <v>0</v>
          </cell>
        </row>
        <row r="594">
          <cell r="A594">
            <v>27061</v>
          </cell>
          <cell r="E594">
            <v>12.5</v>
          </cell>
          <cell r="F594">
            <v>0</v>
          </cell>
        </row>
        <row r="595">
          <cell r="A595">
            <v>27089</v>
          </cell>
          <cell r="E595">
            <v>12.5</v>
          </cell>
          <cell r="F595">
            <v>0</v>
          </cell>
        </row>
        <row r="596">
          <cell r="A596">
            <v>27120</v>
          </cell>
          <cell r="E596">
            <v>12.5</v>
          </cell>
          <cell r="F596">
            <v>0</v>
          </cell>
        </row>
        <row r="597">
          <cell r="A597">
            <v>27150</v>
          </cell>
          <cell r="E597">
            <v>12.5</v>
          </cell>
          <cell r="F597">
            <v>0</v>
          </cell>
        </row>
        <row r="598">
          <cell r="A598">
            <v>27181</v>
          </cell>
          <cell r="E598">
            <v>12.5</v>
          </cell>
          <cell r="F598">
            <v>0</v>
          </cell>
        </row>
        <row r="599">
          <cell r="A599">
            <v>27211</v>
          </cell>
          <cell r="E599">
            <v>12.5</v>
          </cell>
          <cell r="F599">
            <v>0</v>
          </cell>
        </row>
        <row r="600">
          <cell r="A600">
            <v>27242</v>
          </cell>
          <cell r="E600">
            <v>12.5</v>
          </cell>
          <cell r="F600">
            <v>0</v>
          </cell>
        </row>
        <row r="601">
          <cell r="A601">
            <v>27273</v>
          </cell>
          <cell r="E601">
            <v>12.5</v>
          </cell>
          <cell r="F601">
            <v>0</v>
          </cell>
        </row>
        <row r="602">
          <cell r="A602">
            <v>27303</v>
          </cell>
          <cell r="E602">
            <v>12.5</v>
          </cell>
          <cell r="F602">
            <v>0</v>
          </cell>
        </row>
        <row r="603">
          <cell r="A603">
            <v>27334</v>
          </cell>
          <cell r="E603">
            <v>12.5</v>
          </cell>
          <cell r="F603">
            <v>0</v>
          </cell>
        </row>
        <row r="604">
          <cell r="A604">
            <v>27364</v>
          </cell>
          <cell r="E604">
            <v>12.5</v>
          </cell>
          <cell r="F604">
            <v>0</v>
          </cell>
        </row>
        <row r="605">
          <cell r="A605">
            <v>27395</v>
          </cell>
          <cell r="E605">
            <v>12.5</v>
          </cell>
          <cell r="F605">
            <v>0</v>
          </cell>
        </row>
        <row r="606">
          <cell r="A606">
            <v>27426</v>
          </cell>
          <cell r="E606">
            <v>12.5</v>
          </cell>
          <cell r="F606">
            <v>0</v>
          </cell>
        </row>
        <row r="607">
          <cell r="A607">
            <v>27454</v>
          </cell>
          <cell r="E607">
            <v>12.5</v>
          </cell>
          <cell r="F607">
            <v>0</v>
          </cell>
        </row>
        <row r="608">
          <cell r="A608">
            <v>27485</v>
          </cell>
          <cell r="E608">
            <v>12.5</v>
          </cell>
          <cell r="F608">
            <v>0</v>
          </cell>
        </row>
        <row r="609">
          <cell r="A609">
            <v>27515</v>
          </cell>
          <cell r="E609">
            <v>12.5</v>
          </cell>
          <cell r="F609">
            <v>0</v>
          </cell>
        </row>
        <row r="610">
          <cell r="A610">
            <v>27546</v>
          </cell>
          <cell r="E610">
            <v>12.5</v>
          </cell>
          <cell r="F610">
            <v>0</v>
          </cell>
        </row>
        <row r="611">
          <cell r="A611">
            <v>27576</v>
          </cell>
          <cell r="E611">
            <v>12.5</v>
          </cell>
          <cell r="F611">
            <v>0</v>
          </cell>
        </row>
        <row r="612">
          <cell r="A612">
            <v>27607</v>
          </cell>
          <cell r="E612">
            <v>12.5</v>
          </cell>
          <cell r="F612">
            <v>0</v>
          </cell>
        </row>
        <row r="613">
          <cell r="A613">
            <v>27638</v>
          </cell>
          <cell r="E613">
            <v>12.5</v>
          </cell>
          <cell r="F613">
            <v>0</v>
          </cell>
        </row>
        <row r="614">
          <cell r="A614">
            <v>27668</v>
          </cell>
          <cell r="E614">
            <v>12.5</v>
          </cell>
          <cell r="F614">
            <v>0</v>
          </cell>
        </row>
        <row r="615">
          <cell r="A615">
            <v>27699</v>
          </cell>
          <cell r="E615">
            <v>12.5</v>
          </cell>
          <cell r="F615">
            <v>0</v>
          </cell>
        </row>
        <row r="616">
          <cell r="A616">
            <v>27729</v>
          </cell>
          <cell r="E616">
            <v>12.5</v>
          </cell>
          <cell r="F616">
            <v>0</v>
          </cell>
        </row>
        <row r="617">
          <cell r="A617">
            <v>27760</v>
          </cell>
          <cell r="E617">
            <v>12.5</v>
          </cell>
          <cell r="F617">
            <v>0</v>
          </cell>
        </row>
        <row r="618">
          <cell r="A618">
            <v>27791</v>
          </cell>
          <cell r="E618">
            <v>12.5</v>
          </cell>
          <cell r="F618">
            <v>0</v>
          </cell>
        </row>
        <row r="619">
          <cell r="A619">
            <v>27820</v>
          </cell>
          <cell r="E619">
            <v>12.5</v>
          </cell>
          <cell r="F619">
            <v>0</v>
          </cell>
        </row>
        <row r="620">
          <cell r="A620">
            <v>27851</v>
          </cell>
          <cell r="E620">
            <v>12.5</v>
          </cell>
          <cell r="F620">
            <v>0</v>
          </cell>
        </row>
        <row r="621">
          <cell r="A621">
            <v>27881</v>
          </cell>
          <cell r="E621">
            <v>12.5</v>
          </cell>
          <cell r="F621">
            <v>0</v>
          </cell>
        </row>
        <row r="622">
          <cell r="A622">
            <v>27912</v>
          </cell>
          <cell r="E622">
            <v>12.5</v>
          </cell>
          <cell r="F622">
            <v>0</v>
          </cell>
        </row>
        <row r="623">
          <cell r="A623">
            <v>27942</v>
          </cell>
          <cell r="E623">
            <v>12.5</v>
          </cell>
          <cell r="F623">
            <v>0</v>
          </cell>
        </row>
        <row r="624">
          <cell r="A624">
            <v>27973</v>
          </cell>
          <cell r="E624">
            <v>12.5</v>
          </cell>
          <cell r="F624">
            <v>0</v>
          </cell>
        </row>
        <row r="625">
          <cell r="A625">
            <v>28004</v>
          </cell>
          <cell r="E625">
            <v>19.400000000000002</v>
          </cell>
          <cell r="F625">
            <v>55.200000000000024</v>
          </cell>
        </row>
        <row r="626">
          <cell r="A626">
            <v>28034</v>
          </cell>
          <cell r="E626">
            <v>20.8</v>
          </cell>
          <cell r="F626">
            <v>7.2164948453608213</v>
          </cell>
        </row>
        <row r="627">
          <cell r="A627">
            <v>28065</v>
          </cell>
          <cell r="E627">
            <v>24.299999999999997</v>
          </cell>
          <cell r="F627">
            <v>16.826923076923062</v>
          </cell>
        </row>
        <row r="628">
          <cell r="A628">
            <v>28095</v>
          </cell>
          <cell r="E628">
            <v>20.299999999999997</v>
          </cell>
          <cell r="F628">
            <v>-16.460905349794242</v>
          </cell>
        </row>
        <row r="629">
          <cell r="A629">
            <v>28126</v>
          </cell>
          <cell r="E629">
            <v>20.9</v>
          </cell>
          <cell r="F629">
            <v>2.9556650246305383</v>
          </cell>
        </row>
        <row r="630">
          <cell r="A630">
            <v>28157</v>
          </cell>
          <cell r="E630">
            <v>22.5</v>
          </cell>
          <cell r="F630">
            <v>7.6555023923445153</v>
          </cell>
        </row>
        <row r="631">
          <cell r="A631">
            <v>28185</v>
          </cell>
          <cell r="E631">
            <v>22.599999999999998</v>
          </cell>
          <cell r="F631">
            <v>0.4444444444444251</v>
          </cell>
        </row>
        <row r="632">
          <cell r="A632">
            <v>28216</v>
          </cell>
          <cell r="E632">
            <v>22.599999999999998</v>
          </cell>
          <cell r="F632">
            <v>0</v>
          </cell>
        </row>
        <row r="633">
          <cell r="A633">
            <v>28246</v>
          </cell>
          <cell r="E633">
            <v>22.700000000000003</v>
          </cell>
          <cell r="F633">
            <v>0.44247787610620648</v>
          </cell>
        </row>
        <row r="634">
          <cell r="A634">
            <v>28277</v>
          </cell>
          <cell r="E634">
            <v>22.8</v>
          </cell>
          <cell r="F634">
            <v>0.4405286343612147</v>
          </cell>
        </row>
        <row r="635">
          <cell r="A635">
            <v>28307</v>
          </cell>
          <cell r="E635">
            <v>22.9</v>
          </cell>
          <cell r="F635">
            <v>0.43859649122806044</v>
          </cell>
        </row>
        <row r="636">
          <cell r="A636">
            <v>28338</v>
          </cell>
          <cell r="E636">
            <v>22.8</v>
          </cell>
          <cell r="F636">
            <v>-0.4366812227074135</v>
          </cell>
        </row>
        <row r="637">
          <cell r="A637">
            <v>28369</v>
          </cell>
          <cell r="E637">
            <v>22.8</v>
          </cell>
          <cell r="F637">
            <v>0</v>
          </cell>
        </row>
        <row r="638">
          <cell r="A638">
            <v>28399</v>
          </cell>
          <cell r="E638">
            <v>22.8</v>
          </cell>
          <cell r="F638">
            <v>0</v>
          </cell>
        </row>
        <row r="639">
          <cell r="A639">
            <v>28430</v>
          </cell>
          <cell r="E639">
            <v>22.700000000000003</v>
          </cell>
          <cell r="F639">
            <v>-0.43859649122806044</v>
          </cell>
        </row>
        <row r="640">
          <cell r="A640">
            <v>28460</v>
          </cell>
          <cell r="E640">
            <v>22.700000000000003</v>
          </cell>
          <cell r="F640">
            <v>0</v>
          </cell>
        </row>
        <row r="641">
          <cell r="A641">
            <v>28491</v>
          </cell>
          <cell r="E641">
            <v>22.700000000000003</v>
          </cell>
          <cell r="F641">
            <v>0</v>
          </cell>
        </row>
        <row r="642">
          <cell r="A642">
            <v>28522</v>
          </cell>
          <cell r="E642">
            <v>22.700000000000003</v>
          </cell>
          <cell r="F642">
            <v>0</v>
          </cell>
        </row>
        <row r="643">
          <cell r="A643">
            <v>28550</v>
          </cell>
          <cell r="E643">
            <v>22.700000000000003</v>
          </cell>
          <cell r="F643">
            <v>0</v>
          </cell>
        </row>
        <row r="644">
          <cell r="A644">
            <v>28581</v>
          </cell>
          <cell r="E644">
            <v>22.700000000000003</v>
          </cell>
          <cell r="F644">
            <v>0</v>
          </cell>
        </row>
        <row r="645">
          <cell r="A645">
            <v>28611</v>
          </cell>
          <cell r="E645">
            <v>22.700000000000003</v>
          </cell>
          <cell r="F645">
            <v>0</v>
          </cell>
        </row>
        <row r="646">
          <cell r="A646">
            <v>28642</v>
          </cell>
          <cell r="E646">
            <v>22.700000000000003</v>
          </cell>
          <cell r="F646">
            <v>0</v>
          </cell>
        </row>
        <row r="647">
          <cell r="A647">
            <v>28672</v>
          </cell>
          <cell r="E647">
            <v>22.700000000000003</v>
          </cell>
          <cell r="F647">
            <v>0</v>
          </cell>
        </row>
        <row r="648">
          <cell r="A648">
            <v>28703</v>
          </cell>
          <cell r="E648">
            <v>22.700000000000003</v>
          </cell>
          <cell r="F648">
            <v>0</v>
          </cell>
        </row>
        <row r="649">
          <cell r="A649">
            <v>28734</v>
          </cell>
          <cell r="E649">
            <v>22.700000000000003</v>
          </cell>
          <cell r="F649">
            <v>0</v>
          </cell>
        </row>
        <row r="650">
          <cell r="A650">
            <v>28764</v>
          </cell>
          <cell r="E650">
            <v>22.700000000000003</v>
          </cell>
          <cell r="F650">
            <v>0</v>
          </cell>
        </row>
        <row r="651">
          <cell r="A651">
            <v>28795</v>
          </cell>
          <cell r="E651">
            <v>22.700000000000003</v>
          </cell>
          <cell r="F651">
            <v>0</v>
          </cell>
        </row>
        <row r="652">
          <cell r="A652">
            <v>28825</v>
          </cell>
          <cell r="E652">
            <v>22.700000000000003</v>
          </cell>
          <cell r="F652">
            <v>0</v>
          </cell>
        </row>
        <row r="653">
          <cell r="A653">
            <v>28856</v>
          </cell>
          <cell r="E653">
            <v>22.700000000000003</v>
          </cell>
          <cell r="F653">
            <v>0</v>
          </cell>
        </row>
        <row r="654">
          <cell r="A654">
            <v>28887</v>
          </cell>
          <cell r="E654">
            <v>22.700000000000003</v>
          </cell>
          <cell r="F654">
            <v>0</v>
          </cell>
        </row>
        <row r="655">
          <cell r="A655">
            <v>28915</v>
          </cell>
          <cell r="E655">
            <v>22.700000000000003</v>
          </cell>
          <cell r="F655">
            <v>0</v>
          </cell>
        </row>
        <row r="656">
          <cell r="A656">
            <v>28946</v>
          </cell>
          <cell r="E656">
            <v>22.8</v>
          </cell>
          <cell r="F656">
            <v>0.4405286343612147</v>
          </cell>
        </row>
        <row r="657">
          <cell r="A657">
            <v>28976</v>
          </cell>
          <cell r="E657">
            <v>22.8</v>
          </cell>
          <cell r="F657">
            <v>0</v>
          </cell>
        </row>
        <row r="658">
          <cell r="A658">
            <v>29007</v>
          </cell>
          <cell r="E658">
            <v>22.8</v>
          </cell>
          <cell r="F658">
            <v>0</v>
          </cell>
        </row>
        <row r="659">
          <cell r="A659">
            <v>29037</v>
          </cell>
          <cell r="E659">
            <v>22.8</v>
          </cell>
          <cell r="F659">
            <v>0</v>
          </cell>
        </row>
        <row r="660">
          <cell r="A660">
            <v>29068</v>
          </cell>
          <cell r="E660">
            <v>22.8</v>
          </cell>
          <cell r="F660">
            <v>0</v>
          </cell>
        </row>
        <row r="661">
          <cell r="A661">
            <v>29099</v>
          </cell>
          <cell r="E661">
            <v>22.8</v>
          </cell>
          <cell r="F661">
            <v>0</v>
          </cell>
        </row>
        <row r="662">
          <cell r="A662">
            <v>29129</v>
          </cell>
          <cell r="E662">
            <v>22.8</v>
          </cell>
          <cell r="F662">
            <v>0</v>
          </cell>
        </row>
        <row r="663">
          <cell r="A663">
            <v>29160</v>
          </cell>
          <cell r="E663">
            <v>22.700000000000003</v>
          </cell>
          <cell r="F663">
            <v>-0.43859649122806044</v>
          </cell>
        </row>
        <row r="664">
          <cell r="A664">
            <v>29190</v>
          </cell>
          <cell r="E664">
            <v>22.8</v>
          </cell>
          <cell r="F664">
            <v>0.4405286343612147</v>
          </cell>
        </row>
        <row r="665">
          <cell r="A665">
            <v>29221</v>
          </cell>
          <cell r="E665">
            <v>22.8</v>
          </cell>
          <cell r="F665">
            <v>0</v>
          </cell>
        </row>
        <row r="666">
          <cell r="A666">
            <v>29252</v>
          </cell>
          <cell r="E666">
            <v>22.8</v>
          </cell>
          <cell r="F666">
            <v>0</v>
          </cell>
        </row>
        <row r="667">
          <cell r="A667">
            <v>29281</v>
          </cell>
          <cell r="E667">
            <v>22.8</v>
          </cell>
          <cell r="F667">
            <v>0</v>
          </cell>
        </row>
        <row r="668">
          <cell r="A668">
            <v>29312</v>
          </cell>
          <cell r="E668">
            <v>22.8</v>
          </cell>
          <cell r="F668">
            <v>0</v>
          </cell>
        </row>
        <row r="669">
          <cell r="A669">
            <v>29342</v>
          </cell>
          <cell r="E669">
            <v>22.9</v>
          </cell>
          <cell r="F669">
            <v>0.43859649122806044</v>
          </cell>
        </row>
        <row r="670">
          <cell r="A670">
            <v>29373</v>
          </cell>
          <cell r="E670">
            <v>22.9</v>
          </cell>
          <cell r="F670">
            <v>0</v>
          </cell>
        </row>
        <row r="671">
          <cell r="A671">
            <v>29403</v>
          </cell>
          <cell r="E671">
            <v>23</v>
          </cell>
          <cell r="F671">
            <v>0.4366812227074357</v>
          </cell>
        </row>
        <row r="672">
          <cell r="A672">
            <v>29434</v>
          </cell>
          <cell r="E672">
            <v>23</v>
          </cell>
          <cell r="F672">
            <v>0</v>
          </cell>
        </row>
        <row r="673">
          <cell r="A673">
            <v>29465</v>
          </cell>
          <cell r="E673">
            <v>23</v>
          </cell>
          <cell r="F673">
            <v>0</v>
          </cell>
        </row>
        <row r="674">
          <cell r="A674">
            <v>29495</v>
          </cell>
          <cell r="E674">
            <v>23</v>
          </cell>
          <cell r="F674">
            <v>0</v>
          </cell>
        </row>
        <row r="675">
          <cell r="A675">
            <v>29526</v>
          </cell>
          <cell r="E675">
            <v>23.099999999999998</v>
          </cell>
          <cell r="F675">
            <v>0.43478260869564966</v>
          </cell>
        </row>
        <row r="676">
          <cell r="A676">
            <v>29556</v>
          </cell>
          <cell r="E676">
            <v>23.2</v>
          </cell>
          <cell r="F676">
            <v>0.43290043290042934</v>
          </cell>
        </row>
        <row r="677">
          <cell r="A677">
            <v>29587</v>
          </cell>
          <cell r="E677">
            <v>23.3</v>
          </cell>
          <cell r="F677">
            <v>0.43103448275862988</v>
          </cell>
        </row>
        <row r="678">
          <cell r="A678">
            <v>29618</v>
          </cell>
          <cell r="E678">
            <v>23.5</v>
          </cell>
          <cell r="F678">
            <v>0.85836909871244149</v>
          </cell>
        </row>
        <row r="679">
          <cell r="A679">
            <v>29646</v>
          </cell>
          <cell r="E679">
            <v>23.599999999999998</v>
          </cell>
          <cell r="F679">
            <v>0.42553191489360653</v>
          </cell>
        </row>
        <row r="680">
          <cell r="A680">
            <v>29677</v>
          </cell>
          <cell r="E680">
            <v>23.900000000000002</v>
          </cell>
          <cell r="F680">
            <v>1.2711864406779849</v>
          </cell>
        </row>
        <row r="681">
          <cell r="A681">
            <v>29707</v>
          </cell>
          <cell r="E681">
            <v>24.1</v>
          </cell>
          <cell r="F681">
            <v>0.83682008368199945</v>
          </cell>
        </row>
        <row r="682">
          <cell r="A682">
            <v>29738</v>
          </cell>
          <cell r="E682">
            <v>24.299999999999997</v>
          </cell>
          <cell r="F682">
            <v>0.82987551867217402</v>
          </cell>
        </row>
        <row r="683">
          <cell r="A683">
            <v>29768</v>
          </cell>
          <cell r="E683">
            <v>24.5</v>
          </cell>
          <cell r="F683">
            <v>0.82304526748973039</v>
          </cell>
        </row>
        <row r="684">
          <cell r="A684">
            <v>29799</v>
          </cell>
          <cell r="E684">
            <v>24.7</v>
          </cell>
          <cell r="F684">
            <v>0.81632653061223248</v>
          </cell>
        </row>
        <row r="685">
          <cell r="A685">
            <v>29830</v>
          </cell>
          <cell r="E685">
            <v>25</v>
          </cell>
          <cell r="F685">
            <v>1.2145748987854255</v>
          </cell>
        </row>
        <row r="686">
          <cell r="A686">
            <v>29860</v>
          </cell>
          <cell r="E686">
            <v>25.3</v>
          </cell>
          <cell r="F686">
            <v>1.2000000000000011</v>
          </cell>
        </row>
        <row r="687">
          <cell r="A687">
            <v>29891</v>
          </cell>
          <cell r="E687">
            <v>25.6</v>
          </cell>
          <cell r="F687">
            <v>1.1857707509881354</v>
          </cell>
        </row>
        <row r="688">
          <cell r="A688">
            <v>29921</v>
          </cell>
          <cell r="E688">
            <v>26</v>
          </cell>
          <cell r="F688">
            <v>1.5625</v>
          </cell>
        </row>
        <row r="689">
          <cell r="A689">
            <v>29952</v>
          </cell>
          <cell r="E689">
            <v>26.4</v>
          </cell>
          <cell r="F689">
            <v>1.538461538461533</v>
          </cell>
        </row>
        <row r="690">
          <cell r="A690">
            <v>29983</v>
          </cell>
          <cell r="E690">
            <v>32.200000000000003</v>
          </cell>
          <cell r="F690">
            <v>21.969696969696994</v>
          </cell>
        </row>
        <row r="691">
          <cell r="A691">
            <v>30011</v>
          </cell>
          <cell r="E691">
            <v>45.5</v>
          </cell>
          <cell r="F691">
            <v>41.304347826086939</v>
          </cell>
        </row>
        <row r="692">
          <cell r="A692">
            <v>30042</v>
          </cell>
          <cell r="E692">
            <v>45.699999999999996</v>
          </cell>
          <cell r="F692">
            <v>0.439560439560438</v>
          </cell>
        </row>
        <row r="693">
          <cell r="A693">
            <v>30072</v>
          </cell>
          <cell r="E693">
            <v>46.5</v>
          </cell>
          <cell r="F693">
            <v>1.7505470459518779</v>
          </cell>
        </row>
        <row r="694">
          <cell r="A694">
            <v>30103</v>
          </cell>
          <cell r="E694">
            <v>47.300000000000004</v>
          </cell>
          <cell r="F694">
            <v>1.7204301075268935</v>
          </cell>
        </row>
        <row r="695">
          <cell r="A695">
            <v>30133</v>
          </cell>
          <cell r="E695">
            <v>48.2</v>
          </cell>
          <cell r="F695">
            <v>1.9027484143763207</v>
          </cell>
        </row>
        <row r="696">
          <cell r="A696">
            <v>30164</v>
          </cell>
          <cell r="E696">
            <v>69.5</v>
          </cell>
          <cell r="F696">
            <v>44.190871369294605</v>
          </cell>
        </row>
        <row r="697">
          <cell r="A697">
            <v>30195</v>
          </cell>
          <cell r="E697">
            <v>70</v>
          </cell>
          <cell r="F697">
            <v>0.7194244604316502</v>
          </cell>
        </row>
        <row r="698">
          <cell r="A698">
            <v>30225</v>
          </cell>
          <cell r="E698">
            <v>70</v>
          </cell>
          <cell r="F698">
            <v>0</v>
          </cell>
        </row>
        <row r="699">
          <cell r="A699">
            <v>30256</v>
          </cell>
          <cell r="E699">
            <v>70</v>
          </cell>
          <cell r="F699">
            <v>0</v>
          </cell>
        </row>
        <row r="700">
          <cell r="A700">
            <v>30286</v>
          </cell>
          <cell r="E700">
            <v>80.5</v>
          </cell>
          <cell r="F700">
            <v>14.999999999999991</v>
          </cell>
        </row>
        <row r="701">
          <cell r="A701">
            <v>30317</v>
          </cell>
          <cell r="E701">
            <v>96.600000000000009</v>
          </cell>
        </row>
        <row r="702">
          <cell r="A702">
            <v>30348</v>
          </cell>
          <cell r="E702">
            <v>102.4</v>
          </cell>
        </row>
        <row r="703">
          <cell r="A703">
            <v>30376</v>
          </cell>
          <cell r="E703">
            <v>106.2</v>
          </cell>
        </row>
        <row r="704">
          <cell r="A704">
            <v>30407</v>
          </cell>
          <cell r="E704">
            <v>110.2</v>
          </cell>
        </row>
        <row r="705">
          <cell r="A705">
            <v>30437</v>
          </cell>
          <cell r="E705">
            <v>114.2</v>
          </cell>
        </row>
        <row r="706">
          <cell r="A706">
            <v>30468</v>
          </cell>
          <cell r="E706">
            <v>118.1</v>
          </cell>
        </row>
        <row r="707">
          <cell r="A707">
            <v>30498</v>
          </cell>
          <cell r="E707">
            <v>122.1</v>
          </cell>
        </row>
        <row r="708">
          <cell r="A708">
            <v>30529</v>
          </cell>
          <cell r="E708">
            <v>126.1</v>
          </cell>
        </row>
        <row r="709">
          <cell r="A709">
            <v>30560</v>
          </cell>
          <cell r="E709">
            <v>130.1</v>
          </cell>
        </row>
        <row r="710">
          <cell r="A710">
            <v>30590</v>
          </cell>
          <cell r="E710">
            <v>134.1</v>
          </cell>
        </row>
        <row r="711">
          <cell r="A711">
            <v>30621</v>
          </cell>
          <cell r="E711">
            <v>138</v>
          </cell>
        </row>
        <row r="712">
          <cell r="A712">
            <v>30651</v>
          </cell>
          <cell r="E712">
            <v>142</v>
          </cell>
        </row>
        <row r="713">
          <cell r="A713">
            <v>30682</v>
          </cell>
          <cell r="E713">
            <v>146</v>
          </cell>
        </row>
        <row r="714">
          <cell r="A714">
            <v>30713</v>
          </cell>
          <cell r="E714">
            <v>149.9</v>
          </cell>
        </row>
        <row r="715">
          <cell r="A715">
            <v>30742</v>
          </cell>
          <cell r="E715">
            <v>153.79999999999998</v>
          </cell>
        </row>
        <row r="716">
          <cell r="A716">
            <v>30773</v>
          </cell>
          <cell r="E716">
            <v>157.79999999999998</v>
          </cell>
        </row>
        <row r="717">
          <cell r="A717">
            <v>30803</v>
          </cell>
          <cell r="E717">
            <v>161.70000000000002</v>
          </cell>
        </row>
        <row r="718">
          <cell r="A718">
            <v>30834</v>
          </cell>
          <cell r="E718">
            <v>165.7</v>
          </cell>
        </row>
        <row r="719">
          <cell r="A719">
            <v>30864</v>
          </cell>
          <cell r="E719">
            <v>169.7</v>
          </cell>
        </row>
        <row r="720">
          <cell r="A720">
            <v>30895</v>
          </cell>
          <cell r="E720">
            <v>173.7</v>
          </cell>
        </row>
        <row r="721">
          <cell r="A721">
            <v>30926</v>
          </cell>
          <cell r="E721">
            <v>177.7</v>
          </cell>
        </row>
        <row r="722">
          <cell r="A722">
            <v>30956</v>
          </cell>
          <cell r="E722">
            <v>181.60000000000002</v>
          </cell>
        </row>
        <row r="723">
          <cell r="A723">
            <v>30987</v>
          </cell>
          <cell r="E723">
            <v>185.6</v>
          </cell>
        </row>
        <row r="724">
          <cell r="A724">
            <v>31017</v>
          </cell>
          <cell r="E724">
            <v>190</v>
          </cell>
        </row>
        <row r="725">
          <cell r="A725">
            <v>31048</v>
          </cell>
          <cell r="E725">
            <v>195.3</v>
          </cell>
        </row>
        <row r="726">
          <cell r="A726">
            <v>31079</v>
          </cell>
          <cell r="E726">
            <v>200.3</v>
          </cell>
        </row>
        <row r="727">
          <cell r="A727">
            <v>31107</v>
          </cell>
          <cell r="E727">
            <v>205.8</v>
          </cell>
        </row>
        <row r="728">
          <cell r="A728">
            <v>31138</v>
          </cell>
          <cell r="E728">
            <v>212.2</v>
          </cell>
        </row>
        <row r="729">
          <cell r="A729">
            <v>31168</v>
          </cell>
          <cell r="E729">
            <v>218.6</v>
          </cell>
        </row>
        <row r="730">
          <cell r="A730">
            <v>31199</v>
          </cell>
          <cell r="E730">
            <v>225</v>
          </cell>
        </row>
        <row r="731">
          <cell r="A731">
            <v>31229</v>
          </cell>
          <cell r="E731">
            <v>241.79999999999998</v>
          </cell>
        </row>
        <row r="732">
          <cell r="A732">
            <v>31260</v>
          </cell>
          <cell r="E732">
            <v>285.3</v>
          </cell>
        </row>
        <row r="733">
          <cell r="A733">
            <v>31291</v>
          </cell>
          <cell r="E733">
            <v>297.20000000000005</v>
          </cell>
        </row>
        <row r="734">
          <cell r="A734">
            <v>31321</v>
          </cell>
          <cell r="E734">
            <v>312</v>
          </cell>
        </row>
        <row r="735">
          <cell r="A735">
            <v>31352</v>
          </cell>
          <cell r="E735">
            <v>328.90000000000003</v>
          </cell>
        </row>
        <row r="736">
          <cell r="A736">
            <v>31382</v>
          </cell>
          <cell r="E736">
            <v>354.9</v>
          </cell>
        </row>
        <row r="737">
          <cell r="A737">
            <v>31413</v>
          </cell>
          <cell r="E737">
            <v>385.79999999999995</v>
          </cell>
        </row>
        <row r="738">
          <cell r="A738">
            <v>31444</v>
          </cell>
          <cell r="E738">
            <v>418</v>
          </cell>
        </row>
        <row r="739">
          <cell r="A739">
            <v>31472</v>
          </cell>
          <cell r="E739">
            <v>456.5</v>
          </cell>
        </row>
        <row r="740">
          <cell r="A740">
            <v>31503</v>
          </cell>
          <cell r="E740">
            <v>487.3</v>
          </cell>
        </row>
        <row r="741">
          <cell r="A741">
            <v>31533</v>
          </cell>
          <cell r="E741">
            <v>517.5</v>
          </cell>
        </row>
        <row r="742">
          <cell r="A742">
            <v>31564</v>
          </cell>
          <cell r="E742">
            <v>553.69999999999993</v>
          </cell>
        </row>
        <row r="743">
          <cell r="A743">
            <v>31594</v>
          </cell>
          <cell r="E743">
            <v>598.9</v>
          </cell>
        </row>
        <row r="744">
          <cell r="A744">
            <v>31625</v>
          </cell>
          <cell r="E744">
            <v>660.80000000000007</v>
          </cell>
        </row>
        <row r="745">
          <cell r="A745">
            <v>31656</v>
          </cell>
          <cell r="E745">
            <v>720.19999999999993</v>
          </cell>
        </row>
        <row r="746">
          <cell r="A746">
            <v>31686</v>
          </cell>
          <cell r="E746">
            <v>776.1</v>
          </cell>
        </row>
        <row r="747">
          <cell r="A747">
            <v>31717</v>
          </cell>
          <cell r="E747">
            <v>830.6</v>
          </cell>
        </row>
        <row r="748">
          <cell r="A748">
            <v>31747</v>
          </cell>
          <cell r="E748">
            <v>889.80000000000007</v>
          </cell>
        </row>
        <row r="749">
          <cell r="A749">
            <v>31778</v>
          </cell>
          <cell r="E749">
            <v>950.8</v>
          </cell>
        </row>
        <row r="750">
          <cell r="A750">
            <v>31809</v>
          </cell>
          <cell r="E750">
            <v>1016.9999999999999</v>
          </cell>
        </row>
        <row r="751">
          <cell r="A751">
            <v>31837</v>
          </cell>
          <cell r="E751">
            <v>1087.6999999999998</v>
          </cell>
        </row>
        <row r="752">
          <cell r="A752">
            <v>31868</v>
          </cell>
          <cell r="E752">
            <v>1156.9000000000001</v>
          </cell>
        </row>
        <row r="753">
          <cell r="A753">
            <v>31898</v>
          </cell>
          <cell r="E753">
            <v>1230.5999999999999</v>
          </cell>
        </row>
        <row r="754">
          <cell r="A754">
            <v>31929</v>
          </cell>
          <cell r="E754">
            <v>1311.3</v>
          </cell>
        </row>
        <row r="755">
          <cell r="A755">
            <v>31959</v>
          </cell>
          <cell r="E755">
            <v>1384.4</v>
          </cell>
        </row>
        <row r="756">
          <cell r="A756">
            <v>31990</v>
          </cell>
          <cell r="E756">
            <v>1454.2</v>
          </cell>
        </row>
        <row r="757">
          <cell r="A757">
            <v>32021</v>
          </cell>
          <cell r="E757">
            <v>1529.1</v>
          </cell>
        </row>
        <row r="758">
          <cell r="A758">
            <v>32051</v>
          </cell>
          <cell r="E758">
            <v>1605.3</v>
          </cell>
        </row>
        <row r="759">
          <cell r="A759">
            <v>32082</v>
          </cell>
          <cell r="E759">
            <v>1697.8999999999999</v>
          </cell>
        </row>
        <row r="760">
          <cell r="A760">
            <v>32112</v>
          </cell>
          <cell r="E760">
            <v>2007.4</v>
          </cell>
        </row>
        <row r="761">
          <cell r="A761">
            <v>32143</v>
          </cell>
          <cell r="E761">
            <v>2212.4</v>
          </cell>
        </row>
        <row r="762">
          <cell r="A762">
            <v>32174</v>
          </cell>
          <cell r="E762">
            <v>2247.9</v>
          </cell>
        </row>
        <row r="763">
          <cell r="A763">
            <v>32203</v>
          </cell>
          <cell r="E763">
            <v>2280.9</v>
          </cell>
        </row>
        <row r="764">
          <cell r="A764">
            <v>32234</v>
          </cell>
          <cell r="E764">
            <v>2281</v>
          </cell>
        </row>
        <row r="765">
          <cell r="A765">
            <v>32264</v>
          </cell>
          <cell r="E765">
            <v>2281</v>
          </cell>
        </row>
        <row r="766">
          <cell r="A766">
            <v>32295</v>
          </cell>
          <cell r="E766">
            <v>2281</v>
          </cell>
        </row>
        <row r="767">
          <cell r="A767">
            <v>32325</v>
          </cell>
          <cell r="E767">
            <v>2281</v>
          </cell>
        </row>
        <row r="768">
          <cell r="A768">
            <v>32356</v>
          </cell>
          <cell r="E768">
            <v>2281</v>
          </cell>
        </row>
        <row r="769">
          <cell r="A769">
            <v>32387</v>
          </cell>
          <cell r="E769">
            <v>2281</v>
          </cell>
        </row>
        <row r="770">
          <cell r="A770">
            <v>32417</v>
          </cell>
          <cell r="E770">
            <v>2281</v>
          </cell>
        </row>
        <row r="771">
          <cell r="A771">
            <v>32448</v>
          </cell>
          <cell r="E771">
            <v>2281</v>
          </cell>
        </row>
        <row r="772">
          <cell r="A772">
            <v>32478</v>
          </cell>
          <cell r="E772">
            <v>2281</v>
          </cell>
        </row>
        <row r="773">
          <cell r="A773">
            <v>32509</v>
          </cell>
          <cell r="E773">
            <v>2295.4</v>
          </cell>
        </row>
        <row r="774">
          <cell r="A774">
            <v>32540</v>
          </cell>
          <cell r="E774">
            <v>2324.9</v>
          </cell>
        </row>
        <row r="775">
          <cell r="A775">
            <v>32568</v>
          </cell>
          <cell r="E775">
            <v>2354.6999999999998</v>
          </cell>
        </row>
        <row r="776">
          <cell r="A776">
            <v>32599</v>
          </cell>
          <cell r="E776">
            <v>2385.1</v>
          </cell>
        </row>
        <row r="777">
          <cell r="A777">
            <v>32629</v>
          </cell>
          <cell r="E777">
            <v>2415.5</v>
          </cell>
        </row>
        <row r="778">
          <cell r="A778">
            <v>32660</v>
          </cell>
          <cell r="E778">
            <v>2445.9</v>
          </cell>
        </row>
        <row r="779">
          <cell r="A779">
            <v>32690</v>
          </cell>
          <cell r="E779">
            <v>2476.5</v>
          </cell>
        </row>
        <row r="780">
          <cell r="A780">
            <v>32721</v>
          </cell>
          <cell r="E780">
            <v>2507.4</v>
          </cell>
        </row>
        <row r="781">
          <cell r="A781">
            <v>32752</v>
          </cell>
          <cell r="E781">
            <v>2538</v>
          </cell>
        </row>
        <row r="782">
          <cell r="A782">
            <v>32782</v>
          </cell>
          <cell r="E782">
            <v>2568.5</v>
          </cell>
        </row>
        <row r="783">
          <cell r="A783">
            <v>32813</v>
          </cell>
          <cell r="E783">
            <v>2599.1</v>
          </cell>
        </row>
        <row r="784">
          <cell r="A784">
            <v>32843</v>
          </cell>
          <cell r="E784">
            <v>2629.7999999999997</v>
          </cell>
        </row>
        <row r="785">
          <cell r="A785">
            <v>32874</v>
          </cell>
          <cell r="E785">
            <v>2660.4</v>
          </cell>
        </row>
        <row r="786">
          <cell r="A786">
            <v>32905</v>
          </cell>
          <cell r="E786">
            <v>2690</v>
          </cell>
        </row>
        <row r="787">
          <cell r="A787">
            <v>32933</v>
          </cell>
          <cell r="E787">
            <v>2719.5</v>
          </cell>
        </row>
        <row r="788">
          <cell r="A788">
            <v>32964</v>
          </cell>
          <cell r="E788">
            <v>2750.2</v>
          </cell>
        </row>
        <row r="789">
          <cell r="A789">
            <v>32994</v>
          </cell>
          <cell r="E789">
            <v>2780.4</v>
          </cell>
        </row>
        <row r="790">
          <cell r="A790">
            <v>33025</v>
          </cell>
          <cell r="E790">
            <v>2807.4</v>
          </cell>
        </row>
        <row r="791">
          <cell r="A791">
            <v>33055</v>
          </cell>
          <cell r="E791">
            <v>2831.7000000000003</v>
          </cell>
        </row>
        <row r="792">
          <cell r="A792">
            <v>33086</v>
          </cell>
          <cell r="E792">
            <v>2856.5</v>
          </cell>
        </row>
        <row r="793">
          <cell r="A793">
            <v>33117</v>
          </cell>
          <cell r="E793">
            <v>2881</v>
          </cell>
        </row>
        <row r="794">
          <cell r="A794">
            <v>33147</v>
          </cell>
          <cell r="E794">
            <v>2905.4</v>
          </cell>
        </row>
        <row r="795">
          <cell r="A795">
            <v>33178</v>
          </cell>
          <cell r="E795">
            <v>2927.8</v>
          </cell>
        </row>
        <row r="796">
          <cell r="A796">
            <v>33208</v>
          </cell>
          <cell r="E796">
            <v>2940.9</v>
          </cell>
        </row>
      </sheetData>
      <sheetData sheetId="2">
        <row r="17">
          <cell r="I17">
            <v>117.33935812895841</v>
          </cell>
        </row>
        <row r="18">
          <cell r="I18">
            <v>109.8735547431676</v>
          </cell>
        </row>
        <row r="19">
          <cell r="I19">
            <v>99.797264525982158</v>
          </cell>
        </row>
        <row r="20">
          <cell r="I20">
            <v>93.245638350148838</v>
          </cell>
        </row>
        <row r="21">
          <cell r="I21">
            <v>98.340013991256839</v>
          </cell>
        </row>
        <row r="22">
          <cell r="I22">
            <v>108.82921429079053</v>
          </cell>
        </row>
        <row r="23">
          <cell r="I23">
            <v>101.29300903177803</v>
          </cell>
        </row>
        <row r="24">
          <cell r="I24">
            <v>86.7920298689791</v>
          </cell>
        </row>
        <row r="25">
          <cell r="I25">
            <v>96.234571369052844</v>
          </cell>
        </row>
        <row r="26">
          <cell r="I26">
            <v>92.452356750308368</v>
          </cell>
        </row>
        <row r="27">
          <cell r="I27">
            <v>90.221917748044206</v>
          </cell>
        </row>
        <row r="28">
          <cell r="I28">
            <v>104.18570069840931</v>
          </cell>
        </row>
        <row r="29">
          <cell r="I29">
            <v>126.79259755575328</v>
          </cell>
        </row>
        <row r="30">
          <cell r="I30">
            <v>138.65329200935156</v>
          </cell>
        </row>
        <row r="31">
          <cell r="I31">
            <v>139.6005038230671</v>
          </cell>
        </row>
        <row r="32">
          <cell r="I32">
            <v>120.33107092326176</v>
          </cell>
        </row>
        <row r="33">
          <cell r="I33">
            <v>102.36934168772105</v>
          </cell>
        </row>
        <row r="34">
          <cell r="I34">
            <v>83.640136433648877</v>
          </cell>
        </row>
        <row r="35">
          <cell r="I35">
            <v>81.642652675808236</v>
          </cell>
        </row>
        <row r="36">
          <cell r="I36">
            <v>91.411450034538419</v>
          </cell>
        </row>
        <row r="37">
          <cell r="I37">
            <v>97.582765627678938</v>
          </cell>
        </row>
        <row r="38">
          <cell r="I38">
            <v>97.150012123213003</v>
          </cell>
        </row>
        <row r="39">
          <cell r="I39">
            <v>78.0755783787979</v>
          </cell>
        </row>
        <row r="40">
          <cell r="I40">
            <v>82.625607490253969</v>
          </cell>
        </row>
        <row r="41">
          <cell r="I41">
            <v>83.827213120265867</v>
          </cell>
        </row>
        <row r="42">
          <cell r="I42">
            <v>84.968516891459274</v>
          </cell>
        </row>
        <row r="43">
          <cell r="I43">
            <v>87.56541500167819</v>
          </cell>
        </row>
        <row r="44">
          <cell r="I44">
            <v>88.363882367222075</v>
          </cell>
        </row>
        <row r="45">
          <cell r="I45">
            <v>92.653236246103191</v>
          </cell>
        </row>
        <row r="46">
          <cell r="I46">
            <v>93.867194575748442</v>
          </cell>
        </row>
        <row r="47">
          <cell r="I47">
            <v>95.331445632263012</v>
          </cell>
        </row>
        <row r="48">
          <cell r="I48">
            <v>96.110178692051747</v>
          </cell>
        </row>
        <row r="49">
          <cell r="I49">
            <v>100</v>
          </cell>
        </row>
        <row r="50">
          <cell r="I50">
            <v>99.829510877877723</v>
          </cell>
        </row>
        <row r="51">
          <cell r="I51">
            <v>97.973637735192298</v>
          </cell>
        </row>
        <row r="52">
          <cell r="I52">
            <v>100.49113675669416</v>
          </cell>
        </row>
        <row r="53">
          <cell r="I53">
            <v>99.942181014723147</v>
          </cell>
        </row>
        <row r="54">
          <cell r="I54">
            <v>97.162821472481781</v>
          </cell>
        </row>
        <row r="55">
          <cell r="I55">
            <v>96.394930007951686</v>
          </cell>
        </row>
        <row r="56">
          <cell r="I56">
            <v>97.478836197390777</v>
          </cell>
        </row>
        <row r="57">
          <cell r="I57">
            <v>99.056361192095991</v>
          </cell>
        </row>
        <row r="58">
          <cell r="I58">
            <v>104.57639007105955</v>
          </cell>
        </row>
        <row r="59">
          <cell r="I59">
            <v>116.56963988635034</v>
          </cell>
        </row>
        <row r="60">
          <cell r="I60">
            <v>122.75400028099548</v>
          </cell>
        </row>
        <row r="61">
          <cell r="I61">
            <v>109.13205803785142</v>
          </cell>
        </row>
        <row r="62">
          <cell r="I62">
            <v>90.25261191975126</v>
          </cell>
        </row>
        <row r="63">
          <cell r="I63">
            <v>97.920286541997839</v>
          </cell>
        </row>
        <row r="64">
          <cell r="I64">
            <v>103.72866615320859</v>
          </cell>
        </row>
        <row r="65">
          <cell r="I65">
            <v>114.53725028277071</v>
          </cell>
        </row>
        <row r="66">
          <cell r="I66">
            <v>124.44108291388756</v>
          </cell>
        </row>
        <row r="67">
          <cell r="I67">
            <v>83.981566281478351</v>
          </cell>
        </row>
      </sheetData>
      <sheetData sheetId="3">
        <row r="18">
          <cell r="D18">
            <v>-2.777777777777779</v>
          </cell>
          <cell r="F18">
            <v>-4.4395116537180872</v>
          </cell>
        </row>
        <row r="19">
          <cell r="D19">
            <v>-1.904761904761898</v>
          </cell>
          <cell r="F19">
            <v>0.34843205574914826</v>
          </cell>
        </row>
        <row r="20">
          <cell r="D20">
            <v>0.97087378640776656</v>
          </cell>
          <cell r="F20">
            <v>0.57870370370369795</v>
          </cell>
        </row>
        <row r="21">
          <cell r="D21">
            <v>0</v>
          </cell>
          <cell r="F21">
            <v>0.9205983889528202</v>
          </cell>
        </row>
        <row r="22">
          <cell r="D22">
            <v>3.8461538461538325</v>
          </cell>
          <cell r="F22">
            <v>-0.22805017103763037</v>
          </cell>
        </row>
        <row r="23">
          <cell r="D23">
            <v>3.7037037037036757</v>
          </cell>
          <cell r="F23">
            <v>2.1714285714285797</v>
          </cell>
        </row>
        <row r="24">
          <cell r="D24">
            <v>6.2500000000000222</v>
          </cell>
          <cell r="F24">
            <v>4.921700223713632</v>
          </cell>
        </row>
        <row r="25">
          <cell r="D25">
            <v>0.84033613445377853</v>
          </cell>
          <cell r="F25">
            <v>-1.5991471215351827</v>
          </cell>
        </row>
        <row r="26">
          <cell r="D26">
            <v>1.6666666666666607</v>
          </cell>
          <cell r="F26">
            <v>-0.54171180931744667</v>
          </cell>
        </row>
        <row r="27">
          <cell r="D27">
            <v>0.819672131147553</v>
          </cell>
          <cell r="F27">
            <v>-0.43572984749454813</v>
          </cell>
        </row>
        <row r="28">
          <cell r="D28">
            <v>0</v>
          </cell>
          <cell r="F28">
            <v>0</v>
          </cell>
        </row>
        <row r="29">
          <cell r="D29">
            <v>-0.81300813008130524</v>
          </cell>
          <cell r="F29">
            <v>1.5317286652078765</v>
          </cell>
        </row>
        <row r="30">
          <cell r="D30">
            <v>1.639344262295106</v>
          </cell>
          <cell r="F30">
            <v>0.86206896551723755</v>
          </cell>
        </row>
        <row r="31">
          <cell r="D31">
            <v>2.4193548387096753</v>
          </cell>
          <cell r="F31">
            <v>1.3888888888889062</v>
          </cell>
        </row>
        <row r="32">
          <cell r="D32">
            <v>0</v>
          </cell>
          <cell r="F32">
            <v>0.31612223393044925</v>
          </cell>
        </row>
        <row r="33">
          <cell r="D33">
            <v>0</v>
          </cell>
          <cell r="F33">
            <v>2.7310924369747802</v>
          </cell>
        </row>
        <row r="34">
          <cell r="D34">
            <v>0</v>
          </cell>
          <cell r="F34">
            <v>-2.249488752556239</v>
          </cell>
        </row>
        <row r="35">
          <cell r="D35">
            <v>1.5748031496063186</v>
          </cell>
          <cell r="F35">
            <v>-1.5690376569037712</v>
          </cell>
        </row>
        <row r="36">
          <cell r="D36">
            <v>0</v>
          </cell>
          <cell r="F36">
            <v>1.0626992561105109</v>
          </cell>
        </row>
        <row r="37">
          <cell r="D37">
            <v>2.3255813953488191</v>
          </cell>
          <cell r="F37">
            <v>-0.94637223974762819</v>
          </cell>
        </row>
        <row r="38">
          <cell r="D38">
            <v>1.515151515151536</v>
          </cell>
          <cell r="F38">
            <v>0.95541401273884219</v>
          </cell>
        </row>
        <row r="39">
          <cell r="D39">
            <v>-1.4925373134328512</v>
          </cell>
          <cell r="F39">
            <v>-1.8927444794952675</v>
          </cell>
        </row>
        <row r="40">
          <cell r="D40">
            <v>0</v>
          </cell>
          <cell r="F40">
            <v>-0.1071811361200381</v>
          </cell>
        </row>
        <row r="41">
          <cell r="D41">
            <v>0.75757575757577911</v>
          </cell>
          <cell r="F41">
            <v>1.716738197424883</v>
          </cell>
        </row>
        <row r="42">
          <cell r="D42">
            <v>2.255639097744333</v>
          </cell>
          <cell r="F42">
            <v>0.42194092827005925</v>
          </cell>
        </row>
        <row r="43">
          <cell r="D43">
            <v>0.73529411764705621</v>
          </cell>
          <cell r="F43">
            <v>-0.73529411764706731</v>
          </cell>
        </row>
        <row r="44">
          <cell r="D44">
            <v>0</v>
          </cell>
          <cell r="F44">
            <v>0.10582010582009804</v>
          </cell>
        </row>
        <row r="45">
          <cell r="D45">
            <v>0.72992700729928028</v>
          </cell>
          <cell r="F45">
            <v>-1.2684989429175397</v>
          </cell>
        </row>
        <row r="46">
          <cell r="D46">
            <v>0</v>
          </cell>
          <cell r="F46">
            <v>-0.32119914346896428</v>
          </cell>
        </row>
        <row r="47">
          <cell r="D47">
            <v>0</v>
          </cell>
          <cell r="F47">
            <v>0.53705692803436289</v>
          </cell>
        </row>
        <row r="48">
          <cell r="D48">
            <v>-0.72463768115942351</v>
          </cell>
          <cell r="F48">
            <v>0.96153846153845812</v>
          </cell>
        </row>
        <row r="49">
          <cell r="D49">
            <v>1.4598540145985384</v>
          </cell>
          <cell r="F49">
            <v>0.31746031746031633</v>
          </cell>
        </row>
        <row r="50">
          <cell r="D50">
            <v>0</v>
          </cell>
          <cell r="F50">
            <v>1.5822784810126667</v>
          </cell>
        </row>
        <row r="51">
          <cell r="D51">
            <v>0</v>
          </cell>
          <cell r="F51">
            <v>-1.0384215991692591</v>
          </cell>
        </row>
        <row r="52">
          <cell r="D52">
            <v>0</v>
          </cell>
          <cell r="F52">
            <v>-1.049317943336836</v>
          </cell>
        </row>
        <row r="53">
          <cell r="D53">
            <v>0.7194244604316502</v>
          </cell>
          <cell r="F53">
            <v>-0.53022269353127927</v>
          </cell>
        </row>
        <row r="54">
          <cell r="D54">
            <v>-0.71428571428571175</v>
          </cell>
          <cell r="F54">
            <v>-0.42643923240937021</v>
          </cell>
        </row>
        <row r="55">
          <cell r="D55">
            <v>0</v>
          </cell>
          <cell r="F55">
            <v>0.53533190578158862</v>
          </cell>
        </row>
        <row r="56">
          <cell r="D56">
            <v>-1.4388489208633115</v>
          </cell>
          <cell r="F56">
            <v>0.74547390841319672</v>
          </cell>
        </row>
        <row r="57">
          <cell r="D57">
            <v>0</v>
          </cell>
          <cell r="F57">
            <v>2.008456659619462</v>
          </cell>
        </row>
        <row r="58">
          <cell r="D58">
            <v>-1.4598540145985384</v>
          </cell>
          <cell r="F58">
            <v>1.2435233160621895</v>
          </cell>
        </row>
        <row r="59">
          <cell r="D59">
            <v>1.4814814814814836</v>
          </cell>
          <cell r="F59">
            <v>0.51177072671442225</v>
          </cell>
        </row>
        <row r="60">
          <cell r="D60">
            <v>1.4598540145985384</v>
          </cell>
          <cell r="F60">
            <v>2.7494908350305547</v>
          </cell>
        </row>
        <row r="61">
          <cell r="D61">
            <v>0.7194244604316502</v>
          </cell>
          <cell r="F61">
            <v>1.9821605550049526</v>
          </cell>
        </row>
        <row r="62">
          <cell r="D62">
            <v>0</v>
          </cell>
          <cell r="F62">
            <v>3.498542274052463</v>
          </cell>
        </row>
        <row r="63">
          <cell r="D63">
            <v>0</v>
          </cell>
          <cell r="F63">
            <v>0.28169014084507005</v>
          </cell>
        </row>
        <row r="64">
          <cell r="D64">
            <v>1.4285714285714457</v>
          </cell>
          <cell r="F64">
            <v>0.93632958801497246</v>
          </cell>
        </row>
        <row r="65">
          <cell r="D65">
            <v>2.1126760563380254</v>
          </cell>
          <cell r="F65">
            <v>-2.1335807050092748</v>
          </cell>
        </row>
        <row r="66">
          <cell r="D66">
            <v>2.0689655172414056</v>
          </cell>
          <cell r="F66">
            <v>4.2654028436019065</v>
          </cell>
        </row>
        <row r="67">
          <cell r="D67">
            <v>0.67567567567565767</v>
          </cell>
          <cell r="F67">
            <v>2.3636363636363678</v>
          </cell>
        </row>
        <row r="68">
          <cell r="D68">
            <v>1.3422818791946289</v>
          </cell>
          <cell r="F68">
            <v>0.26642984014211279</v>
          </cell>
        </row>
        <row r="69">
          <cell r="D69">
            <v>0.66225165562914245</v>
          </cell>
          <cell r="F69">
            <v>2.5686448184233823</v>
          </cell>
        </row>
        <row r="70">
          <cell r="D70">
            <v>-0.65789473684210176</v>
          </cell>
          <cell r="F70">
            <v>2.0725388601036343</v>
          </cell>
        </row>
        <row r="71">
          <cell r="D71">
            <v>-0.66225165562912025</v>
          </cell>
          <cell r="F71">
            <v>4.5685279187817285</v>
          </cell>
        </row>
        <row r="72">
          <cell r="D72">
            <v>1.3333333333332975</v>
          </cell>
          <cell r="F72">
            <v>0.97087378640776656</v>
          </cell>
        </row>
        <row r="73">
          <cell r="D73">
            <v>-0.65789473684210176</v>
          </cell>
          <cell r="F73">
            <v>-1.602564102564108</v>
          </cell>
        </row>
        <row r="74">
          <cell r="D74">
            <v>0</v>
          </cell>
          <cell r="F74">
            <v>8.1433224755711464E-2</v>
          </cell>
        </row>
        <row r="75">
          <cell r="D75">
            <v>-2.6490066225165476</v>
          </cell>
          <cell r="F75">
            <v>-0.24410089503662524</v>
          </cell>
        </row>
        <row r="76">
          <cell r="D76">
            <v>-2.0408163265306145</v>
          </cell>
          <cell r="F76">
            <v>-0.40783034257748652</v>
          </cell>
        </row>
        <row r="77">
          <cell r="D77">
            <v>-2.0833333333333259</v>
          </cell>
          <cell r="F77">
            <v>-3.1122031122031046</v>
          </cell>
        </row>
        <row r="78">
          <cell r="D78">
            <v>-0.7092198581560516</v>
          </cell>
          <cell r="F78">
            <v>2.5359256128486996</v>
          </cell>
        </row>
        <row r="79">
          <cell r="D79">
            <v>-1.4285714285714124</v>
          </cell>
          <cell r="F79">
            <v>2.9678483099752739</v>
          </cell>
        </row>
        <row r="80">
          <cell r="D80">
            <v>-0.72463768115942351</v>
          </cell>
          <cell r="F80">
            <v>-0.32025620496397567</v>
          </cell>
        </row>
        <row r="81">
          <cell r="D81">
            <v>-1.4598540145985384</v>
          </cell>
          <cell r="F81">
            <v>0.24096385542169418</v>
          </cell>
        </row>
        <row r="82">
          <cell r="D82">
            <v>0</v>
          </cell>
          <cell r="F82">
            <v>2.2435897435897356</v>
          </cell>
        </row>
        <row r="83">
          <cell r="D83">
            <v>0</v>
          </cell>
          <cell r="F83">
            <v>-0.70532915360500548</v>
          </cell>
        </row>
        <row r="84">
          <cell r="D84">
            <v>0.74074074074073071</v>
          </cell>
          <cell r="F84">
            <v>0</v>
          </cell>
        </row>
        <row r="85">
          <cell r="D85">
            <v>-1.4705882352941013</v>
          </cell>
          <cell r="F85">
            <v>-7.8926598263617809E-2</v>
          </cell>
        </row>
        <row r="86">
          <cell r="D86">
            <v>0.74626865671640896</v>
          </cell>
          <cell r="F86">
            <v>2.4486571879936747</v>
          </cell>
        </row>
        <row r="87">
          <cell r="D87">
            <v>-0.74074074074073071</v>
          </cell>
          <cell r="F87">
            <v>7.710100231304029E-2</v>
          </cell>
        </row>
        <row r="88">
          <cell r="D88">
            <v>0</v>
          </cell>
          <cell r="F88">
            <v>-1.0015408320493191</v>
          </cell>
        </row>
        <row r="89">
          <cell r="D89">
            <v>-0.74626865671640896</v>
          </cell>
          <cell r="F89">
            <v>-2.7237354085603127</v>
          </cell>
        </row>
        <row r="90">
          <cell r="D90">
            <v>0</v>
          </cell>
          <cell r="F90">
            <v>0.23999999999999577</v>
          </cell>
        </row>
        <row r="91">
          <cell r="D91">
            <v>0</v>
          </cell>
          <cell r="F91">
            <v>-0.55865921787709993</v>
          </cell>
        </row>
        <row r="92">
          <cell r="D92">
            <v>-0.75187969924813691</v>
          </cell>
          <cell r="F92">
            <v>-0.72231139646868892</v>
          </cell>
        </row>
        <row r="93">
          <cell r="D93">
            <v>-0.75757575757576801</v>
          </cell>
          <cell r="F93">
            <v>1.0509296685529579</v>
          </cell>
        </row>
        <row r="94">
          <cell r="D94">
            <v>0</v>
          </cell>
          <cell r="F94">
            <v>0.8799999999999919</v>
          </cell>
        </row>
        <row r="95">
          <cell r="D95">
            <v>-0.76335877862594437</v>
          </cell>
          <cell r="F95">
            <v>0.3965107057890549</v>
          </cell>
        </row>
        <row r="96">
          <cell r="D96">
            <v>0</v>
          </cell>
          <cell r="F96">
            <v>0.789889415481837</v>
          </cell>
        </row>
        <row r="97">
          <cell r="D97">
            <v>-0.7692307692307554</v>
          </cell>
          <cell r="F97">
            <v>1.1755485893417017</v>
          </cell>
        </row>
        <row r="98">
          <cell r="D98">
            <v>5.4263565891472743</v>
          </cell>
          <cell r="F98">
            <v>1.3168086754454134</v>
          </cell>
        </row>
        <row r="99">
          <cell r="D99">
            <v>0.73529411764705621</v>
          </cell>
          <cell r="F99">
            <v>0.53516819571863827</v>
          </cell>
        </row>
        <row r="100">
          <cell r="D100">
            <v>-0.72992700729928028</v>
          </cell>
          <cell r="F100">
            <v>-2.4334600760456238</v>
          </cell>
        </row>
        <row r="101">
          <cell r="D101">
            <v>0.73529411764705621</v>
          </cell>
          <cell r="F101">
            <v>-1.9485580670304037</v>
          </cell>
        </row>
        <row r="102">
          <cell r="D102">
            <v>0</v>
          </cell>
          <cell r="F102">
            <v>1.4</v>
          </cell>
        </row>
        <row r="103">
          <cell r="D103">
            <v>-0.72992700729928028</v>
          </cell>
          <cell r="F103">
            <v>1.7751479289940697</v>
          </cell>
        </row>
        <row r="104">
          <cell r="D104">
            <v>-0.73529411764704511</v>
          </cell>
          <cell r="F104">
            <v>1.5503875968992276</v>
          </cell>
        </row>
        <row r="105">
          <cell r="D105">
            <v>0</v>
          </cell>
          <cell r="F105">
            <v>0</v>
          </cell>
        </row>
        <row r="106">
          <cell r="D106">
            <v>0</v>
          </cell>
          <cell r="F106">
            <v>-0.47709923664122078</v>
          </cell>
        </row>
        <row r="107">
          <cell r="D107">
            <v>-0.74074074074073071</v>
          </cell>
          <cell r="F107">
            <v>-0.67114093959731447</v>
          </cell>
        </row>
        <row r="108">
          <cell r="D108">
            <v>0</v>
          </cell>
          <cell r="F108">
            <v>0.19305019305020377</v>
          </cell>
        </row>
        <row r="109">
          <cell r="D109">
            <v>0</v>
          </cell>
          <cell r="F109">
            <v>-2.1194605009633993</v>
          </cell>
        </row>
        <row r="110">
          <cell r="D110">
            <v>0</v>
          </cell>
          <cell r="F110">
            <v>-1.0826771653543288</v>
          </cell>
        </row>
        <row r="111">
          <cell r="D111">
            <v>1.4925373134328179</v>
          </cell>
          <cell r="F111">
            <v>0.49751243781095411</v>
          </cell>
        </row>
        <row r="112">
          <cell r="D112">
            <v>0.73529411764705621</v>
          </cell>
          <cell r="F112">
            <v>-0.39603960396039639</v>
          </cell>
        </row>
        <row r="113">
          <cell r="D113">
            <v>0.72992700729928028</v>
          </cell>
          <cell r="F113">
            <v>0.19880715705766772</v>
          </cell>
        </row>
        <row r="114">
          <cell r="D114">
            <v>0.7246376811594013</v>
          </cell>
          <cell r="F114">
            <v>2.7777777777777679</v>
          </cell>
        </row>
        <row r="115">
          <cell r="D115">
            <v>0</v>
          </cell>
          <cell r="F115">
            <v>1.158301158301156</v>
          </cell>
        </row>
        <row r="116">
          <cell r="D116">
            <v>0.7194244604316502</v>
          </cell>
          <cell r="F116">
            <v>0.95419847328244156</v>
          </cell>
        </row>
        <row r="117">
          <cell r="D117">
            <v>2.8571428571428692</v>
          </cell>
          <cell r="F117">
            <v>0.66162570888468331</v>
          </cell>
        </row>
        <row r="118">
          <cell r="D118">
            <v>1.3888888888889062</v>
          </cell>
          <cell r="F118">
            <v>3.0046948356807546</v>
          </cell>
        </row>
        <row r="119">
          <cell r="D119">
            <v>2.7397260273972712</v>
          </cell>
          <cell r="F119">
            <v>0.82041932543299723</v>
          </cell>
        </row>
        <row r="120">
          <cell r="D120">
            <v>1.9999999999999796</v>
          </cell>
          <cell r="F120">
            <v>-0.63291139240505556</v>
          </cell>
        </row>
        <row r="121">
          <cell r="D121">
            <v>1.9607843137254832</v>
          </cell>
          <cell r="F121">
            <v>0.27297543221109777</v>
          </cell>
        </row>
        <row r="122">
          <cell r="D122">
            <v>1.2820512820512997</v>
          </cell>
          <cell r="F122">
            <v>1.0889292196007316</v>
          </cell>
        </row>
        <row r="123">
          <cell r="D123">
            <v>0.63291139240506666</v>
          </cell>
          <cell r="F123">
            <v>1.1669658886894085</v>
          </cell>
        </row>
        <row r="124">
          <cell r="D124">
            <v>0</v>
          </cell>
          <cell r="F124">
            <v>0.3549245785270605</v>
          </cell>
        </row>
        <row r="125">
          <cell r="D125">
            <v>1.8867924528301883</v>
          </cell>
          <cell r="F125">
            <v>0</v>
          </cell>
        </row>
        <row r="126">
          <cell r="D126">
            <v>1.8518518518518601</v>
          </cell>
          <cell r="F126">
            <v>0.79575596816976457</v>
          </cell>
        </row>
        <row r="127">
          <cell r="D127">
            <v>1.2121212121211977</v>
          </cell>
          <cell r="F127">
            <v>1.7543859649122862</v>
          </cell>
        </row>
        <row r="128">
          <cell r="D128">
            <v>0.59880239520959666</v>
          </cell>
          <cell r="F128">
            <v>1.8103448275861966</v>
          </cell>
        </row>
        <row r="129">
          <cell r="D129">
            <v>1.1904761904762085</v>
          </cell>
          <cell r="F129">
            <v>1.3547840812870415</v>
          </cell>
        </row>
        <row r="130">
          <cell r="D130">
            <v>0</v>
          </cell>
          <cell r="F130">
            <v>1.8379281537176384</v>
          </cell>
        </row>
        <row r="131">
          <cell r="D131">
            <v>0</v>
          </cell>
          <cell r="F131">
            <v>0</v>
          </cell>
        </row>
        <row r="132">
          <cell r="D132">
            <v>0</v>
          </cell>
          <cell r="F132">
            <v>-0.24610336341264194</v>
          </cell>
        </row>
        <row r="133">
          <cell r="D133">
            <v>0.58823529411764497</v>
          </cell>
          <cell r="F133">
            <v>-0.98684210526315264</v>
          </cell>
        </row>
        <row r="134">
          <cell r="D134">
            <v>0.58479532163739911</v>
          </cell>
          <cell r="F134">
            <v>0.58139534883721034</v>
          </cell>
        </row>
        <row r="135">
          <cell r="D135">
            <v>0</v>
          </cell>
          <cell r="F135">
            <v>0.99091659785301989</v>
          </cell>
        </row>
        <row r="136">
          <cell r="D136">
            <v>0.58139534883721034</v>
          </cell>
          <cell r="F136">
            <v>1.880621422730977</v>
          </cell>
        </row>
        <row r="137">
          <cell r="D137">
            <v>0.57803468208090791</v>
          </cell>
          <cell r="F137">
            <v>0.882825040128421</v>
          </cell>
        </row>
        <row r="138">
          <cell r="D138">
            <v>0.57471264367816577</v>
          </cell>
          <cell r="F138">
            <v>1.5910898965791676</v>
          </cell>
        </row>
        <row r="139">
          <cell r="D139">
            <v>1.1428571428571344</v>
          </cell>
          <cell r="F139">
            <v>3.8371182458887931</v>
          </cell>
        </row>
        <row r="140">
          <cell r="D140">
            <v>0.56497175141243527</v>
          </cell>
          <cell r="F140">
            <v>2.3378582202111531</v>
          </cell>
        </row>
        <row r="141">
          <cell r="D141">
            <v>0.56179775280900124</v>
          </cell>
          <cell r="F141">
            <v>4.6425939572586783</v>
          </cell>
        </row>
        <row r="142">
          <cell r="D142">
            <v>0</v>
          </cell>
          <cell r="F142">
            <v>4.0140845070422371</v>
          </cell>
        </row>
        <row r="143">
          <cell r="D143">
            <v>0</v>
          </cell>
          <cell r="F143">
            <v>1.3540961408259999</v>
          </cell>
        </row>
        <row r="144">
          <cell r="D144">
            <v>-0.55865921787709993</v>
          </cell>
          <cell r="F144">
            <v>-0.80160320641281535</v>
          </cell>
        </row>
        <row r="145">
          <cell r="D145">
            <v>0</v>
          </cell>
          <cell r="F145">
            <v>0.94276094276095623</v>
          </cell>
        </row>
        <row r="146">
          <cell r="D146">
            <v>0</v>
          </cell>
          <cell r="F146">
            <v>0.86724482988658202</v>
          </cell>
        </row>
        <row r="147">
          <cell r="D147">
            <v>0</v>
          </cell>
          <cell r="F147">
            <v>0.33068783068783691</v>
          </cell>
        </row>
        <row r="148">
          <cell r="D148">
            <v>-0.56179775280899014</v>
          </cell>
          <cell r="F148">
            <v>2.2412656558998156</v>
          </cell>
        </row>
        <row r="149">
          <cell r="D149">
            <v>0.56497175141243527</v>
          </cell>
          <cell r="F149">
            <v>0.96711798839459462</v>
          </cell>
        </row>
        <row r="150">
          <cell r="D150">
            <v>0</v>
          </cell>
          <cell r="F150">
            <v>1.0217113665389466</v>
          </cell>
        </row>
        <row r="151">
          <cell r="D151">
            <v>0</v>
          </cell>
          <cell r="F151">
            <v>3.1605562579013924</v>
          </cell>
        </row>
        <row r="152">
          <cell r="D152">
            <v>0.56179775280900124</v>
          </cell>
          <cell r="F152">
            <v>3.2475490196078427</v>
          </cell>
        </row>
        <row r="153">
          <cell r="D153">
            <v>0</v>
          </cell>
          <cell r="F153">
            <v>4.0949554896142493</v>
          </cell>
        </row>
        <row r="154">
          <cell r="D154">
            <v>0</v>
          </cell>
          <cell r="F154">
            <v>1.425313568985187</v>
          </cell>
        </row>
        <row r="155">
          <cell r="D155">
            <v>0.55865921787709993</v>
          </cell>
          <cell r="F155">
            <v>1.2928611579539062</v>
          </cell>
        </row>
        <row r="156">
          <cell r="D156">
            <v>-0.55555555555556468</v>
          </cell>
          <cell r="F156">
            <v>2.3862375138734793</v>
          </cell>
        </row>
        <row r="157">
          <cell r="D157">
            <v>0</v>
          </cell>
          <cell r="F157">
            <v>-0.27100271002710175</v>
          </cell>
        </row>
        <row r="158">
          <cell r="D158">
            <v>0</v>
          </cell>
          <cell r="F158">
            <v>1.0869565217391353</v>
          </cell>
        </row>
        <row r="159">
          <cell r="D159">
            <v>0</v>
          </cell>
          <cell r="F159">
            <v>0.91397849462364622</v>
          </cell>
        </row>
        <row r="160">
          <cell r="D160">
            <v>0.55865921787709993</v>
          </cell>
          <cell r="F160">
            <v>0.47948854555142084</v>
          </cell>
        </row>
        <row r="161">
          <cell r="D161">
            <v>0</v>
          </cell>
          <cell r="F161">
            <v>-0.42417815482501675</v>
          </cell>
        </row>
        <row r="162">
          <cell r="D162">
            <v>0.55555555555555358</v>
          </cell>
          <cell r="F162">
            <v>-5.3248136315242611E-2</v>
          </cell>
        </row>
        <row r="163">
          <cell r="D163">
            <v>0</v>
          </cell>
          <cell r="F163">
            <v>0.15982951518380695</v>
          </cell>
        </row>
        <row r="164">
          <cell r="D164">
            <v>0</v>
          </cell>
          <cell r="F164">
            <v>1.382978723404249</v>
          </cell>
        </row>
        <row r="165">
          <cell r="D165">
            <v>0.55248618784529135</v>
          </cell>
          <cell r="F165">
            <v>2.6232948583420734</v>
          </cell>
        </row>
        <row r="166">
          <cell r="D166">
            <v>0.5494505494505475</v>
          </cell>
          <cell r="F166">
            <v>1.5337423312883347</v>
          </cell>
        </row>
        <row r="167">
          <cell r="D167">
            <v>0</v>
          </cell>
          <cell r="F167">
            <v>0.50352467270895485</v>
          </cell>
        </row>
        <row r="168">
          <cell r="D168">
            <v>0</v>
          </cell>
          <cell r="F168">
            <v>0.80160320641282645</v>
          </cell>
        </row>
        <row r="169">
          <cell r="D169">
            <v>-0.5464480874316946</v>
          </cell>
          <cell r="F169">
            <v>0.89463220675944921</v>
          </cell>
        </row>
        <row r="170">
          <cell r="D170">
            <v>-0.5494505494505364</v>
          </cell>
          <cell r="F170">
            <v>-0.14778325123153691</v>
          </cell>
        </row>
        <row r="171">
          <cell r="D171">
            <v>0.55248618784529135</v>
          </cell>
          <cell r="F171">
            <v>0</v>
          </cell>
        </row>
        <row r="172">
          <cell r="D172">
            <v>1.0989010989011172</v>
          </cell>
          <cell r="F172">
            <v>1.8253576714356345</v>
          </cell>
        </row>
        <row r="173">
          <cell r="D173">
            <v>0</v>
          </cell>
          <cell r="F173">
            <v>0.82364341085270354</v>
          </cell>
        </row>
        <row r="174">
          <cell r="D174">
            <v>0</v>
          </cell>
          <cell r="F174">
            <v>0.52859202306583253</v>
          </cell>
        </row>
        <row r="175">
          <cell r="D175">
            <v>0.54347826086957873</v>
          </cell>
          <cell r="F175">
            <v>1.4818355640535463</v>
          </cell>
        </row>
        <row r="176">
          <cell r="D176">
            <v>1.6216216216216051</v>
          </cell>
          <cell r="F176">
            <v>2.4964672633066343</v>
          </cell>
        </row>
        <row r="177">
          <cell r="D177">
            <v>1.0638297872340496</v>
          </cell>
          <cell r="F177">
            <v>1.2867647058823595</v>
          </cell>
        </row>
        <row r="178">
          <cell r="D178">
            <v>0.52631578947368585</v>
          </cell>
          <cell r="F178">
            <v>1.8602540834845804</v>
          </cell>
        </row>
        <row r="179">
          <cell r="D179">
            <v>1.5706806282722363</v>
          </cell>
          <cell r="F179">
            <v>1.38084632516704</v>
          </cell>
        </row>
        <row r="180">
          <cell r="D180">
            <v>10.824742268041243</v>
          </cell>
          <cell r="F180">
            <v>0.21968365553601821</v>
          </cell>
        </row>
        <row r="181">
          <cell r="D181">
            <v>3.2558139534883734</v>
          </cell>
          <cell r="F181">
            <v>1.2275317843051248</v>
          </cell>
        </row>
        <row r="182">
          <cell r="D182">
            <v>-3.6036036036036112</v>
          </cell>
          <cell r="F182">
            <v>3.681247293200518</v>
          </cell>
        </row>
        <row r="183">
          <cell r="D183">
            <v>7.9439252336448885</v>
          </cell>
          <cell r="F183">
            <v>1.5455304928989166</v>
          </cell>
        </row>
        <row r="184">
          <cell r="D184">
            <v>4.3290043290043156</v>
          </cell>
          <cell r="F184">
            <v>1.1517893870835128</v>
          </cell>
        </row>
        <row r="185">
          <cell r="D185">
            <v>0.82987551867219622</v>
          </cell>
          <cell r="F185">
            <v>-0.28466856445710231</v>
          </cell>
        </row>
        <row r="186">
          <cell r="D186">
            <v>0.82304526748970819</v>
          </cell>
          <cell r="F186">
            <v>1.6721044045677091</v>
          </cell>
        </row>
        <row r="187">
          <cell r="D187">
            <v>0.81632653061225469</v>
          </cell>
          <cell r="F187">
            <v>-0.96269554753309894</v>
          </cell>
        </row>
        <row r="188">
          <cell r="D188">
            <v>2.4291497975708509</v>
          </cell>
          <cell r="F188">
            <v>-1.5390846496557309</v>
          </cell>
        </row>
        <row r="189">
          <cell r="D189">
            <v>-0.7905138339921014</v>
          </cell>
          <cell r="F189">
            <v>0.37021801727683545</v>
          </cell>
        </row>
        <row r="190">
          <cell r="D190">
            <v>-0.39840637450198058</v>
          </cell>
          <cell r="F190">
            <v>-8.1967213114753079E-2</v>
          </cell>
        </row>
        <row r="191">
          <cell r="D191">
            <v>0</v>
          </cell>
          <cell r="F191">
            <v>-1.4356029532403558</v>
          </cell>
        </row>
        <row r="192">
          <cell r="D192">
            <v>1.2000000000000011</v>
          </cell>
          <cell r="F192">
            <v>-1.8726591760299671</v>
          </cell>
        </row>
        <row r="193">
          <cell r="D193">
            <v>1.1857707509881354</v>
          </cell>
          <cell r="F193">
            <v>0.16963528413909135</v>
          </cell>
        </row>
        <row r="194">
          <cell r="D194">
            <v>1.9531250000000222</v>
          </cell>
          <cell r="F194">
            <v>1.4817950889077114</v>
          </cell>
        </row>
        <row r="195">
          <cell r="D195">
            <v>1.1494252873563093</v>
          </cell>
          <cell r="F195">
            <v>0.70921985815604049</v>
          </cell>
        </row>
        <row r="196">
          <cell r="D196">
            <v>1.1363636363636243</v>
          </cell>
          <cell r="F196">
            <v>1.0770505385252704</v>
          </cell>
        </row>
        <row r="197">
          <cell r="D197">
            <v>1.8726591760299671</v>
          </cell>
          <cell r="F197">
            <v>-0.57377049180328266</v>
          </cell>
        </row>
        <row r="198">
          <cell r="D198">
            <v>1.8382352941176405</v>
          </cell>
          <cell r="F198">
            <v>0.16488046166529546</v>
          </cell>
        </row>
        <row r="199">
          <cell r="D199">
            <v>-1.8050541516245522</v>
          </cell>
          <cell r="F199">
            <v>2.716049382716057</v>
          </cell>
        </row>
        <row r="200">
          <cell r="D200">
            <v>0</v>
          </cell>
          <cell r="F200">
            <v>4.0064102564096871E-2</v>
          </cell>
        </row>
        <row r="201">
          <cell r="D201">
            <v>0.73529411764705621</v>
          </cell>
          <cell r="F201">
            <v>-0.12014417300759694</v>
          </cell>
        </row>
        <row r="202">
          <cell r="D202">
            <v>0.36496350364962904</v>
          </cell>
          <cell r="F202">
            <v>3.7289494787489996</v>
          </cell>
        </row>
        <row r="203">
          <cell r="D203">
            <v>0.72727272727270975</v>
          </cell>
          <cell r="F203">
            <v>3.8654812524163695E-2</v>
          </cell>
        </row>
        <row r="204">
          <cell r="D204">
            <v>1.0830324909747224</v>
          </cell>
          <cell r="F204">
            <v>0.61823802163831765</v>
          </cell>
        </row>
        <row r="205">
          <cell r="D205">
            <v>0.71428571428573395</v>
          </cell>
          <cell r="F205">
            <v>3.0337941628264309</v>
          </cell>
        </row>
        <row r="206">
          <cell r="D206">
            <v>-0.35460992907802025</v>
          </cell>
          <cell r="F206">
            <v>0.74543421543049604</v>
          </cell>
        </row>
        <row r="207">
          <cell r="D207">
            <v>-1.067615658362997</v>
          </cell>
          <cell r="F207">
            <v>0.92489826119126484</v>
          </cell>
        </row>
        <row r="208">
          <cell r="D208">
            <v>0</v>
          </cell>
          <cell r="F208">
            <v>-0.80645161290322509</v>
          </cell>
        </row>
        <row r="209">
          <cell r="D209">
            <v>-0.7194244604316502</v>
          </cell>
          <cell r="F209">
            <v>-0.81300813008131634</v>
          </cell>
        </row>
        <row r="210">
          <cell r="D210">
            <v>-1.0869565217391353</v>
          </cell>
          <cell r="F210">
            <v>0.44709388971686526</v>
          </cell>
        </row>
        <row r="211">
          <cell r="D211">
            <v>-1.8315018315018139</v>
          </cell>
          <cell r="F211">
            <v>0.37091988130564246</v>
          </cell>
        </row>
        <row r="212">
          <cell r="D212">
            <v>0</v>
          </cell>
          <cell r="F212">
            <v>1.6260162601625883</v>
          </cell>
        </row>
        <row r="213">
          <cell r="D213">
            <v>-1.1194029850746356</v>
          </cell>
          <cell r="F213">
            <v>1.8909090909090764</v>
          </cell>
        </row>
        <row r="214">
          <cell r="D214">
            <v>-0.7547169811320642</v>
          </cell>
          <cell r="F214">
            <v>1.2491077801570327</v>
          </cell>
        </row>
        <row r="215">
          <cell r="D215">
            <v>-1.1406844106463976</v>
          </cell>
          <cell r="F215">
            <v>0.42298202326400691</v>
          </cell>
        </row>
        <row r="216">
          <cell r="D216">
            <v>0</v>
          </cell>
          <cell r="F216">
            <v>1.5444015444015635</v>
          </cell>
        </row>
        <row r="217">
          <cell r="D217">
            <v>0</v>
          </cell>
          <cell r="F217">
            <v>-0.51849291393017971</v>
          </cell>
        </row>
        <row r="218">
          <cell r="D218">
            <v>0.38461538461540545</v>
          </cell>
          <cell r="F218">
            <v>2.0152883947185618</v>
          </cell>
        </row>
        <row r="219">
          <cell r="D219">
            <v>-0.38314176245212161</v>
          </cell>
          <cell r="F219">
            <v>0.71525885558580971</v>
          </cell>
        </row>
        <row r="220">
          <cell r="D220">
            <v>0</v>
          </cell>
          <cell r="F220">
            <v>-0.47345282380790721</v>
          </cell>
        </row>
        <row r="221">
          <cell r="D221">
            <v>-0.38461538461538325</v>
          </cell>
          <cell r="F221">
            <v>-0.30581039755352979</v>
          </cell>
        </row>
        <row r="222">
          <cell r="D222">
            <v>0</v>
          </cell>
          <cell r="F222">
            <v>-1.9086571233810412</v>
          </cell>
        </row>
        <row r="223">
          <cell r="D223">
            <v>0.77220077220079286</v>
          </cell>
          <cell r="F223">
            <v>1.1118832522585054</v>
          </cell>
        </row>
        <row r="224">
          <cell r="D224">
            <v>0</v>
          </cell>
          <cell r="F224">
            <v>4.4329896907216337</v>
          </cell>
        </row>
        <row r="225">
          <cell r="D225">
            <v>0</v>
          </cell>
          <cell r="F225">
            <v>1.0529779532741257</v>
          </cell>
        </row>
        <row r="226">
          <cell r="D226">
            <v>1.1494252873563093</v>
          </cell>
          <cell r="F226">
            <v>-0.13025073266038634</v>
          </cell>
        </row>
        <row r="227">
          <cell r="D227">
            <v>0.75757575757577911</v>
          </cell>
          <cell r="F227">
            <v>-0.74991848712097076</v>
          </cell>
        </row>
        <row r="228">
          <cell r="D228">
            <v>2.631578947368407</v>
          </cell>
          <cell r="F228">
            <v>0.68988173455979407</v>
          </cell>
        </row>
        <row r="229">
          <cell r="D229">
            <v>2.19780219780219</v>
          </cell>
          <cell r="F229">
            <v>1.7292006525285508</v>
          </cell>
        </row>
        <row r="230">
          <cell r="D230">
            <v>1.7921146953405076</v>
          </cell>
          <cell r="F230">
            <v>3.0147530468248807</v>
          </cell>
        </row>
        <row r="231">
          <cell r="D231">
            <v>0.70422535211267512</v>
          </cell>
          <cell r="F231">
            <v>1.6189290161892966</v>
          </cell>
        </row>
        <row r="232">
          <cell r="D232">
            <v>1.3986013986013734</v>
          </cell>
          <cell r="F232">
            <v>1.6850490196078427</v>
          </cell>
        </row>
        <row r="233">
          <cell r="D233">
            <v>2.4137931034482918</v>
          </cell>
          <cell r="F233">
            <v>1.0545344983428739</v>
          </cell>
        </row>
        <row r="234">
          <cell r="D234">
            <v>2.6936026936027035</v>
          </cell>
          <cell r="F234">
            <v>2.6237328562910056</v>
          </cell>
        </row>
        <row r="235">
          <cell r="D235">
            <v>1.3114754098360715</v>
          </cell>
          <cell r="F235">
            <v>4.2126670540383548</v>
          </cell>
        </row>
        <row r="236">
          <cell r="D236">
            <v>0</v>
          </cell>
          <cell r="F236">
            <v>4.6557011430164552</v>
          </cell>
        </row>
        <row r="237">
          <cell r="D237">
            <v>-0.32362459546926292</v>
          </cell>
          <cell r="F237">
            <v>2.5039957378796052</v>
          </cell>
        </row>
        <row r="238">
          <cell r="D238">
            <v>-0.32467532467532756</v>
          </cell>
          <cell r="F238">
            <v>2.3128898128898179</v>
          </cell>
        </row>
        <row r="239">
          <cell r="D239">
            <v>-0.65146579804559179</v>
          </cell>
          <cell r="F239">
            <v>1.6002032004064137</v>
          </cell>
        </row>
        <row r="240">
          <cell r="D240">
            <v>-0.65573770491802463</v>
          </cell>
          <cell r="F240">
            <v>-1.0499999999999954</v>
          </cell>
        </row>
        <row r="241">
          <cell r="D241">
            <v>-0.66006600660067916</v>
          </cell>
          <cell r="F241">
            <v>-1.8948964123294609</v>
          </cell>
        </row>
        <row r="242">
          <cell r="D242">
            <v>0</v>
          </cell>
          <cell r="F242">
            <v>1.1331444759206777</v>
          </cell>
        </row>
        <row r="243">
          <cell r="D243">
            <v>0</v>
          </cell>
          <cell r="F243">
            <v>0.50929462694169203</v>
          </cell>
        </row>
        <row r="244">
          <cell r="D244">
            <v>0</v>
          </cell>
          <cell r="F244">
            <v>2.0268558398783831</v>
          </cell>
        </row>
        <row r="245">
          <cell r="D245">
            <v>0</v>
          </cell>
          <cell r="F245">
            <v>-0.29798857710454651</v>
          </cell>
        </row>
        <row r="246">
          <cell r="D246">
            <v>-0.33222591362124243</v>
          </cell>
          <cell r="F246">
            <v>0.12453300124533051</v>
          </cell>
        </row>
        <row r="247">
          <cell r="D247">
            <v>-0.66666666666668206</v>
          </cell>
          <cell r="F247">
            <v>-0.57213930348258835</v>
          </cell>
        </row>
        <row r="248">
          <cell r="D248">
            <v>0</v>
          </cell>
          <cell r="F248">
            <v>0.95071303477607394</v>
          </cell>
        </row>
        <row r="249">
          <cell r="D249">
            <v>-0.67114093959730337</v>
          </cell>
          <cell r="F249">
            <v>0.76827757125155216</v>
          </cell>
        </row>
        <row r="250">
          <cell r="D250">
            <v>0</v>
          </cell>
          <cell r="F250">
            <v>-0.27053615346778193</v>
          </cell>
        </row>
        <row r="251">
          <cell r="D251">
            <v>-0.33783783783783994</v>
          </cell>
          <cell r="F251">
            <v>-4.9321824907522238E-2</v>
          </cell>
        </row>
        <row r="252">
          <cell r="D252">
            <v>0.33898305084745228</v>
          </cell>
          <cell r="F252">
            <v>-1.3570194917345124</v>
          </cell>
        </row>
        <row r="253">
          <cell r="D253">
            <v>0.67567567567565767</v>
          </cell>
          <cell r="F253">
            <v>0</v>
          </cell>
        </row>
        <row r="254">
          <cell r="D254">
            <v>-0.67114093959730337</v>
          </cell>
          <cell r="F254">
            <v>-1.6258129064532278</v>
          </cell>
        </row>
        <row r="255">
          <cell r="D255">
            <v>-0.33783783783783994</v>
          </cell>
          <cell r="F255">
            <v>0.91533180778031742</v>
          </cell>
        </row>
        <row r="256">
          <cell r="D256">
            <v>-0.67796610169490457</v>
          </cell>
          <cell r="F256">
            <v>-0.50390526581002293</v>
          </cell>
        </row>
        <row r="257">
          <cell r="D257">
            <v>-0.68259385665531136</v>
          </cell>
          <cell r="F257">
            <v>-0.55710306406685506</v>
          </cell>
        </row>
        <row r="258">
          <cell r="D258">
            <v>0</v>
          </cell>
          <cell r="F258">
            <v>-1.4514896867838023</v>
          </cell>
        </row>
        <row r="259">
          <cell r="D259">
            <v>0</v>
          </cell>
          <cell r="F259">
            <v>-0.80103359173127053</v>
          </cell>
        </row>
        <row r="260">
          <cell r="D260">
            <v>0.34364261168386978</v>
          </cell>
          <cell r="F260">
            <v>0.57306590257881762</v>
          </cell>
        </row>
        <row r="261">
          <cell r="D261">
            <v>-0.68493150684932891</v>
          </cell>
          <cell r="F261">
            <v>0.33670033670032407</v>
          </cell>
        </row>
        <row r="262">
          <cell r="D262">
            <v>0.34482758620690834</v>
          </cell>
          <cell r="F262">
            <v>1.4197212183789443</v>
          </cell>
        </row>
        <row r="263">
          <cell r="D263">
            <v>-0.34364261168384758</v>
          </cell>
          <cell r="F263">
            <v>-0.4326800712649459</v>
          </cell>
        </row>
        <row r="264">
          <cell r="D264">
            <v>1.379310344827589</v>
          </cell>
          <cell r="F264">
            <v>1.3548057259713753</v>
          </cell>
        </row>
        <row r="265">
          <cell r="D265">
            <v>-0.34013605442175798</v>
          </cell>
          <cell r="F265">
            <v>-0.35308953341739446</v>
          </cell>
        </row>
        <row r="266">
          <cell r="D266">
            <v>0.34129692832762792</v>
          </cell>
          <cell r="F266">
            <v>0.70868134649455516</v>
          </cell>
        </row>
        <row r="267">
          <cell r="D267">
            <v>-0.68027210884352707</v>
          </cell>
          <cell r="F267">
            <v>0.75395828097510886</v>
          </cell>
        </row>
        <row r="268">
          <cell r="D268">
            <v>-0.34246575342467001</v>
          </cell>
          <cell r="F268">
            <v>-1.3220254427537936</v>
          </cell>
        </row>
        <row r="269">
          <cell r="D269">
            <v>0.34364261168386978</v>
          </cell>
          <cell r="F269">
            <v>0</v>
          </cell>
        </row>
        <row r="270">
          <cell r="D270">
            <v>0.68493150684931781</v>
          </cell>
          <cell r="F270">
            <v>-2.5783619817998038</v>
          </cell>
        </row>
        <row r="271">
          <cell r="D271">
            <v>-0.34013605442175798</v>
          </cell>
          <cell r="F271">
            <v>2.9320186818889482</v>
          </cell>
        </row>
        <row r="272">
          <cell r="D272">
            <v>0</v>
          </cell>
          <cell r="F272">
            <v>1.0083186286866663</v>
          </cell>
        </row>
        <row r="273">
          <cell r="D273">
            <v>0.34129692832762792</v>
          </cell>
          <cell r="F273">
            <v>2.620414275018712</v>
          </cell>
        </row>
        <row r="274">
          <cell r="D274">
            <v>0</v>
          </cell>
          <cell r="F274">
            <v>4.8881322957198492</v>
          </cell>
        </row>
        <row r="275">
          <cell r="D275">
            <v>-0.68027210884352707</v>
          </cell>
          <cell r="F275">
            <v>1.2056573150938998</v>
          </cell>
        </row>
        <row r="276">
          <cell r="D276">
            <v>0.34246575342467001</v>
          </cell>
          <cell r="F276">
            <v>0.18327605956471871</v>
          </cell>
        </row>
        <row r="277">
          <cell r="D277">
            <v>0</v>
          </cell>
          <cell r="F277">
            <v>0.73176309169906695</v>
          </cell>
        </row>
        <row r="278">
          <cell r="D278">
            <v>-0.34129692832765013</v>
          </cell>
          <cell r="F278">
            <v>-0.27241770715096258</v>
          </cell>
        </row>
        <row r="279">
          <cell r="D279">
            <v>-0.34246575342467001</v>
          </cell>
          <cell r="F279">
            <v>2.3446391987252513</v>
          </cell>
        </row>
        <row r="280">
          <cell r="D280">
            <v>0.34364261168386978</v>
          </cell>
          <cell r="F280">
            <v>1.0231316725978656</v>
          </cell>
        </row>
        <row r="281">
          <cell r="D281">
            <v>-0.68493150684932891</v>
          </cell>
          <cell r="F281">
            <v>1.2549537648612885</v>
          </cell>
        </row>
        <row r="282">
          <cell r="D282">
            <v>0.68965517241381669</v>
          </cell>
          <cell r="F282">
            <v>0.74229999999999996</v>
          </cell>
        </row>
        <row r="283">
          <cell r="D283">
            <v>0.34246575342467001</v>
          </cell>
          <cell r="F283">
            <v>1.0194624652456019</v>
          </cell>
        </row>
        <row r="284">
          <cell r="D284">
            <v>-0.34129692832765013</v>
          </cell>
          <cell r="F284">
            <v>2.0183486238532167</v>
          </cell>
        </row>
        <row r="285">
          <cell r="D285">
            <v>0.34246575342467001</v>
          </cell>
          <cell r="F285">
            <v>1.0791366906474753</v>
          </cell>
        </row>
        <row r="286">
          <cell r="D286">
            <v>-0.68259385665531136</v>
          </cell>
          <cell r="F286">
            <v>-0.1779359430605032</v>
          </cell>
        </row>
        <row r="287">
          <cell r="D287">
            <v>0.68728522336771736</v>
          </cell>
          <cell r="F287">
            <v>0.62388591800357496</v>
          </cell>
        </row>
        <row r="288">
          <cell r="D288">
            <v>0</v>
          </cell>
          <cell r="F288">
            <v>1.5057573073516295</v>
          </cell>
        </row>
        <row r="289">
          <cell r="D289">
            <v>0.34129692832762792</v>
          </cell>
          <cell r="F289">
            <v>1.0471204188481797</v>
          </cell>
        </row>
        <row r="290">
          <cell r="D290">
            <v>0.68027210884353817</v>
          </cell>
          <cell r="F290">
            <v>0</v>
          </cell>
        </row>
        <row r="291">
          <cell r="D291">
            <v>0</v>
          </cell>
          <cell r="F291">
            <v>1.0362694300518172</v>
          </cell>
        </row>
        <row r="292">
          <cell r="D292">
            <v>-0.33783783783783994</v>
          </cell>
          <cell r="F292">
            <v>0.17094017094017033</v>
          </cell>
        </row>
        <row r="293">
          <cell r="D293">
            <v>0</v>
          </cell>
          <cell r="F293">
            <v>0</v>
          </cell>
        </row>
        <row r="294">
          <cell r="D294">
            <v>0.67796610169490457</v>
          </cell>
          <cell r="F294">
            <v>1.5358361774743923</v>
          </cell>
        </row>
        <row r="295">
          <cell r="D295">
            <v>0.33670033670034627</v>
          </cell>
          <cell r="F295">
            <v>0.92436974789915638</v>
          </cell>
        </row>
        <row r="296">
          <cell r="D296">
            <v>0.33557046979866278</v>
          </cell>
          <cell r="F296">
            <v>-8.3263946711065184E-2</v>
          </cell>
        </row>
        <row r="297">
          <cell r="D297">
            <v>0.66889632107023367</v>
          </cell>
          <cell r="F297">
            <v>0.5833333333333357</v>
          </cell>
        </row>
        <row r="298">
          <cell r="D298">
            <v>0.66445182724255147</v>
          </cell>
          <cell r="F298">
            <v>-0.66280033140015959</v>
          </cell>
        </row>
        <row r="299">
          <cell r="D299">
            <v>0</v>
          </cell>
          <cell r="F299">
            <v>-0.8340283569641338</v>
          </cell>
        </row>
        <row r="300">
          <cell r="D300">
            <v>-0.33003300330034513</v>
          </cell>
          <cell r="F300">
            <v>-1.0933557611438327</v>
          </cell>
        </row>
        <row r="301">
          <cell r="D301">
            <v>0.66225165562914245</v>
          </cell>
          <cell r="F301">
            <v>0.25510204081633514</v>
          </cell>
        </row>
        <row r="302">
          <cell r="D302">
            <v>0.65789473684212396</v>
          </cell>
          <cell r="F302">
            <v>0</v>
          </cell>
        </row>
        <row r="303">
          <cell r="D303">
            <v>0</v>
          </cell>
          <cell r="F303">
            <v>-0.6785411365564098</v>
          </cell>
        </row>
        <row r="304">
          <cell r="D304">
            <v>0.32679738562091387</v>
          </cell>
          <cell r="F304">
            <v>1.0247651579846417</v>
          </cell>
        </row>
        <row r="305">
          <cell r="D305">
            <v>0.32573289902280145</v>
          </cell>
          <cell r="F305">
            <v>0.76077768385460764</v>
          </cell>
        </row>
        <row r="306">
          <cell r="D306">
            <v>0.64935064935065512</v>
          </cell>
          <cell r="F306">
            <v>0.58724832214764877</v>
          </cell>
        </row>
        <row r="307">
          <cell r="D307">
            <v>0</v>
          </cell>
          <cell r="F307">
            <v>8.3402835696411159E-2</v>
          </cell>
        </row>
        <row r="308">
          <cell r="D308">
            <v>0</v>
          </cell>
          <cell r="F308">
            <v>0.5833333333333357</v>
          </cell>
        </row>
        <row r="309">
          <cell r="D309">
            <v>0.3225806451613078</v>
          </cell>
          <cell r="F309">
            <v>1.4084507042253502</v>
          </cell>
        </row>
        <row r="310">
          <cell r="D310">
            <v>-0.32154340836014761</v>
          </cell>
          <cell r="F310">
            <v>1.0620915032679701</v>
          </cell>
        </row>
        <row r="311">
          <cell r="D311">
            <v>0.3225806451613078</v>
          </cell>
          <cell r="F311">
            <v>-0.16168148746968924</v>
          </cell>
        </row>
        <row r="312">
          <cell r="D312">
            <v>0.6430868167202286</v>
          </cell>
          <cell r="F312">
            <v>1.3765182186234792</v>
          </cell>
        </row>
        <row r="313">
          <cell r="D313">
            <v>0.31948881789136685</v>
          </cell>
          <cell r="F313">
            <v>1.6773162939297093</v>
          </cell>
        </row>
        <row r="314">
          <cell r="D314">
            <v>-0.31847133757960666</v>
          </cell>
          <cell r="F314">
            <v>-0.70699135899449095</v>
          </cell>
        </row>
        <row r="315">
          <cell r="D315">
            <v>-0.31948881789137795</v>
          </cell>
          <cell r="F315">
            <v>7.9113924050622231E-2</v>
          </cell>
        </row>
        <row r="316">
          <cell r="D316">
            <v>0.32051282051281937</v>
          </cell>
          <cell r="F316">
            <v>-7.905138339920903E-2</v>
          </cell>
        </row>
        <row r="317">
          <cell r="D317">
            <v>0.31948881789136685</v>
          </cell>
          <cell r="F317">
            <v>0.15822784810126667</v>
          </cell>
        </row>
        <row r="318">
          <cell r="D318">
            <v>0.31847133757962887</v>
          </cell>
          <cell r="F318">
            <v>1.2638230647709303</v>
          </cell>
        </row>
        <row r="319">
          <cell r="D319">
            <v>0</v>
          </cell>
          <cell r="F319">
            <v>-0.31201248049921304</v>
          </cell>
        </row>
        <row r="320">
          <cell r="D320">
            <v>0.63492063492063266</v>
          </cell>
          <cell r="F320">
            <v>0.62597809076680999</v>
          </cell>
        </row>
        <row r="321">
          <cell r="D321">
            <v>-0.31545741324918719</v>
          </cell>
          <cell r="F321">
            <v>1.0108864696734221</v>
          </cell>
        </row>
        <row r="322">
          <cell r="D322">
            <v>0.31645569620251113</v>
          </cell>
          <cell r="F322">
            <v>0.76982294072363011</v>
          </cell>
        </row>
        <row r="323">
          <cell r="D323">
            <v>-0.31545741324918719</v>
          </cell>
          <cell r="F323">
            <v>-0.22918258212376585</v>
          </cell>
        </row>
        <row r="324">
          <cell r="D324">
            <v>0</v>
          </cell>
          <cell r="F324">
            <v>-0.22970903522203656</v>
          </cell>
        </row>
        <row r="325">
          <cell r="D325">
            <v>0</v>
          </cell>
          <cell r="F325">
            <v>-0.46047582501920203</v>
          </cell>
        </row>
        <row r="326">
          <cell r="D326">
            <v>0</v>
          </cell>
          <cell r="F326">
            <v>-1.3878180416345254</v>
          </cell>
        </row>
        <row r="327">
          <cell r="D327">
            <v>-0.31645569620254443</v>
          </cell>
          <cell r="F327">
            <v>0.78186082877247376</v>
          </cell>
        </row>
        <row r="328">
          <cell r="D328">
            <v>0.31746031746033854</v>
          </cell>
          <cell r="F328">
            <v>1.318851823118683</v>
          </cell>
        </row>
        <row r="329">
          <cell r="D329">
            <v>0</v>
          </cell>
          <cell r="F329">
            <v>0.45941807044409533</v>
          </cell>
        </row>
        <row r="330">
          <cell r="D330">
            <v>0.31645569620251113</v>
          </cell>
          <cell r="F330">
            <v>0.15243902439026069</v>
          </cell>
        </row>
        <row r="331">
          <cell r="D331">
            <v>0</v>
          </cell>
          <cell r="F331">
            <v>-7.6103500761026677E-2</v>
          </cell>
        </row>
        <row r="332">
          <cell r="D332">
            <v>0</v>
          </cell>
          <cell r="F332">
            <v>0.5331302361005319</v>
          </cell>
        </row>
        <row r="333">
          <cell r="D333">
            <v>0.3154574132492316</v>
          </cell>
          <cell r="F333">
            <v>0</v>
          </cell>
        </row>
        <row r="334">
          <cell r="D334">
            <v>0</v>
          </cell>
          <cell r="F334">
            <v>-0.90909090909090384</v>
          </cell>
        </row>
        <row r="335">
          <cell r="D335">
            <v>-0.31446540880504248</v>
          </cell>
          <cell r="F335">
            <v>7.6452599388376896E-2</v>
          </cell>
        </row>
        <row r="336">
          <cell r="D336">
            <v>0</v>
          </cell>
          <cell r="F336">
            <v>-7.6394194041251584E-2</v>
          </cell>
        </row>
        <row r="337">
          <cell r="D337">
            <v>-0.31545741324918719</v>
          </cell>
          <cell r="F337">
            <v>0.30581039755350758</v>
          </cell>
        </row>
        <row r="338">
          <cell r="D338">
            <v>0.31645569620251113</v>
          </cell>
          <cell r="F338">
            <v>-1.6006097560975596</v>
          </cell>
        </row>
        <row r="339">
          <cell r="D339">
            <v>-0.31545741324918719</v>
          </cell>
          <cell r="F339">
            <v>0.85205267234700344</v>
          </cell>
        </row>
        <row r="340">
          <cell r="D340">
            <v>-0.31645569620254443</v>
          </cell>
          <cell r="F340">
            <v>0.76804915514592231</v>
          </cell>
        </row>
        <row r="341">
          <cell r="D341">
            <v>0</v>
          </cell>
          <cell r="F341">
            <v>0.30487804878049918</v>
          </cell>
        </row>
        <row r="342">
          <cell r="D342">
            <v>0.31746031746033854</v>
          </cell>
          <cell r="F342">
            <v>0.68389057750759541</v>
          </cell>
        </row>
        <row r="343">
          <cell r="D343">
            <v>0</v>
          </cell>
          <cell r="F343">
            <v>7.5471698113194208E-2</v>
          </cell>
        </row>
        <row r="344">
          <cell r="D344">
            <v>0.63291139240506666</v>
          </cell>
          <cell r="F344">
            <v>2.4132730015083093</v>
          </cell>
        </row>
        <row r="345">
          <cell r="D345">
            <v>0</v>
          </cell>
          <cell r="F345">
            <v>2.0618556701030855</v>
          </cell>
        </row>
        <row r="346">
          <cell r="D346">
            <v>-0.31446540880504248</v>
          </cell>
          <cell r="F346">
            <v>-0.36075036075036149</v>
          </cell>
        </row>
        <row r="347">
          <cell r="D347">
            <v>0</v>
          </cell>
          <cell r="F347">
            <v>-7.2411296162200323E-2</v>
          </cell>
        </row>
        <row r="348">
          <cell r="D348">
            <v>0</v>
          </cell>
          <cell r="F348">
            <v>0.72463768115942351</v>
          </cell>
        </row>
        <row r="349">
          <cell r="D349">
            <v>-0.31545741324918719</v>
          </cell>
          <cell r="F349">
            <v>0.3597122302158251</v>
          </cell>
        </row>
        <row r="350">
          <cell r="D350">
            <v>0</v>
          </cell>
          <cell r="F350">
            <v>0.50179211469534302</v>
          </cell>
        </row>
        <row r="351">
          <cell r="D351">
            <v>0.31645569620251113</v>
          </cell>
          <cell r="F351">
            <v>-1.1412268188302432</v>
          </cell>
        </row>
        <row r="352">
          <cell r="D352">
            <v>0</v>
          </cell>
          <cell r="F352">
            <v>-0.36075036075036149</v>
          </cell>
        </row>
        <row r="353">
          <cell r="D353">
            <v>0</v>
          </cell>
          <cell r="F353">
            <v>0.43446777697320194</v>
          </cell>
        </row>
        <row r="354">
          <cell r="D354">
            <v>0.3154574132492316</v>
          </cell>
          <cell r="F354">
            <v>0.28839221341023791</v>
          </cell>
        </row>
        <row r="355">
          <cell r="D355">
            <v>0</v>
          </cell>
          <cell r="F355">
            <v>-0.14378145219265948</v>
          </cell>
        </row>
        <row r="356">
          <cell r="D356">
            <v>0</v>
          </cell>
          <cell r="F356">
            <v>-0.21598272138230179</v>
          </cell>
        </row>
        <row r="357">
          <cell r="D357">
            <v>-0.62893081761005165</v>
          </cell>
          <cell r="F357">
            <v>0.64935064935065512</v>
          </cell>
        </row>
        <row r="358">
          <cell r="D358">
            <v>-0.31645569620254443</v>
          </cell>
          <cell r="F358">
            <v>0</v>
          </cell>
        </row>
        <row r="359">
          <cell r="D359">
            <v>-0.63492063492063266</v>
          </cell>
          <cell r="F359">
            <v>7.1684587813614087E-2</v>
          </cell>
        </row>
        <row r="360">
          <cell r="D360">
            <v>0.6389776357827337</v>
          </cell>
          <cell r="F360">
            <v>-0.28653295128939771</v>
          </cell>
        </row>
        <row r="361">
          <cell r="D361">
            <v>0</v>
          </cell>
          <cell r="F361">
            <v>-0.71839080459770166</v>
          </cell>
        </row>
        <row r="362">
          <cell r="D362">
            <v>0</v>
          </cell>
          <cell r="F362">
            <v>-0.28943560057885787</v>
          </cell>
        </row>
        <row r="363">
          <cell r="D363">
            <v>0</v>
          </cell>
          <cell r="F363">
            <v>7.2568940493455969E-2</v>
          </cell>
        </row>
        <row r="364">
          <cell r="D364">
            <v>0</v>
          </cell>
          <cell r="F364">
            <v>0.50761421319795996</v>
          </cell>
        </row>
        <row r="365">
          <cell r="D365">
            <v>0.31746031746033854</v>
          </cell>
          <cell r="F365">
            <v>7.2150072150067857E-2</v>
          </cell>
        </row>
        <row r="366">
          <cell r="D366">
            <v>0.31645569620251113</v>
          </cell>
          <cell r="F366">
            <v>-0.36049026676280294</v>
          </cell>
        </row>
        <row r="367">
          <cell r="D367">
            <v>0</v>
          </cell>
          <cell r="F367">
            <v>0.57887120115776014</v>
          </cell>
        </row>
        <row r="368">
          <cell r="D368">
            <v>0</v>
          </cell>
          <cell r="F368">
            <v>0.86330935251797136</v>
          </cell>
        </row>
        <row r="369">
          <cell r="D369">
            <v>-0.31545741324918719</v>
          </cell>
          <cell r="F369">
            <v>0.78459343794581304</v>
          </cell>
        </row>
        <row r="370">
          <cell r="D370">
            <v>-0.31645569620254443</v>
          </cell>
          <cell r="F370">
            <v>-0.14154281670206714</v>
          </cell>
        </row>
        <row r="371">
          <cell r="D371">
            <v>0</v>
          </cell>
          <cell r="F371">
            <v>0.14174344436570507</v>
          </cell>
        </row>
        <row r="372">
          <cell r="D372">
            <v>0.31746031746033854</v>
          </cell>
          <cell r="F372">
            <v>0.56617126680820196</v>
          </cell>
        </row>
        <row r="373">
          <cell r="D373">
            <v>0</v>
          </cell>
          <cell r="F373">
            <v>0.21111893033076701</v>
          </cell>
        </row>
        <row r="374">
          <cell r="D374">
            <v>0.9493670886076</v>
          </cell>
          <cell r="F374">
            <v>0.49157303370785943</v>
          </cell>
        </row>
        <row r="375">
          <cell r="D375">
            <v>-0.6269592476489172</v>
          </cell>
          <cell r="F375">
            <v>-0.41928721174003813</v>
          </cell>
        </row>
        <row r="376">
          <cell r="D376">
            <v>0</v>
          </cell>
          <cell r="F376">
            <v>0</v>
          </cell>
        </row>
        <row r="377">
          <cell r="D377">
            <v>-0.31545741324918719</v>
          </cell>
          <cell r="F377">
            <v>-0.42105263157894424</v>
          </cell>
        </row>
        <row r="378">
          <cell r="D378">
            <v>0</v>
          </cell>
          <cell r="F378">
            <v>-0.21141649048627142</v>
          </cell>
        </row>
        <row r="379">
          <cell r="D379">
            <v>-0.31645569620254443</v>
          </cell>
          <cell r="F379">
            <v>0.4237288135593209</v>
          </cell>
        </row>
        <row r="380">
          <cell r="D380">
            <v>0</v>
          </cell>
          <cell r="F380">
            <v>0</v>
          </cell>
        </row>
        <row r="381">
          <cell r="D381">
            <v>-0.31746031746031633</v>
          </cell>
          <cell r="F381">
            <v>0.14064697609001975</v>
          </cell>
        </row>
        <row r="382">
          <cell r="D382">
            <v>0.31847133757962887</v>
          </cell>
          <cell r="F382">
            <v>0.28089887640450062</v>
          </cell>
        </row>
        <row r="383">
          <cell r="D383">
            <v>0.31746031746033854</v>
          </cell>
          <cell r="F383">
            <v>-0.42016806722691147</v>
          </cell>
        </row>
        <row r="384">
          <cell r="D384">
            <v>0.31645569620251113</v>
          </cell>
          <cell r="F384">
            <v>0.2812939521800395</v>
          </cell>
        </row>
        <row r="385">
          <cell r="D385">
            <v>-0.31545741324918719</v>
          </cell>
          <cell r="F385">
            <v>-0.35063113604487661</v>
          </cell>
        </row>
        <row r="386">
          <cell r="D386">
            <v>0</v>
          </cell>
          <cell r="F386">
            <v>-7.0372976776911234E-2</v>
          </cell>
        </row>
        <row r="387">
          <cell r="D387">
            <v>0</v>
          </cell>
          <cell r="F387">
            <v>-0.35211267605633756</v>
          </cell>
        </row>
        <row r="388">
          <cell r="D388">
            <v>0.31645569620251113</v>
          </cell>
          <cell r="F388">
            <v>-7.0671378091868853E-2</v>
          </cell>
        </row>
        <row r="389">
          <cell r="D389">
            <v>-0.31545741324918719</v>
          </cell>
          <cell r="F389">
            <v>0.70721357850069833</v>
          </cell>
        </row>
        <row r="390">
          <cell r="D390">
            <v>0.63291139240506666</v>
          </cell>
          <cell r="F390">
            <v>1.1938202247190999</v>
          </cell>
        </row>
        <row r="391">
          <cell r="D391">
            <v>-0.62893081761005165</v>
          </cell>
          <cell r="F391">
            <v>1.8736988202637139</v>
          </cell>
        </row>
        <row r="392">
          <cell r="D392">
            <v>0</v>
          </cell>
          <cell r="F392">
            <v>-0.20435967302453451</v>
          </cell>
        </row>
        <row r="393">
          <cell r="D393">
            <v>0</v>
          </cell>
          <cell r="F393">
            <v>0.54607508532424909</v>
          </cell>
        </row>
        <row r="394">
          <cell r="D394">
            <v>-0.31645569620254443</v>
          </cell>
          <cell r="F394">
            <v>0.27155465037336235</v>
          </cell>
        </row>
        <row r="395">
          <cell r="D395">
            <v>0</v>
          </cell>
          <cell r="F395">
            <v>6.7704807041324422E-2</v>
          </cell>
        </row>
        <row r="396">
          <cell r="D396">
            <v>0.31746031746033854</v>
          </cell>
          <cell r="F396">
            <v>0.94722598105545508</v>
          </cell>
        </row>
        <row r="397">
          <cell r="D397">
            <v>0</v>
          </cell>
          <cell r="F397">
            <v>1.0723860589812562</v>
          </cell>
        </row>
        <row r="398">
          <cell r="D398">
            <v>0.31645569620251113</v>
          </cell>
          <cell r="F398">
            <v>-1.3925729442970991</v>
          </cell>
        </row>
        <row r="399">
          <cell r="D399">
            <v>0</v>
          </cell>
          <cell r="F399">
            <v>-0.13449899125755893</v>
          </cell>
        </row>
        <row r="400">
          <cell r="D400">
            <v>0</v>
          </cell>
          <cell r="F400">
            <v>1.0101010101010166</v>
          </cell>
        </row>
        <row r="401">
          <cell r="D401">
            <v>0</v>
          </cell>
          <cell r="F401">
            <v>0.20000000000000018</v>
          </cell>
        </row>
        <row r="402">
          <cell r="D402">
            <v>0.3154574132492316</v>
          </cell>
          <cell r="F402">
            <v>-0.46573519627413074</v>
          </cell>
        </row>
        <row r="403">
          <cell r="D403">
            <v>0.31446540880504248</v>
          </cell>
          <cell r="F403">
            <v>0.40106951871656804</v>
          </cell>
        </row>
        <row r="404">
          <cell r="D404">
            <v>0</v>
          </cell>
          <cell r="F404">
            <v>0.33288948069241098</v>
          </cell>
        </row>
        <row r="405">
          <cell r="D405">
            <v>0.31347962382446415</v>
          </cell>
          <cell r="F405">
            <v>0.4644990046450026</v>
          </cell>
        </row>
        <row r="406">
          <cell r="D406">
            <v>0.31250000000000444</v>
          </cell>
          <cell r="F406">
            <v>6.6050198150580108E-2</v>
          </cell>
        </row>
        <row r="407">
          <cell r="D407">
            <v>0.93457943925232545</v>
          </cell>
          <cell r="F407">
            <v>0.13201320132012473</v>
          </cell>
        </row>
        <row r="408">
          <cell r="D408">
            <v>0</v>
          </cell>
          <cell r="F408">
            <v>-0.46143704680289277</v>
          </cell>
        </row>
        <row r="409">
          <cell r="D409">
            <v>0</v>
          </cell>
          <cell r="F409">
            <v>-0.26490066225165476</v>
          </cell>
        </row>
        <row r="410">
          <cell r="D410">
            <v>0</v>
          </cell>
          <cell r="F410">
            <v>0.39840637450199168</v>
          </cell>
        </row>
        <row r="411">
          <cell r="D411">
            <v>0.30864197530864335</v>
          </cell>
          <cell r="F411">
            <v>-6.6137566137558501E-2</v>
          </cell>
        </row>
        <row r="412">
          <cell r="D412">
            <v>0.30769230769231992</v>
          </cell>
          <cell r="F412">
            <v>-0.33090668431502435</v>
          </cell>
        </row>
        <row r="413">
          <cell r="D413">
            <v>0.61349693251531168</v>
          </cell>
          <cell r="F413">
            <v>0</v>
          </cell>
        </row>
        <row r="414">
          <cell r="D414">
            <v>0.30487804878049918</v>
          </cell>
          <cell r="F414">
            <v>0.33200531208499307</v>
          </cell>
        </row>
        <row r="415">
          <cell r="D415">
            <v>0.91185410334346795</v>
          </cell>
          <cell r="F415">
            <v>-6.6181336863002649E-2</v>
          </cell>
        </row>
        <row r="416">
          <cell r="D416">
            <v>0</v>
          </cell>
          <cell r="F416">
            <v>-0.1986754966887494</v>
          </cell>
        </row>
        <row r="417">
          <cell r="D417">
            <v>0</v>
          </cell>
          <cell r="F417">
            <v>0.59721300597213034</v>
          </cell>
        </row>
        <row r="418">
          <cell r="D418">
            <v>0</v>
          </cell>
          <cell r="F418">
            <v>0</v>
          </cell>
        </row>
        <row r="419">
          <cell r="D419">
            <v>0.30120481927708997</v>
          </cell>
          <cell r="F419">
            <v>0.39577836411608391</v>
          </cell>
        </row>
        <row r="420">
          <cell r="D420">
            <v>0.60060060060060927</v>
          </cell>
          <cell r="F420">
            <v>0.65703022339027584</v>
          </cell>
        </row>
        <row r="421">
          <cell r="D421">
            <v>0.29850746268655914</v>
          </cell>
          <cell r="F421">
            <v>0.58746736292427659</v>
          </cell>
        </row>
        <row r="422">
          <cell r="D422">
            <v>0</v>
          </cell>
          <cell r="F422">
            <v>0</v>
          </cell>
        </row>
        <row r="423">
          <cell r="D423">
            <v>-0.59523809523810423</v>
          </cell>
          <cell r="F423">
            <v>0.32446463335495945</v>
          </cell>
        </row>
        <row r="424">
          <cell r="D424">
            <v>-0.29940119760479833</v>
          </cell>
          <cell r="F424">
            <v>0.12936610608020871</v>
          </cell>
        </row>
        <row r="425">
          <cell r="D425">
            <v>0</v>
          </cell>
          <cell r="F425">
            <v>6.4599483204119679E-2</v>
          </cell>
        </row>
        <row r="426">
          <cell r="D426">
            <v>0.30030030030030463</v>
          </cell>
          <cell r="F426">
            <v>0.77469335054873856</v>
          </cell>
        </row>
        <row r="427">
          <cell r="D427">
            <v>0</v>
          </cell>
          <cell r="F427">
            <v>0.64061499039076431</v>
          </cell>
        </row>
        <row r="428">
          <cell r="D428">
            <v>-0.29940119760479833</v>
          </cell>
          <cell r="F428">
            <v>0.19096117122852085</v>
          </cell>
        </row>
        <row r="429">
          <cell r="D429">
            <v>-0.60060060060058706</v>
          </cell>
          <cell r="F429">
            <v>-0.12706480304957024</v>
          </cell>
        </row>
        <row r="430">
          <cell r="D430">
            <v>0.60422960725072805</v>
          </cell>
          <cell r="F430">
            <v>-0.63613231552163141</v>
          </cell>
        </row>
        <row r="431">
          <cell r="D431">
            <v>0.60060060060060927</v>
          </cell>
          <cell r="F431">
            <v>-0.51216389244557181</v>
          </cell>
        </row>
        <row r="432">
          <cell r="D432">
            <v>0</v>
          </cell>
          <cell r="F432">
            <v>0.70785070785071014</v>
          </cell>
        </row>
        <row r="433">
          <cell r="D433">
            <v>-0.29850746268657025</v>
          </cell>
          <cell r="F433">
            <v>0.38338658146963578</v>
          </cell>
        </row>
        <row r="434">
          <cell r="D434">
            <v>0</v>
          </cell>
          <cell r="F434">
            <v>0.76384468491408342</v>
          </cell>
        </row>
        <row r="435">
          <cell r="D435">
            <v>0</v>
          </cell>
          <cell r="F435">
            <v>0.31585596967782514</v>
          </cell>
        </row>
        <row r="436">
          <cell r="D436">
            <v>0</v>
          </cell>
          <cell r="F436">
            <v>-0.18891687657431877</v>
          </cell>
        </row>
        <row r="437">
          <cell r="D437">
            <v>0.89820359281438389</v>
          </cell>
          <cell r="F437">
            <v>-0.56782334384858357</v>
          </cell>
        </row>
        <row r="438">
          <cell r="D438">
            <v>0.29673590504448732</v>
          </cell>
          <cell r="F438">
            <v>0.25380710659899108</v>
          </cell>
        </row>
        <row r="439">
          <cell r="D439">
            <v>0.59171597633138617</v>
          </cell>
          <cell r="F439">
            <v>0</v>
          </cell>
        </row>
        <row r="440">
          <cell r="D440">
            <v>0.29411764705882248</v>
          </cell>
          <cell r="F440">
            <v>0.82278481012658666</v>
          </cell>
        </row>
        <row r="441">
          <cell r="D441">
            <v>0</v>
          </cell>
          <cell r="F441">
            <v>0.7532956685498915</v>
          </cell>
        </row>
        <row r="442">
          <cell r="D442">
            <v>0.29325513196480912</v>
          </cell>
          <cell r="F442">
            <v>0.74766355140185592</v>
          </cell>
        </row>
        <row r="443">
          <cell r="D443">
            <v>0</v>
          </cell>
          <cell r="F443">
            <v>-0.80395794681508148</v>
          </cell>
        </row>
        <row r="444">
          <cell r="D444">
            <v>0.29239766081867735</v>
          </cell>
          <cell r="F444">
            <v>-0.24937655860349794</v>
          </cell>
        </row>
        <row r="445">
          <cell r="D445">
            <v>-0.29154518950433861</v>
          </cell>
          <cell r="F445">
            <v>0.50000000000001155</v>
          </cell>
        </row>
        <row r="446">
          <cell r="D446">
            <v>0.58479532163739911</v>
          </cell>
          <cell r="F446">
            <v>0.31094527363184632</v>
          </cell>
        </row>
        <row r="447">
          <cell r="D447">
            <v>0</v>
          </cell>
          <cell r="F447">
            <v>-0.30998140111593298</v>
          </cell>
        </row>
        <row r="448">
          <cell r="D448">
            <v>0.29069767441860517</v>
          </cell>
          <cell r="F448">
            <v>0.18656716417908559</v>
          </cell>
        </row>
        <row r="449">
          <cell r="D449">
            <v>0.28985507246377384</v>
          </cell>
          <cell r="F449">
            <v>-0.18621973929235924</v>
          </cell>
        </row>
        <row r="450">
          <cell r="D450">
            <v>1.9849812689641144</v>
          </cell>
          <cell r="F450">
            <v>0.43532338308456264</v>
          </cell>
        </row>
        <row r="451">
          <cell r="D451">
            <v>0.86105774819780212</v>
          </cell>
          <cell r="F451">
            <v>0.35891265148981777</v>
          </cell>
        </row>
        <row r="452">
          <cell r="D452">
            <v>0.83971816978989366</v>
          </cell>
          <cell r="F452">
            <v>9.8700820891561847E-2</v>
          </cell>
        </row>
        <row r="453">
          <cell r="D453">
            <v>0.2617084326482999</v>
          </cell>
          <cell r="F453">
            <v>0.27103729896136297</v>
          </cell>
        </row>
        <row r="454">
          <cell r="D454">
            <v>0.27803916320603417</v>
          </cell>
          <cell r="F454">
            <v>0</v>
          </cell>
        </row>
        <row r="455">
          <cell r="D455">
            <v>-3.0085188586637113E-2</v>
          </cell>
          <cell r="F455">
            <v>0.3563550685305561</v>
          </cell>
        </row>
        <row r="456">
          <cell r="D456">
            <v>0.26256135168321038</v>
          </cell>
          <cell r="F456">
            <v>0.37957557675043496</v>
          </cell>
        </row>
        <row r="457">
          <cell r="D457">
            <v>-3.6080980750730074E-2</v>
          </cell>
          <cell r="F457">
            <v>0.10981390154150006</v>
          </cell>
        </row>
        <row r="458">
          <cell r="D458">
            <v>0.56930524766780621</v>
          </cell>
          <cell r="F458">
            <v>0.9382000171744842</v>
          </cell>
        </row>
        <row r="459">
          <cell r="D459">
            <v>-3.0542977787606507E-2</v>
          </cell>
          <cell r="F459">
            <v>1.0502235387615633</v>
          </cell>
        </row>
        <row r="460">
          <cell r="D460">
            <v>0.54362327631480856</v>
          </cell>
          <cell r="F460">
            <v>1.194458389461861E-2</v>
          </cell>
        </row>
        <row r="461">
          <cell r="D461">
            <v>0.5407209634619381</v>
          </cell>
          <cell r="F461">
            <v>0.75250537018027863</v>
          </cell>
        </row>
        <row r="462">
          <cell r="D462">
            <v>1.9682639144211311</v>
          </cell>
          <cell r="F462">
            <v>0.75873897597458217</v>
          </cell>
        </row>
        <row r="463">
          <cell r="D463">
            <v>0.82826322142564024</v>
          </cell>
          <cell r="F463">
            <v>-1.1764692374638397E-2</v>
          </cell>
        </row>
        <row r="464">
          <cell r="D464">
            <v>0.52803978734354828</v>
          </cell>
          <cell r="F464">
            <v>0.29419447890333128</v>
          </cell>
        </row>
        <row r="465">
          <cell r="D465">
            <v>0.49235967368803646</v>
          </cell>
          <cell r="F465">
            <v>0.12904722992359563</v>
          </cell>
        </row>
        <row r="466">
          <cell r="D466">
            <v>0.26229692785857406</v>
          </cell>
          <cell r="F466">
            <v>0.21093833808925044</v>
          </cell>
        </row>
        <row r="467">
          <cell r="D467">
            <v>-6.1220528288374876E-2</v>
          </cell>
          <cell r="F467">
            <v>0.60805720393481977</v>
          </cell>
        </row>
        <row r="468">
          <cell r="D468">
            <v>0.23166466368265137</v>
          </cell>
          <cell r="F468">
            <v>0.48812904623407594</v>
          </cell>
        </row>
        <row r="469">
          <cell r="D469">
            <v>-0.57642648896291115</v>
          </cell>
          <cell r="F469">
            <v>0.46262858013577102</v>
          </cell>
        </row>
        <row r="470">
          <cell r="D470">
            <v>0.81257884526739765</v>
          </cell>
          <cell r="F470">
            <v>0.24178128609171345</v>
          </cell>
        </row>
        <row r="471">
          <cell r="D471">
            <v>-5.9258831011144153E-2</v>
          </cell>
          <cell r="F471">
            <v>3.4450946644115632E-2</v>
          </cell>
        </row>
        <row r="472">
          <cell r="D472">
            <v>0.51504234787080883</v>
          </cell>
          <cell r="F472">
            <v>0.53962857364906469</v>
          </cell>
        </row>
        <row r="473">
          <cell r="D473">
            <v>0.51243605683286564</v>
          </cell>
          <cell r="F473">
            <v>0.84502037679021758</v>
          </cell>
        </row>
        <row r="474">
          <cell r="D474">
            <v>1.6985066024782336</v>
          </cell>
          <cell r="F474">
            <v>0.98517174207499725</v>
          </cell>
        </row>
        <row r="475">
          <cell r="D475">
            <v>0.54959214217045194</v>
          </cell>
          <cell r="F475">
            <v>0.41488250296171092</v>
          </cell>
        </row>
        <row r="476">
          <cell r="D476">
            <v>0.25234583629372143</v>
          </cell>
          <cell r="F476">
            <v>0.37967147075126384</v>
          </cell>
        </row>
        <row r="477">
          <cell r="D477">
            <v>-4.1424418604685265E-2</v>
          </cell>
          <cell r="F477">
            <v>0.51175625813240089</v>
          </cell>
        </row>
        <row r="478">
          <cell r="D478">
            <v>0.50131588025983387</v>
          </cell>
          <cell r="F478">
            <v>0.21030830432251513</v>
          </cell>
        </row>
        <row r="479">
          <cell r="D479">
            <v>0.16375741020158152</v>
          </cell>
          <cell r="F479">
            <v>0.45282459015438814</v>
          </cell>
        </row>
        <row r="480">
          <cell r="D480">
            <v>-3.673388259374244E-2</v>
          </cell>
          <cell r="F480">
            <v>-7.6956232216895959E-2</v>
          </cell>
        </row>
        <row r="481">
          <cell r="D481">
            <v>-0.33214252456233995</v>
          </cell>
          <cell r="F481">
            <v>0.91326322765048484</v>
          </cell>
        </row>
        <row r="482">
          <cell r="D482">
            <v>0.29822895319970844</v>
          </cell>
          <cell r="F482">
            <v>0.32711869447368258</v>
          </cell>
        </row>
        <row r="483">
          <cell r="D483">
            <v>-0.32286285619059774</v>
          </cell>
          <cell r="F483">
            <v>9.7843096785554806E-2</v>
          </cell>
        </row>
        <row r="484">
          <cell r="D484">
            <v>7.3906188411188012E-3</v>
          </cell>
          <cell r="F484">
            <v>0.16284711082448222</v>
          </cell>
        </row>
        <row r="485">
          <cell r="D485">
            <v>0.4963819271534442</v>
          </cell>
          <cell r="F485">
            <v>0.47698647861142973</v>
          </cell>
        </row>
        <row r="486">
          <cell r="D486">
            <v>1.6985066024782336</v>
          </cell>
          <cell r="F486">
            <v>0.44232106606345578</v>
          </cell>
        </row>
        <row r="487">
          <cell r="D487">
            <v>0.78565427423256118</v>
          </cell>
          <cell r="F487">
            <v>0.31149483692649582</v>
          </cell>
        </row>
        <row r="488">
          <cell r="D488">
            <v>0.24384987478218711</v>
          </cell>
          <cell r="F488">
            <v>0.54610951581970379</v>
          </cell>
        </row>
        <row r="489">
          <cell r="D489">
            <v>-4.9853948994527109E-2</v>
          </cell>
          <cell r="F489">
            <v>0.62833025308255408</v>
          </cell>
        </row>
        <row r="490">
          <cell r="D490">
            <v>0.24352004473333633</v>
          </cell>
          <cell r="F490">
            <v>0.20105559047509658</v>
          </cell>
        </row>
        <row r="491">
          <cell r="D491">
            <v>-0.33736976280203113</v>
          </cell>
          <cell r="F491">
            <v>0.73932107768239774</v>
          </cell>
        </row>
        <row r="492">
          <cell r="D492">
            <v>0.19591826664335787</v>
          </cell>
          <cell r="F492">
            <v>0.37746859659246734</v>
          </cell>
        </row>
        <row r="493">
          <cell r="D493">
            <v>-0.33913872402009382</v>
          </cell>
          <cell r="F493">
            <v>0.65802942664889841</v>
          </cell>
        </row>
        <row r="494">
          <cell r="D494">
            <v>0.53703426023115064</v>
          </cell>
          <cell r="F494">
            <v>0.45655686655960981</v>
          </cell>
        </row>
        <row r="495">
          <cell r="D495">
            <v>-9.4204410112164183E-2</v>
          </cell>
          <cell r="F495">
            <v>7.2298006522197866E-2</v>
          </cell>
        </row>
        <row r="496">
          <cell r="D496">
            <v>0.24381471013863454</v>
          </cell>
          <cell r="F496">
            <v>0.65028648771865427</v>
          </cell>
        </row>
        <row r="497">
          <cell r="D497">
            <v>0.24321482628337776</v>
          </cell>
          <cell r="F497">
            <v>0.33846077693076015</v>
          </cell>
        </row>
        <row r="498">
          <cell r="D498">
            <v>1.9377972062487814</v>
          </cell>
          <cell r="F498">
            <v>1.4513243005331633</v>
          </cell>
        </row>
        <row r="499">
          <cell r="D499">
            <v>1.0039091951619783</v>
          </cell>
          <cell r="F499">
            <v>0.82612439444957886</v>
          </cell>
        </row>
        <row r="500">
          <cell r="D500">
            <v>0.93413189451607703</v>
          </cell>
          <cell r="F500">
            <v>0.87930042605879333</v>
          </cell>
        </row>
        <row r="501">
          <cell r="D501">
            <v>0.40012890058540584</v>
          </cell>
          <cell r="F501">
            <v>1.5847767048586814</v>
          </cell>
        </row>
        <row r="502">
          <cell r="D502">
            <v>0.69064098529982854</v>
          </cell>
          <cell r="F502">
            <v>1.0628072375818087</v>
          </cell>
        </row>
        <row r="503">
          <cell r="D503">
            <v>0.10306368285271095</v>
          </cell>
          <cell r="F503">
            <v>0.82003979688793915</v>
          </cell>
        </row>
        <row r="504">
          <cell r="D504">
            <v>-5.6738316205928729E-2</v>
          </cell>
          <cell r="F504">
            <v>2.5646003323023248</v>
          </cell>
        </row>
        <row r="505">
          <cell r="D505">
            <v>1.2190330778278247</v>
          </cell>
          <cell r="F505">
            <v>1.604788839272131</v>
          </cell>
        </row>
        <row r="506">
          <cell r="D506">
            <v>0.52061970475894004</v>
          </cell>
          <cell r="F506">
            <v>2.3783116893930201</v>
          </cell>
        </row>
        <row r="507">
          <cell r="D507">
            <v>0.31336960064178854</v>
          </cell>
          <cell r="F507">
            <v>1.2826361371620632</v>
          </cell>
        </row>
        <row r="508">
          <cell r="D508">
            <v>0.66533397817560846</v>
          </cell>
          <cell r="F508">
            <v>1.2309738177340934</v>
          </cell>
        </row>
        <row r="509">
          <cell r="D509">
            <v>0.66099123870819732</v>
          </cell>
          <cell r="F509">
            <v>3.8841555221240442</v>
          </cell>
        </row>
        <row r="510">
          <cell r="D510">
            <v>2.5790131531490346</v>
          </cell>
          <cell r="F510">
            <v>3.5789486501760504</v>
          </cell>
        </row>
        <row r="511">
          <cell r="D511">
            <v>1.5889734070130723</v>
          </cell>
          <cell r="F511">
            <v>2.2601587553324087</v>
          </cell>
        </row>
        <row r="512">
          <cell r="D512">
            <v>1.2729232128687151</v>
          </cell>
          <cell r="F512">
            <v>0.77121117685317042</v>
          </cell>
        </row>
        <row r="513">
          <cell r="D513">
            <v>0.12649605916121853</v>
          </cell>
          <cell r="F513">
            <v>1.3569832142554583</v>
          </cell>
        </row>
        <row r="514">
          <cell r="D514">
            <v>1.2525819201836041</v>
          </cell>
          <cell r="F514">
            <v>0.78619493134493013</v>
          </cell>
        </row>
        <row r="515">
          <cell r="D515">
            <v>0.24193261465115246</v>
          </cell>
          <cell r="F515">
            <v>0.988563773318063</v>
          </cell>
        </row>
        <row r="516">
          <cell r="D516">
            <v>0.53167780961473898</v>
          </cell>
          <cell r="F516">
            <v>1.4453902070367342</v>
          </cell>
        </row>
        <row r="517">
          <cell r="D517">
            <v>0.63114727837760842</v>
          </cell>
          <cell r="F517">
            <v>1.0554198105038992</v>
          </cell>
        </row>
        <row r="518">
          <cell r="D518">
            <v>1.5018077006381025</v>
          </cell>
          <cell r="F518">
            <v>1.1339052474989009</v>
          </cell>
        </row>
        <row r="519">
          <cell r="D519">
            <v>0.41597151462899884</v>
          </cell>
          <cell r="F519">
            <v>1.9841921755104241</v>
          </cell>
        </row>
        <row r="520">
          <cell r="D520">
            <v>0.79022733601405992</v>
          </cell>
          <cell r="F520">
            <v>2.7773861580012271</v>
          </cell>
        </row>
        <row r="521">
          <cell r="D521">
            <v>0.78410454283319719</v>
          </cell>
          <cell r="F521">
            <v>0.78114898551286949</v>
          </cell>
        </row>
        <row r="522">
          <cell r="D522">
            <v>2.0904083620253644</v>
          </cell>
          <cell r="F522">
            <v>1.2778432559552355</v>
          </cell>
        </row>
        <row r="523">
          <cell r="D523">
            <v>1.0676272163446576</v>
          </cell>
          <cell r="F523">
            <v>0.55155627431289211</v>
          </cell>
        </row>
        <row r="524">
          <cell r="D524">
            <v>0.38267388588091311</v>
          </cell>
          <cell r="F524">
            <v>0.63082777122112077</v>
          </cell>
        </row>
        <row r="525">
          <cell r="D525">
            <v>8.7705749966882074E-2</v>
          </cell>
          <cell r="F525">
            <v>0.84491508613300237</v>
          </cell>
        </row>
        <row r="526">
          <cell r="D526">
            <v>0.56967225659909637</v>
          </cell>
          <cell r="F526">
            <v>1.3378499882619188</v>
          </cell>
        </row>
        <row r="527">
          <cell r="D527">
            <v>0.1711772225953867</v>
          </cell>
          <cell r="F527">
            <v>1.7002175002309494</v>
          </cell>
        </row>
        <row r="528">
          <cell r="D528">
            <v>0.83389854627728965</v>
          </cell>
          <cell r="F528">
            <v>0.79984248201891983</v>
          </cell>
        </row>
        <row r="529">
          <cell r="D529">
            <v>-0.3929881614517905</v>
          </cell>
          <cell r="F529">
            <v>0.86505547904713875</v>
          </cell>
        </row>
        <row r="530">
          <cell r="D530">
            <v>0.85236281481959608</v>
          </cell>
          <cell r="F530">
            <v>0.7286395072915175</v>
          </cell>
        </row>
        <row r="531">
          <cell r="D531">
            <v>-2.0234722784273629E-2</v>
          </cell>
          <cell r="F531">
            <v>0.51213971790813329</v>
          </cell>
        </row>
        <row r="532">
          <cell r="D532">
            <v>0.7360419166104748</v>
          </cell>
          <cell r="F532">
            <v>0.70060117052352933</v>
          </cell>
        </row>
        <row r="533">
          <cell r="D533">
            <v>0.36903866789068651</v>
          </cell>
          <cell r="F533">
            <v>0.81588213302179469</v>
          </cell>
        </row>
        <row r="534">
          <cell r="D534">
            <v>1.8817471549151366</v>
          </cell>
          <cell r="F534">
            <v>1.9322430919484823</v>
          </cell>
        </row>
        <row r="535">
          <cell r="D535">
            <v>0.65837084303281834</v>
          </cell>
          <cell r="F535">
            <v>1.8709997051536753</v>
          </cell>
        </row>
        <row r="536">
          <cell r="D536">
            <v>0.18092951466304186</v>
          </cell>
          <cell r="F536">
            <v>0.97872661480313816</v>
          </cell>
        </row>
        <row r="537">
          <cell r="D537">
            <v>6.6044015476163231E-2</v>
          </cell>
          <cell r="F537">
            <v>0.70001535686010641</v>
          </cell>
        </row>
        <row r="538">
          <cell r="D538">
            <v>0.71558070448050071</v>
          </cell>
          <cell r="F538">
            <v>0.70108991686395061</v>
          </cell>
        </row>
        <row r="539">
          <cell r="D539">
            <v>-4.8455790466972459E-2</v>
          </cell>
          <cell r="F539">
            <v>0.40119861019356495</v>
          </cell>
        </row>
        <row r="540">
          <cell r="D540">
            <v>0.24433388817968194</v>
          </cell>
          <cell r="F540">
            <v>0.84621833174847172</v>
          </cell>
        </row>
        <row r="541">
          <cell r="D541">
            <v>-5.4060953878676266E-2</v>
          </cell>
          <cell r="F541">
            <v>0.95564706598583182</v>
          </cell>
        </row>
        <row r="542">
          <cell r="D542">
            <v>0.64770013422132955</v>
          </cell>
          <cell r="F542">
            <v>3.411267700234033</v>
          </cell>
        </row>
        <row r="543">
          <cell r="D543">
            <v>-4.8689801699686175E-2</v>
          </cell>
          <cell r="F543">
            <v>5.6318340092074148</v>
          </cell>
        </row>
        <row r="544">
          <cell r="D544">
            <v>0.18011495497038954</v>
          </cell>
          <cell r="F544">
            <v>4.5178316284051112</v>
          </cell>
        </row>
        <row r="545">
          <cell r="D545">
            <v>0.35220136410669678</v>
          </cell>
          <cell r="F545">
            <v>2.5075779558402678</v>
          </cell>
        </row>
        <row r="546">
          <cell r="D546">
            <v>2.2227257086765873</v>
          </cell>
          <cell r="F546">
            <v>3.1860466519543218</v>
          </cell>
        </row>
        <row r="547">
          <cell r="D547">
            <v>1.3262813636529147</v>
          </cell>
          <cell r="F547">
            <v>2.2081985736750687</v>
          </cell>
        </row>
        <row r="548">
          <cell r="D548">
            <v>0.67854552988708683</v>
          </cell>
          <cell r="F548">
            <v>1.7442903704594004</v>
          </cell>
        </row>
        <row r="549">
          <cell r="D549">
            <v>0.54719562243505937</v>
          </cell>
          <cell r="F549">
            <v>1.5121601272852336</v>
          </cell>
        </row>
        <row r="550">
          <cell r="D550">
            <v>0.5025627948489042</v>
          </cell>
          <cell r="F550">
            <v>0.8783783334802342</v>
          </cell>
        </row>
        <row r="551">
          <cell r="D551">
            <v>8.3157698538993685E-2</v>
          </cell>
          <cell r="F551">
            <v>1.2253146800786041</v>
          </cell>
        </row>
        <row r="552">
          <cell r="D552">
            <v>0.21049462510203121</v>
          </cell>
          <cell r="F552">
            <v>1.1306799286702862</v>
          </cell>
        </row>
        <row r="553">
          <cell r="D553">
            <v>-0.2504475594185207</v>
          </cell>
          <cell r="F553">
            <v>2.0519054480374832</v>
          </cell>
        </row>
        <row r="554">
          <cell r="D554">
            <v>0.62600094324283262</v>
          </cell>
          <cell r="F554">
            <v>1.7743664649950475</v>
          </cell>
        </row>
        <row r="555">
          <cell r="D555">
            <v>-0.24268485111326177</v>
          </cell>
          <cell r="F555">
            <v>0.76406844108440897</v>
          </cell>
        </row>
        <row r="556">
          <cell r="D556">
            <v>0.49443959912767177</v>
          </cell>
          <cell r="F556">
            <v>1.0934138835998475</v>
          </cell>
        </row>
        <row r="557">
          <cell r="D557">
            <v>0.33047395845184901</v>
          </cell>
          <cell r="F557">
            <v>1.38411208273852</v>
          </cell>
        </row>
        <row r="558">
          <cell r="D558">
            <v>2.3535694469386526</v>
          </cell>
          <cell r="F558">
            <v>2.2235865201470251</v>
          </cell>
        </row>
        <row r="559">
          <cell r="D559">
            <v>0.93949271601094786</v>
          </cell>
          <cell r="F559">
            <v>1.4354861173307976</v>
          </cell>
        </row>
        <row r="560">
          <cell r="D560">
            <v>0.79664116384687844</v>
          </cell>
          <cell r="F560">
            <v>1.0406715072111661</v>
          </cell>
        </row>
        <row r="561">
          <cell r="D561">
            <v>0.4956532902942179</v>
          </cell>
          <cell r="F561">
            <v>1.1119003688285334</v>
          </cell>
        </row>
        <row r="562">
          <cell r="D562">
            <v>0.94154112485700381</v>
          </cell>
          <cell r="F562">
            <v>0.98004682736783089</v>
          </cell>
        </row>
        <row r="563">
          <cell r="D563">
            <v>0.50264727565174638</v>
          </cell>
          <cell r="F563">
            <v>1.3755707242458337</v>
          </cell>
        </row>
        <row r="564">
          <cell r="D564">
            <v>0.48236207883955995</v>
          </cell>
          <cell r="F564">
            <v>1.696131910797738</v>
          </cell>
        </row>
        <row r="565">
          <cell r="D565">
            <v>-0.12243756882120982</v>
          </cell>
          <cell r="F565">
            <v>0.99699998111164589</v>
          </cell>
        </row>
        <row r="566">
          <cell r="D566">
            <v>1.0580640210269721</v>
          </cell>
          <cell r="F566">
            <v>1.1412814115530967</v>
          </cell>
        </row>
        <row r="567">
          <cell r="D567">
            <v>0.33057147117088181</v>
          </cell>
          <cell r="F567">
            <v>1.2118576043446572</v>
          </cell>
        </row>
        <row r="568">
          <cell r="D568">
            <v>0.45451755156322715</v>
          </cell>
          <cell r="F568">
            <v>1.0288525937756754</v>
          </cell>
        </row>
        <row r="569">
          <cell r="D569">
            <v>0.45248500420664861</v>
          </cell>
          <cell r="F569">
            <v>0.84806092756120055</v>
          </cell>
        </row>
        <row r="570">
          <cell r="D570">
            <v>2.5998227614366876</v>
          </cell>
          <cell r="F570">
            <v>3.5501897436235552</v>
          </cell>
        </row>
        <row r="571">
          <cell r="D571">
            <v>1.4723768856820918</v>
          </cell>
          <cell r="F571">
            <v>1.4373101092264084</v>
          </cell>
        </row>
        <row r="572">
          <cell r="D572">
            <v>1.0147569468142992</v>
          </cell>
          <cell r="F572">
            <v>1.3566438398767922</v>
          </cell>
        </row>
        <row r="573">
          <cell r="D573">
            <v>0.85210235223565078</v>
          </cell>
          <cell r="F573">
            <v>0.8956320714792243</v>
          </cell>
        </row>
        <row r="574">
          <cell r="D574">
            <v>1.2773700876875793</v>
          </cell>
          <cell r="F574">
            <v>1.3102397666610699</v>
          </cell>
        </row>
        <row r="575">
          <cell r="D575">
            <v>0.53606336027083312</v>
          </cell>
          <cell r="F575">
            <v>1.1089883116328636</v>
          </cell>
        </row>
        <row r="576">
          <cell r="D576">
            <v>0.82103268160083065</v>
          </cell>
          <cell r="F576">
            <v>1.2119414926502037</v>
          </cell>
        </row>
        <row r="577">
          <cell r="D577">
            <v>0.37564603439856903</v>
          </cell>
          <cell r="F577">
            <v>1.5133832799865132</v>
          </cell>
        </row>
        <row r="578">
          <cell r="D578">
            <v>1.3854726274891371</v>
          </cell>
          <cell r="F578">
            <v>1.2262688536821553</v>
          </cell>
        </row>
        <row r="579">
          <cell r="D579">
            <v>0.23316042500518552</v>
          </cell>
          <cell r="F579">
            <v>1.7464063282136788</v>
          </cell>
        </row>
        <row r="580">
          <cell r="D580">
            <v>0.93831047832499959</v>
          </cell>
          <cell r="F580">
            <v>1.2873201336413898</v>
          </cell>
        </row>
        <row r="581">
          <cell r="D581">
            <v>1.0614443376764093</v>
          </cell>
          <cell r="F581">
            <v>1.7691932915853803</v>
          </cell>
        </row>
        <row r="582">
          <cell r="D582">
            <v>3.1570249501017944</v>
          </cell>
          <cell r="F582">
            <v>4.8752638656001324</v>
          </cell>
        </row>
        <row r="583">
          <cell r="D583">
            <v>1.7156774444744283</v>
          </cell>
          <cell r="F583">
            <v>2.3117329024698208</v>
          </cell>
        </row>
        <row r="584">
          <cell r="D584">
            <v>1.5226536024513182</v>
          </cell>
          <cell r="F584">
            <v>2.0573233079911768</v>
          </cell>
        </row>
        <row r="585">
          <cell r="D585">
            <v>0.8296315651947106</v>
          </cell>
          <cell r="F585">
            <v>1.7481349082012265</v>
          </cell>
        </row>
        <row r="586">
          <cell r="D586">
            <v>0.99022955123935219</v>
          </cell>
          <cell r="F586">
            <v>1.6312843885736728</v>
          </cell>
        </row>
        <row r="587">
          <cell r="D587">
            <v>0.51753415584505635</v>
          </cell>
          <cell r="F587">
            <v>1.983067108665626</v>
          </cell>
        </row>
        <row r="588">
          <cell r="D588">
            <v>-0.28234387305418052</v>
          </cell>
          <cell r="F588">
            <v>2.7923728030688766</v>
          </cell>
        </row>
        <row r="589">
          <cell r="D589">
            <v>0.14490536238678242</v>
          </cell>
          <cell r="F589">
            <v>2.0719579044117697</v>
          </cell>
        </row>
        <row r="590">
          <cell r="D590">
            <v>1.1410712133106182</v>
          </cell>
          <cell r="F590">
            <v>1.1105277203063757</v>
          </cell>
        </row>
        <row r="591">
          <cell r="D591">
            <v>0.38041278834486381</v>
          </cell>
          <cell r="F591">
            <v>1.5146731833737714</v>
          </cell>
        </row>
        <row r="592">
          <cell r="D592">
            <v>0.83292332442115313</v>
          </cell>
          <cell r="F592">
            <v>1.7348739998181095</v>
          </cell>
        </row>
        <row r="593">
          <cell r="D593">
            <v>0.94308971039560596</v>
          </cell>
          <cell r="F593">
            <v>2.6227970680371859</v>
          </cell>
        </row>
        <row r="594">
          <cell r="D594">
            <v>2.5234075830313785</v>
          </cell>
          <cell r="F594">
            <v>3.2218015146609158</v>
          </cell>
        </row>
        <row r="595">
          <cell r="D595">
            <v>1.3351494085823257</v>
          </cell>
          <cell r="F595">
            <v>2.4563098386781945</v>
          </cell>
        </row>
        <row r="596">
          <cell r="D596">
            <v>0.68432053464975162</v>
          </cell>
          <cell r="F596">
            <v>2.1390986689275637</v>
          </cell>
        </row>
        <row r="597">
          <cell r="D597">
            <v>0.38529759558536547</v>
          </cell>
          <cell r="F597">
            <v>2.2552503485508746</v>
          </cell>
        </row>
        <row r="598">
          <cell r="D598">
            <v>0.78820419761385097</v>
          </cell>
          <cell r="F598">
            <v>1.5125786158509458</v>
          </cell>
        </row>
        <row r="599">
          <cell r="D599">
            <v>0.30936503148206729</v>
          </cell>
          <cell r="F599">
            <v>1.3974200129014624</v>
          </cell>
        </row>
        <row r="600">
          <cell r="D600">
            <v>0.81829250803793219</v>
          </cell>
          <cell r="F600">
            <v>1.7614223500237669</v>
          </cell>
        </row>
        <row r="601">
          <cell r="D601">
            <v>0.18336064485504622</v>
          </cell>
          <cell r="F601">
            <v>2.0607311550578933</v>
          </cell>
        </row>
        <row r="602">
          <cell r="D602">
            <v>1.276218184596023</v>
          </cell>
          <cell r="F602">
            <v>1.8604207836763198</v>
          </cell>
        </row>
        <row r="603">
          <cell r="D603">
            <v>-0.35319578353529835</v>
          </cell>
          <cell r="F603">
            <v>2.2187609853913104</v>
          </cell>
        </row>
        <row r="604">
          <cell r="D604">
            <v>0.32861350091444308</v>
          </cell>
          <cell r="F604">
            <v>1.9245218609778236</v>
          </cell>
        </row>
        <row r="605">
          <cell r="D605">
            <v>0.32754272374537763</v>
          </cell>
          <cell r="F605">
            <v>2.6917457580226234</v>
          </cell>
        </row>
        <row r="606">
          <cell r="D606">
            <v>2.0230763044010613</v>
          </cell>
          <cell r="F606">
            <v>4.9686821606977682</v>
          </cell>
        </row>
        <row r="607">
          <cell r="D607">
            <v>0.61666849590651385</v>
          </cell>
          <cell r="F607">
            <v>3.9295369986885875</v>
          </cell>
        </row>
        <row r="608">
          <cell r="D608">
            <v>-0.10399508640664967</v>
          </cell>
          <cell r="F608">
            <v>3.652295983983378</v>
          </cell>
        </row>
        <row r="609">
          <cell r="D609">
            <v>0.1313522825151292</v>
          </cell>
          <cell r="F609">
            <v>5.4196222967185292</v>
          </cell>
        </row>
        <row r="610">
          <cell r="D610">
            <v>0.95094093019121306</v>
          </cell>
          <cell r="F610">
            <v>5.620807958720575</v>
          </cell>
        </row>
        <row r="611">
          <cell r="D611">
            <v>0.66902107536717104</v>
          </cell>
          <cell r="F611">
            <v>4.8172424424102411</v>
          </cell>
        </row>
        <row r="612">
          <cell r="D612">
            <v>0.23166466368262917</v>
          </cell>
          <cell r="F612">
            <v>5.1528878501120978</v>
          </cell>
        </row>
        <row r="613">
          <cell r="D613">
            <v>-0.37248069714540533</v>
          </cell>
          <cell r="F613">
            <v>11.221802911807167</v>
          </cell>
        </row>
        <row r="614">
          <cell r="D614">
            <v>0.50354774327789897</v>
          </cell>
          <cell r="F614">
            <v>5.3380648873559311</v>
          </cell>
        </row>
        <row r="615">
          <cell r="D615">
            <v>-0.26187327648314884</v>
          </cell>
          <cell r="F615">
            <v>5.1840984304210691</v>
          </cell>
        </row>
        <row r="616">
          <cell r="D616">
            <v>-0.19629042111580786</v>
          </cell>
          <cell r="F616">
            <v>5.0558109431082965</v>
          </cell>
        </row>
        <row r="617">
          <cell r="D617">
            <v>-0.40084482047566539</v>
          </cell>
          <cell r="F617">
            <v>10.678709367339589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</sheetNames>
    <sheetDataSet>
      <sheetData sheetId="0" refreshError="1"/>
      <sheetData sheetId="1" refreshError="1"/>
      <sheetData sheetId="2" refreshError="1"/>
      <sheetData sheetId="3" refreshError="1">
        <row r="51">
          <cell r="F51">
            <v>5.3608336101258409</v>
          </cell>
          <cell r="G51">
            <v>-0.81682463611383993</v>
          </cell>
          <cell r="H51">
            <v>4.6146778524667118</v>
          </cell>
          <cell r="I51">
            <v>-1.5656649074290381</v>
          </cell>
          <cell r="J51">
            <v>-4.0836366667023825</v>
          </cell>
          <cell r="K51">
            <v>-1.0154667775466133</v>
          </cell>
          <cell r="L51">
            <v>-0.7058805577896391</v>
          </cell>
          <cell r="M51">
            <v>-12.450240574511408</v>
          </cell>
          <cell r="N51">
            <v>-1.6943633009305556</v>
          </cell>
          <cell r="O51">
            <v>-0.1321595156847846</v>
          </cell>
          <cell r="P51">
            <v>-0.15438839007728017</v>
          </cell>
          <cell r="Q51">
            <v>0.39999759843468802</v>
          </cell>
          <cell r="R51">
            <v>-0.20000457417072032</v>
          </cell>
          <cell r="S51">
            <v>3.3000032167462479</v>
          </cell>
          <cell r="T51">
            <v>4.3000000000001846</v>
          </cell>
          <cell r="U51">
            <v>4.7999999999997112</v>
          </cell>
          <cell r="V51">
            <v>5.1021668211466409</v>
          </cell>
          <cell r="W51">
            <v>4.0651601679103342</v>
          </cell>
          <cell r="X51">
            <v>6.9999999999997886</v>
          </cell>
          <cell r="Y51">
            <v>4.2000000000000277</v>
          </cell>
          <cell r="Z51">
            <v>3.0000000000001785</v>
          </cell>
          <cell r="AA51">
            <v>0.99999999999989264</v>
          </cell>
          <cell r="AB51">
            <v>2.3000000000001188</v>
          </cell>
          <cell r="AC51">
            <v>3.6999999999998736</v>
          </cell>
          <cell r="AD51">
            <v>5.0000000000001963</v>
          </cell>
          <cell r="AE51">
            <v>5.4999999999998623</v>
          </cell>
          <cell r="AF51">
            <v>5.5000000000001288</v>
          </cell>
          <cell r="AG51">
            <v>5.4999999999997984</v>
          </cell>
          <cell r="AH51">
            <v>5.4999999999999147</v>
          </cell>
        </row>
      </sheetData>
      <sheetData sheetId="4" refreshError="1"/>
      <sheetData sheetId="5" refreshError="1">
        <row r="16">
          <cell r="E16">
            <v>18.255790710449201</v>
          </cell>
          <cell r="F16">
            <v>16.018556594848601</v>
          </cell>
          <cell r="G16">
            <v>19.8551349639893</v>
          </cell>
          <cell r="H16">
            <v>18.941963195800799</v>
          </cell>
          <cell r="I16">
            <v>20.594358444213899</v>
          </cell>
          <cell r="J16">
            <v>20.916908264160199</v>
          </cell>
          <cell r="K16">
            <v>22.136276245117202</v>
          </cell>
          <cell r="L16">
            <v>5.8000001907348597</v>
          </cell>
          <cell r="M16">
            <v>6</v>
          </cell>
          <cell r="N16">
            <v>8.3999996185302699</v>
          </cell>
          <cell r="O16">
            <v>11.1000003814697</v>
          </cell>
          <cell r="P16">
            <v>14.199999809265099</v>
          </cell>
          <cell r="Q16">
            <v>17.799999237060501</v>
          </cell>
          <cell r="R16">
            <v>17.799999237060501</v>
          </cell>
          <cell r="S16">
            <v>17.100000381469702</v>
          </cell>
          <cell r="T16">
            <v>16.899999618530298</v>
          </cell>
          <cell r="U16">
            <v>16</v>
          </cell>
          <cell r="V16">
            <v>14.300000190734901</v>
          </cell>
          <cell r="W16">
            <v>13.199999809265099</v>
          </cell>
          <cell r="X16">
            <v>10.699999809265099</v>
          </cell>
          <cell r="Y16">
            <v>9.9</v>
          </cell>
          <cell r="Z16">
            <v>10.5</v>
          </cell>
          <cell r="AA16">
            <v>11.5</v>
          </cell>
          <cell r="AB16">
            <v>10.5</v>
          </cell>
          <cell r="AC16">
            <v>9.5</v>
          </cell>
          <cell r="AD16">
            <v>9.3000001907348597</v>
          </cell>
          <cell r="AE16">
            <v>9.1999999999999993</v>
          </cell>
          <cell r="AF16">
            <v>9</v>
          </cell>
          <cell r="AG16">
            <v>9</v>
          </cell>
          <cell r="AH16">
            <v>9</v>
          </cell>
        </row>
        <row r="26">
          <cell r="F26">
            <v>23.800018980259136</v>
          </cell>
          <cell r="G26">
            <v>24.862671173467373</v>
          </cell>
          <cell r="H26">
            <v>31.071290616514236</v>
          </cell>
          <cell r="I26">
            <v>35.447406286177355</v>
          </cell>
          <cell r="J26">
            <v>219.45852208658061</v>
          </cell>
          <cell r="K26">
            <v>681.63096242694576</v>
          </cell>
          <cell r="L26">
            <v>911.91711393880348</v>
          </cell>
          <cell r="M26">
            <v>14315.798832259321</v>
          </cell>
          <cell r="N26">
            <v>4709.3005085622963</v>
          </cell>
          <cell r="O26">
            <v>3127.5001867951537</v>
          </cell>
          <cell r="P26">
            <v>7755.2998046875018</v>
          </cell>
          <cell r="Q26">
            <v>40.499988376180127</v>
          </cell>
          <cell r="R26">
            <v>20.399995540444191</v>
          </cell>
          <cell r="S26">
            <v>7.7000039023753422</v>
          </cell>
          <cell r="T26">
            <v>11.180830233253785</v>
          </cell>
          <cell r="U26">
            <v>11.619900013355121</v>
          </cell>
          <cell r="V26">
            <v>9.2205106492949493</v>
          </cell>
          <cell r="W26">
            <v>13.046186301422827</v>
          </cell>
          <cell r="X26">
            <v>11.209972590499714</v>
          </cell>
          <cell r="Y26">
            <v>11.500000000000107</v>
          </cell>
          <cell r="Z26">
            <v>7.3999999999997303</v>
          </cell>
          <cell r="AA26">
            <v>4.0000000000003801</v>
          </cell>
          <cell r="AB26">
            <v>5.1999999999999265</v>
          </cell>
          <cell r="AC26">
            <v>5.2000000000000828</v>
          </cell>
          <cell r="AD26">
            <v>4.0000000000001199</v>
          </cell>
          <cell r="AE26">
            <v>3.9999999999999294</v>
          </cell>
          <cell r="AF26">
            <v>3.9999999999994555</v>
          </cell>
          <cell r="AG26">
            <v>3.5000000000001905</v>
          </cell>
          <cell r="AH26">
            <v>3.4999999999998761</v>
          </cell>
        </row>
      </sheetData>
      <sheetData sheetId="6" refreshError="1">
        <row r="19">
          <cell r="E19">
            <v>-5.3521786400736415</v>
          </cell>
          <cell r="F19">
            <v>-10.682923940352012</v>
          </cell>
          <cell r="G19">
            <v>-14.451498918560651</v>
          </cell>
          <cell r="H19">
            <v>-20.580192703959678</v>
          </cell>
          <cell r="I19">
            <v>-22.689316070101562</v>
          </cell>
          <cell r="J19">
            <v>-21.883988983582491</v>
          </cell>
          <cell r="K19">
            <v>-15.703325474415195</v>
          </cell>
          <cell r="L19">
            <v>-16.254685335932901</v>
          </cell>
          <cell r="M19">
            <v>-26.536353264491108</v>
          </cell>
          <cell r="N19">
            <v>-6.8774439562982073</v>
          </cell>
          <cell r="O19">
            <v>-4.6099360801214431</v>
          </cell>
          <cell r="P19">
            <v>-7.4814823222379383</v>
          </cell>
          <cell r="Q19">
            <v>-7.6518307807823094</v>
          </cell>
          <cell r="R19">
            <v>-0.90785203373306722</v>
          </cell>
          <cell r="S19">
            <v>-6.5040645521200728</v>
          </cell>
          <cell r="T19">
            <v>-5.6284028098158725</v>
          </cell>
          <cell r="U19">
            <v>-4.1700630804390615</v>
          </cell>
          <cell r="V19">
            <v>-3.3422332881991257</v>
          </cell>
          <cell r="W19">
            <v>-2.0829849775180684</v>
          </cell>
          <cell r="X19">
            <v>-6.443246793893131</v>
          </cell>
          <cell r="Y19">
            <v>-8.1</v>
          </cell>
          <cell r="Z19">
            <v>-13.699999999999998</v>
          </cell>
          <cell r="AA19">
            <v>-6.2999999999999963</v>
          </cell>
          <cell r="AB19">
            <v>-3.5000000000000009</v>
          </cell>
          <cell r="AC19">
            <v>-3.5692307692307156E-2</v>
          </cell>
          <cell r="AD19">
            <v>1.6318865580448074</v>
          </cell>
          <cell r="AE19">
            <v>1.3606672613174393</v>
          </cell>
          <cell r="AF19">
            <v>1.1022256197013525</v>
          </cell>
          <cell r="AG19">
            <v>1.1027855664175186</v>
          </cell>
          <cell r="AH19">
            <v>1.103345795384552</v>
          </cell>
        </row>
        <row r="41">
          <cell r="E41">
            <v>-5.3521786400736415</v>
          </cell>
          <cell r="F41">
            <v>-10.682923940352012</v>
          </cell>
          <cell r="G41">
            <v>-14.451498918560651</v>
          </cell>
          <cell r="H41">
            <v>-20.580192703959678</v>
          </cell>
          <cell r="I41">
            <v>-22.689316070101562</v>
          </cell>
          <cell r="J41">
            <v>-21.883988983582491</v>
          </cell>
          <cell r="K41">
            <v>-15.703325474415195</v>
          </cell>
          <cell r="L41">
            <v>-16.254685335932901</v>
          </cell>
          <cell r="M41">
            <v>-26.536353264491108</v>
          </cell>
          <cell r="N41">
            <v>-6.8774439562982073</v>
          </cell>
          <cell r="O41">
            <v>-4.6099360801214431</v>
          </cell>
          <cell r="P41">
            <v>-7.4814823222379383</v>
          </cell>
          <cell r="Q41">
            <v>-7.6518307807823094</v>
          </cell>
          <cell r="R41">
            <v>-1.8157062319562105</v>
          </cell>
          <cell r="S41">
            <v>-5.6910552716285503</v>
          </cell>
          <cell r="T41">
            <v>-5.6283994550272336</v>
          </cell>
          <cell r="U41">
            <v>-4.3298638726531351</v>
          </cell>
          <cell r="V41">
            <v>-3.1914331241184888</v>
          </cell>
          <cell r="W41">
            <v>-1.0309988178333893</v>
          </cell>
          <cell r="X41">
            <v>-5.7330969465648867</v>
          </cell>
          <cell r="Y41">
            <v>-6.5000000000000018</v>
          </cell>
          <cell r="Z41">
            <v>-12.000000000000004</v>
          </cell>
          <cell r="AA41">
            <v>-5.3662688172043014</v>
          </cell>
          <cell r="AB41">
            <v>-2.3000000000000047</v>
          </cell>
          <cell r="AC41">
            <v>-1.0999999999999994</v>
          </cell>
          <cell r="AD41">
            <v>0.19999999999999696</v>
          </cell>
          <cell r="AE41">
            <v>4.9913517517610464E-3</v>
          </cell>
          <cell r="AF41">
            <v>-0.13620520053062085</v>
          </cell>
          <cell r="AG41">
            <v>-0.13627439476217193</v>
          </cell>
          <cell r="AH41">
            <v>-0.13634362387234311</v>
          </cell>
        </row>
      </sheetData>
      <sheetData sheetId="7" refreshError="1">
        <row r="32">
          <cell r="E32">
            <v>-43.978651848551202</v>
          </cell>
          <cell r="F32">
            <v>10.3616013278338</v>
          </cell>
          <cell r="G32">
            <v>-15.9368077753272</v>
          </cell>
          <cell r="H32">
            <v>19.713041891291599</v>
          </cell>
          <cell r="I32">
            <v>-13.531909098436101</v>
          </cell>
          <cell r="J32">
            <v>-22.9335056118877</v>
          </cell>
          <cell r="K32">
            <v>-16.846505535284699</v>
          </cell>
          <cell r="L32">
            <v>7.6677997256682904</v>
          </cell>
          <cell r="M32">
            <v>-17.743443551254799</v>
          </cell>
          <cell r="N32">
            <v>24.243754605990102</v>
          </cell>
          <cell r="O32">
            <v>13.1288779376912</v>
          </cell>
          <cell r="P32">
            <v>-11.1207157800924</v>
          </cell>
          <cell r="Q32">
            <v>-23.138865932647299</v>
          </cell>
          <cell r="R32">
            <v>22.831604058797598</v>
          </cell>
          <cell r="S32">
            <v>-1.4904030114043101</v>
          </cell>
          <cell r="T32">
            <v>14.367779854068599</v>
          </cell>
          <cell r="U32">
            <v>8.2608297228789205</v>
          </cell>
          <cell r="V32">
            <v>18.9142753527812</v>
          </cell>
          <cell r="W32">
            <v>2.5147123177592201</v>
          </cell>
          <cell r="X32">
            <v>3.1668384576657198</v>
          </cell>
          <cell r="Y32">
            <v>15.1</v>
          </cell>
          <cell r="Z32">
            <v>7.3000000000000602</v>
          </cell>
          <cell r="AA32">
            <v>1.8999999999999699</v>
          </cell>
          <cell r="AB32">
            <v>0.20000000000006701</v>
          </cell>
          <cell r="AC32">
            <v>5.0000000000000302</v>
          </cell>
          <cell r="AD32">
            <v>6.39999999999994</v>
          </cell>
          <cell r="AE32">
            <v>6.6999999999999904</v>
          </cell>
          <cell r="AF32">
            <v>6.80000000000003</v>
          </cell>
          <cell r="AG32">
            <v>6.3999999999999604</v>
          </cell>
          <cell r="AH32">
            <v>6.3999999999999604</v>
          </cell>
        </row>
        <row r="40">
          <cell r="E40">
            <v>70.033717803284503</v>
          </cell>
          <cell r="F40">
            <v>19.354917954148</v>
          </cell>
          <cell r="G40">
            <v>-16.7133406622807</v>
          </cell>
          <cell r="H40">
            <v>9.7905100547168296</v>
          </cell>
          <cell r="I40">
            <v>0.48054374078860801</v>
          </cell>
          <cell r="J40">
            <v>8.1262269661379403</v>
          </cell>
          <cell r="K40">
            <v>-21.647972695979</v>
          </cell>
          <cell r="L40">
            <v>0.34698882270380899</v>
          </cell>
          <cell r="M40">
            <v>-8.9664322267895091</v>
          </cell>
          <cell r="N40">
            <v>-23.8340562978821</v>
          </cell>
          <cell r="O40">
            <v>-6.4119429324799198</v>
          </cell>
          <cell r="P40">
            <v>20.783349763243201</v>
          </cell>
          <cell r="Q40">
            <v>13.991740532429599</v>
          </cell>
          <cell r="R40">
            <v>-11.1746270007788</v>
          </cell>
          <cell r="S40">
            <v>15.8962321482147</v>
          </cell>
          <cell r="T40">
            <v>6.7324809863784196</v>
          </cell>
          <cell r="U40">
            <v>15.423306394275601</v>
          </cell>
          <cell r="V40">
            <v>32.242638482695703</v>
          </cell>
          <cell r="W40">
            <v>8.1666935468481991</v>
          </cell>
          <cell r="X40">
            <v>18.341862758801501</v>
          </cell>
          <cell r="Y40">
            <v>-9.6999999999998003</v>
          </cell>
          <cell r="Z40">
            <v>3.09999999999979</v>
          </cell>
          <cell r="AA40">
            <v>-1.69999999999997</v>
          </cell>
          <cell r="AB40">
            <v>-4.3000000000001597</v>
          </cell>
          <cell r="AC40">
            <v>3.4999999999999498</v>
          </cell>
          <cell r="AD40">
            <v>5.0999999999999499</v>
          </cell>
          <cell r="AE40">
            <v>5.8000000000002903</v>
          </cell>
          <cell r="AF40">
            <v>6.0999999999998398</v>
          </cell>
          <cell r="AG40">
            <v>6.2000000000002498</v>
          </cell>
          <cell r="AH40">
            <v>6.1999999999999797</v>
          </cell>
        </row>
      </sheetData>
      <sheetData sheetId="8" refreshError="1">
        <row r="10">
          <cell r="E10">
            <v>-27.279142027473561</v>
          </cell>
          <cell r="F10">
            <v>-33.407251810513955</v>
          </cell>
          <cell r="G10">
            <v>-26.667156685203008</v>
          </cell>
          <cell r="H10">
            <v>-22.553334884876126</v>
          </cell>
          <cell r="I10">
            <v>-19.541483153223815</v>
          </cell>
          <cell r="J10">
            <v>-24.459959705321481</v>
          </cell>
          <cell r="K10">
            <v>-15.389964087731892</v>
          </cell>
          <cell r="L10">
            <v>-25.857248216304008</v>
          </cell>
          <cell r="M10">
            <v>-50.35924652464675</v>
          </cell>
          <cell r="N10">
            <v>-38.649804043793466</v>
          </cell>
          <cell r="O10">
            <v>-22.672633177497381</v>
          </cell>
          <cell r="P10">
            <v>-21.235152301454136</v>
          </cell>
          <cell r="Q10">
            <v>-34.783308907699855</v>
          </cell>
          <cell r="R10">
            <v>-34.808038111863219</v>
          </cell>
          <cell r="S10">
            <v>-35.326832927504803</v>
          </cell>
          <cell r="T10">
            <v>-36.075784606292828</v>
          </cell>
          <cell r="U10">
            <v>-39.53722710799385</v>
          </cell>
          <cell r="V10">
            <v>-39.749033568446841</v>
          </cell>
          <cell r="W10">
            <v>-37.120019712316818</v>
          </cell>
          <cell r="X10">
            <v>-47.74216281233565</v>
          </cell>
          <cell r="Y10">
            <v>-23.599999999999977</v>
          </cell>
          <cell r="Z10">
            <v>-24.299999999999969</v>
          </cell>
          <cell r="AA10">
            <v>-19.800000000000008</v>
          </cell>
          <cell r="AB10">
            <v>-17.599999999999994</v>
          </cell>
          <cell r="AC10">
            <v>-15.299999999999994</v>
          </cell>
          <cell r="AD10">
            <v>-13.300000000000004</v>
          </cell>
          <cell r="AE10">
            <v>-11.100000000000003</v>
          </cell>
          <cell r="AF10">
            <v>-10.300000000000008</v>
          </cell>
          <cell r="AG10">
            <v>-11.099999999999998</v>
          </cell>
          <cell r="AH10">
            <v>-11.895887270453933</v>
          </cell>
        </row>
        <row r="19">
          <cell r="E19">
            <v>449.99996970522</v>
          </cell>
          <cell r="F19">
            <v>507.99999508375902</v>
          </cell>
          <cell r="G19">
            <v>405.99997203352598</v>
          </cell>
          <cell r="H19">
            <v>451.89998687647898</v>
          </cell>
          <cell r="I19">
            <v>412.39999065997603</v>
          </cell>
          <cell r="J19">
            <v>305.09998245269702</v>
          </cell>
          <cell r="K19">
            <v>257.79997377975599</v>
          </cell>
          <cell r="L19">
            <v>295.10002226673498</v>
          </cell>
          <cell r="M19">
            <v>235.69998815704699</v>
          </cell>
          <cell r="N19">
            <v>290.099997470272</v>
          </cell>
          <cell r="O19">
            <v>330.60001056699599</v>
          </cell>
          <cell r="P19">
            <v>272.40001161473299</v>
          </cell>
          <cell r="Q19">
            <v>223.100028785993</v>
          </cell>
          <cell r="R19">
            <v>266.99995026386199</v>
          </cell>
          <cell r="S19">
            <v>290.99999776131102</v>
          </cell>
          <cell r="T19">
            <v>526.00000299999999</v>
          </cell>
          <cell r="U19">
            <v>467.23221025195301</v>
          </cell>
          <cell r="V19">
            <v>576.63098344531295</v>
          </cell>
          <cell r="W19">
            <v>573.19250688281295</v>
          </cell>
          <cell r="X19">
            <v>545.34875688281295</v>
          </cell>
          <cell r="Y19">
            <v>645</v>
          </cell>
          <cell r="Z19">
            <v>593</v>
          </cell>
          <cell r="AA19">
            <v>596</v>
          </cell>
          <cell r="AB19">
            <v>596</v>
          </cell>
          <cell r="AC19">
            <v>651</v>
          </cell>
          <cell r="AD19">
            <v>720</v>
          </cell>
          <cell r="AE19">
            <v>787</v>
          </cell>
          <cell r="AF19">
            <v>858</v>
          </cell>
          <cell r="AG19">
            <v>932</v>
          </cell>
          <cell r="AH19">
            <v>1012.38228788</v>
          </cell>
        </row>
        <row r="27">
          <cell r="E27">
            <v>-802.99993215666905</v>
          </cell>
          <cell r="F27">
            <v>-921.99994414744594</v>
          </cell>
          <cell r="G27">
            <v>-723.99993972366406</v>
          </cell>
          <cell r="H27">
            <v>-742.29999531197802</v>
          </cell>
          <cell r="I27">
            <v>-735.29996655739501</v>
          </cell>
          <cell r="J27">
            <v>-794.09994583546802</v>
          </cell>
          <cell r="K27">
            <v>-677.40001737268005</v>
          </cell>
          <cell r="L27">
            <v>-734.39999606867798</v>
          </cell>
          <cell r="M27">
            <v>-718.30000741917104</v>
          </cell>
          <cell r="N27">
            <v>-547.09997854817198</v>
          </cell>
          <cell r="O27">
            <v>-567.40000829228597</v>
          </cell>
          <cell r="P27">
            <v>-668.70000462520295</v>
          </cell>
          <cell r="Q27">
            <v>-750.79997488108995</v>
          </cell>
          <cell r="R27">
            <v>-659.40001155191499</v>
          </cell>
          <cell r="S27">
            <v>-658.00001772192604</v>
          </cell>
          <cell r="T27">
            <v>-896.99999700000001</v>
          </cell>
          <cell r="U27">
            <v>-1049.69994917188</v>
          </cell>
          <cell r="V27">
            <v>-1371.37536421094</v>
          </cell>
          <cell r="W27">
            <v>-1383.5830058125</v>
          </cell>
          <cell r="X27">
            <v>-1702.72997846875</v>
          </cell>
          <cell r="Y27">
            <v>-1648</v>
          </cell>
          <cell r="Z27">
            <v>-1630</v>
          </cell>
          <cell r="AA27">
            <v>-1636</v>
          </cell>
          <cell r="AB27">
            <v>-1624</v>
          </cell>
          <cell r="AC27">
            <v>-1675</v>
          </cell>
          <cell r="AD27">
            <v>-1753</v>
          </cell>
          <cell r="AE27">
            <v>-1852</v>
          </cell>
          <cell r="AF27">
            <v>-1974</v>
          </cell>
          <cell r="AG27">
            <v>-2113</v>
          </cell>
          <cell r="AH27">
            <v>-2261.7877401999999</v>
          </cell>
        </row>
      </sheetData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Table No.1-CPI"/>
      <sheetName val="No.1-1-CPI"/>
      <sheetName val="Table No.2-Man.Prod.Index"/>
      <sheetName val="Table No.3-Int.rates on time"/>
      <sheetName val="Table No.4-Int.rate loans"/>
      <sheetName val="Table No.5-Employment"/>
      <sheetName val="Table No.6-Manufacturing busine"/>
      <sheetName val="Table No.7-Wholesales"/>
      <sheetName val="Table No.8-Retail Trade"/>
      <sheetName val="Table No.9-Services"/>
      <sheetName val="Table No.10-Hotels and rest"/>
      <sheetName val="Table No.11-Ind. industrial act"/>
      <sheetName val="Table No.12-Ind. Consumption"/>
      <sheetName val="Table No.13-Real and CurrentGDP"/>
      <sheetName val="Table No.14-Real GDP by sector"/>
      <sheetName val="Table No.15-Annual rate of real"/>
      <sheetName val="Table No.16-Quarterly rate of g"/>
      <sheetName val="Table No.17-Nominal GDP by sect"/>
      <sheetName val="Table No.18-Exports goods+servi"/>
      <sheetName val="Table No.19-Imports"/>
      <sheetName val="Table No.20-Balance of Payments"/>
      <sheetName val="Table No.21-Construction"/>
      <sheetName val="Table No.22-Government revenues"/>
      <sheetName val="Table No.23-Goverment expenditu"/>
      <sheetName val="Table No.24-NFPS"/>
      <sheetName val="Table No.25-OCG"/>
      <sheetName val="Table No.26-Public Debt"/>
      <sheetName val="Table No.27-Deposits and loans"/>
      <sheetName val="Table No.28-Bank loans by secto"/>
      <sheetName val="Table No.29-Int.rates mortgage"/>
      <sheetName val="Table No.30-Monly Index of Econ"/>
      <sheetName val="Table No.31-Stock"/>
      <sheetName val="Table No.32-Interbank rat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Table1"/>
      <sheetName val="Table2"/>
      <sheetName val="Table3"/>
      <sheetName val="Table4"/>
      <sheetName val="Current"/>
      <sheetName val="Previous"/>
      <sheetName val="ControlSheet"/>
      <sheetName val="Weights"/>
      <sheetName val="Sheet1"/>
      <sheetName val="Sheet2"/>
      <sheetName val="Sheet3"/>
    </sheetNames>
    <sheetDataSet>
      <sheetData sheetId="0" refreshError="1">
        <row r="2">
          <cell r="A2">
            <v>316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67">
          <cell r="D67" t="str">
            <v>06/13/2001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rrent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Output Database"/>
      <sheetName val="Input_external"/>
      <sheetName val="Input debt service"/>
      <sheetName val="Inp_Outp_debt"/>
      <sheetName val="Tab11_macro"/>
      <sheetName val="SR_Table_Baseline"/>
      <sheetName val="SR_Table_Stress"/>
      <sheetName val="Panel Chart"/>
      <sheetName val="Baseline"/>
      <sheetName val="A1_historical"/>
      <sheetName val="A2_financing"/>
      <sheetName val="B1_GDP"/>
      <sheetName val="B2_exports"/>
      <sheetName val="B3_deflator"/>
      <sheetName val="B4_non-debt flows"/>
      <sheetName val="B5_Combo"/>
      <sheetName val="B6_30%depr"/>
      <sheetName val="NPV_base"/>
      <sheetName val="NPV Stress"/>
      <sheetName val="NPV Stress_A2"/>
      <sheetName val="Chart Data"/>
      <sheetName val="Debt Accumulation"/>
      <sheetName val="NPV-GDP"/>
      <sheetName val="NPV-Exports"/>
      <sheetName val="NPV-Revenue"/>
      <sheetName val="DS-Exports"/>
      <sheetName val="DS-Revenues"/>
      <sheetName val="Chart Output"/>
      <sheetName val="ControlShee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Yu Gothic Light"/>
      <a:font script="Hang" typeface="맑은 고딕"/>
      <a:font script="Hans" typeface="DengXian Light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Yu Gothic"/>
      <a:font script="Hang" typeface="맑은 고딕"/>
      <a:font script="Hans" typeface="DengXian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D717"/>
  <sheetViews>
    <sheetView tabSelected="1" zoomScale="106" zoomScaleNormal="106" workbookViewId="0">
      <pane xSplit="1" ySplit="4" topLeftCell="N5" activePane="bottomRight" state="frozen"/>
      <selection pane="topRight" activeCell="B1" sqref="B1"/>
      <selection pane="bottomLeft" activeCell="A5" sqref="A5"/>
      <selection pane="bottomRight" activeCell="Y7" sqref="Y7"/>
    </sheetView>
  </sheetViews>
  <sheetFormatPr baseColWidth="10" defaultColWidth="10.85546875" defaultRowHeight="15.75" x14ac:dyDescent="0.25"/>
  <cols>
    <col min="1" max="1" width="12" style="54" bestFit="1" customWidth="1"/>
    <col min="2" max="3" width="19.85546875" style="8" customWidth="1"/>
    <col min="4" max="4" width="12.85546875" style="8" customWidth="1"/>
    <col min="5" max="6" width="14.42578125" style="8" customWidth="1"/>
    <col min="7" max="7" width="12.85546875" style="8" customWidth="1"/>
    <col min="8" max="8" width="15" style="8" customWidth="1"/>
    <col min="9" max="9" width="13.5703125" style="8" customWidth="1"/>
    <col min="10" max="10" width="4.28515625" style="8" customWidth="1"/>
    <col min="11" max="11" width="10.85546875" style="8"/>
    <col min="12" max="12" width="19.140625" style="8" customWidth="1"/>
    <col min="13" max="13" width="16.42578125" style="8" customWidth="1"/>
    <col min="14" max="14" width="18.5703125" style="8" customWidth="1"/>
    <col min="15" max="15" width="11.42578125" style="55" customWidth="1"/>
    <col min="16" max="16" width="15.5703125" style="55" customWidth="1"/>
    <col min="17" max="17" width="11.28515625" style="55" bestFit="1" customWidth="1"/>
    <col min="18" max="18" width="11.140625" style="55" customWidth="1"/>
    <col min="19" max="19" width="10.85546875" style="55" bestFit="1" customWidth="1"/>
    <col min="20" max="20" width="10.7109375" style="55" customWidth="1"/>
    <col min="21" max="21" width="10.5703125" style="55" customWidth="1"/>
    <col min="22" max="22" width="12.7109375" style="55" customWidth="1"/>
    <col min="23" max="23" width="13.42578125" style="55" customWidth="1"/>
    <col min="24" max="24" width="12.7109375" style="55" customWidth="1"/>
    <col min="25" max="16384" width="10.85546875" style="55"/>
  </cols>
  <sheetData>
    <row r="1" spans="1:1902" x14ac:dyDescent="0.25">
      <c r="B1" s="123" t="s">
        <v>35</v>
      </c>
      <c r="C1" s="123"/>
      <c r="D1" s="123"/>
      <c r="E1" s="123"/>
      <c r="F1" s="123"/>
      <c r="G1" s="123"/>
      <c r="H1" s="123"/>
      <c r="I1" s="123"/>
      <c r="J1" s="46"/>
      <c r="K1" s="124" t="s">
        <v>36</v>
      </c>
      <c r="L1" s="124"/>
      <c r="M1" s="124"/>
      <c r="N1" s="124"/>
      <c r="O1" s="39"/>
    </row>
    <row r="2" spans="1:1902" s="58" customFormat="1" ht="15" customHeight="1" x14ac:dyDescent="0.25">
      <c r="A2" s="56"/>
      <c r="B2" s="125" t="s">
        <v>37</v>
      </c>
      <c r="C2" s="125" t="s">
        <v>38</v>
      </c>
      <c r="D2" s="125" t="s">
        <v>39</v>
      </c>
      <c r="E2" s="125" t="s">
        <v>40</v>
      </c>
      <c r="F2" s="125" t="s">
        <v>41</v>
      </c>
      <c r="G2" s="125" t="s">
        <v>42</v>
      </c>
      <c r="H2" s="126" t="s">
        <v>43</v>
      </c>
      <c r="I2" s="125" t="s">
        <v>3</v>
      </c>
      <c r="J2" s="8"/>
      <c r="K2" s="125"/>
      <c r="L2" s="125" t="s">
        <v>44</v>
      </c>
      <c r="M2" s="125" t="s">
        <v>45</v>
      </c>
      <c r="N2" s="125" t="s">
        <v>46</v>
      </c>
      <c r="O2" s="51"/>
      <c r="P2" s="57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  <c r="BS2" s="55"/>
      <c r="BT2" s="55"/>
      <c r="BU2" s="55"/>
      <c r="BV2" s="55"/>
      <c r="BW2" s="55"/>
      <c r="BX2" s="55"/>
      <c r="BY2" s="55"/>
      <c r="BZ2" s="55"/>
      <c r="CA2" s="55"/>
      <c r="CB2" s="55"/>
      <c r="CC2" s="55"/>
      <c r="CD2" s="55"/>
      <c r="CE2" s="55"/>
      <c r="CF2" s="55"/>
      <c r="CG2" s="55"/>
      <c r="CH2" s="55"/>
      <c r="CI2" s="55"/>
      <c r="CJ2" s="55"/>
      <c r="CK2" s="55"/>
      <c r="CL2" s="55"/>
      <c r="CM2" s="55"/>
      <c r="CN2" s="55"/>
      <c r="CO2" s="55"/>
      <c r="CP2" s="55"/>
      <c r="CQ2" s="55"/>
      <c r="CR2" s="55"/>
      <c r="CS2" s="55"/>
      <c r="CT2" s="55"/>
      <c r="CU2" s="55"/>
      <c r="CV2" s="55"/>
      <c r="CW2" s="55"/>
      <c r="CX2" s="55"/>
      <c r="CY2" s="55"/>
      <c r="CZ2" s="55"/>
      <c r="DA2" s="55"/>
      <c r="DB2" s="55"/>
      <c r="DC2" s="55"/>
      <c r="DD2" s="55"/>
      <c r="DE2" s="55"/>
      <c r="DF2" s="55"/>
      <c r="DG2" s="55"/>
      <c r="DH2" s="55"/>
      <c r="DI2" s="55"/>
      <c r="DJ2" s="55"/>
      <c r="DK2" s="55"/>
      <c r="DL2" s="55"/>
      <c r="DM2" s="55"/>
      <c r="DN2" s="55"/>
      <c r="DO2" s="55"/>
      <c r="DP2" s="55"/>
      <c r="DQ2" s="55"/>
      <c r="DR2" s="55"/>
      <c r="DS2" s="55"/>
      <c r="DT2" s="55"/>
      <c r="DU2" s="55"/>
      <c r="DV2" s="55"/>
      <c r="DW2" s="55"/>
      <c r="DX2" s="55"/>
      <c r="DY2" s="55"/>
      <c r="DZ2" s="55"/>
      <c r="EA2" s="55"/>
      <c r="EB2" s="55"/>
      <c r="EC2" s="55"/>
      <c r="ED2" s="55"/>
      <c r="EE2" s="55"/>
      <c r="EF2" s="55"/>
      <c r="EG2" s="55"/>
      <c r="EH2" s="55"/>
      <c r="EI2" s="55"/>
      <c r="EJ2" s="55"/>
      <c r="EK2" s="55"/>
      <c r="EL2" s="55"/>
      <c r="EM2" s="55"/>
      <c r="EN2" s="55"/>
      <c r="EO2" s="55"/>
      <c r="EP2" s="55"/>
      <c r="EQ2" s="55"/>
      <c r="ER2" s="55"/>
      <c r="ES2" s="55"/>
      <c r="ET2" s="55"/>
      <c r="EU2" s="55"/>
      <c r="EV2" s="55"/>
      <c r="EW2" s="55"/>
      <c r="EX2" s="55"/>
      <c r="EY2" s="55"/>
      <c r="EZ2" s="55"/>
      <c r="FA2" s="55"/>
      <c r="FB2" s="55"/>
      <c r="FC2" s="55"/>
      <c r="FD2" s="55"/>
      <c r="FE2" s="55"/>
      <c r="FF2" s="55"/>
      <c r="FG2" s="55"/>
      <c r="FH2" s="55"/>
      <c r="FI2" s="55"/>
      <c r="FJ2" s="55"/>
      <c r="FK2" s="55"/>
      <c r="FL2" s="55"/>
      <c r="FM2" s="55"/>
      <c r="FN2" s="55"/>
      <c r="FO2" s="55"/>
      <c r="FP2" s="55"/>
      <c r="FQ2" s="55"/>
      <c r="FR2" s="55"/>
      <c r="FS2" s="55"/>
      <c r="FT2" s="55"/>
      <c r="FU2" s="55"/>
      <c r="FV2" s="55"/>
      <c r="FW2" s="55"/>
      <c r="FX2" s="55"/>
      <c r="FY2" s="55"/>
      <c r="FZ2" s="55"/>
      <c r="GA2" s="55"/>
      <c r="GB2" s="55"/>
      <c r="GC2" s="55"/>
      <c r="GD2" s="55"/>
      <c r="GE2" s="55"/>
      <c r="GF2" s="55"/>
      <c r="GG2" s="55"/>
      <c r="GH2" s="55"/>
      <c r="GI2" s="55"/>
      <c r="GJ2" s="55"/>
      <c r="GK2" s="55"/>
      <c r="GL2" s="55"/>
      <c r="GM2" s="55"/>
      <c r="GN2" s="55"/>
      <c r="GO2" s="55"/>
      <c r="GP2" s="55"/>
      <c r="GQ2" s="55"/>
      <c r="GR2" s="55"/>
      <c r="GS2" s="55"/>
      <c r="GT2" s="55"/>
      <c r="GU2" s="55"/>
      <c r="GV2" s="55"/>
      <c r="GW2" s="55"/>
      <c r="GX2" s="55"/>
      <c r="GY2" s="55"/>
      <c r="GZ2" s="55"/>
      <c r="HA2" s="55"/>
      <c r="HB2" s="55"/>
      <c r="HC2" s="55"/>
      <c r="HD2" s="55"/>
      <c r="HE2" s="55"/>
      <c r="HF2" s="55"/>
      <c r="HG2" s="55"/>
      <c r="HH2" s="55"/>
      <c r="HI2" s="55"/>
      <c r="HJ2" s="55"/>
      <c r="HK2" s="55"/>
      <c r="HL2" s="55"/>
      <c r="HM2" s="55"/>
      <c r="HN2" s="55"/>
      <c r="HO2" s="55"/>
      <c r="HP2" s="55"/>
      <c r="HQ2" s="55"/>
      <c r="HR2" s="55"/>
      <c r="HS2" s="55"/>
      <c r="HT2" s="55"/>
      <c r="HU2" s="55"/>
      <c r="HV2" s="55"/>
      <c r="HW2" s="55"/>
      <c r="HX2" s="55"/>
      <c r="HY2" s="55"/>
      <c r="HZ2" s="55"/>
      <c r="IA2" s="55"/>
      <c r="IB2" s="55"/>
      <c r="IC2" s="55"/>
      <c r="ID2" s="55"/>
      <c r="IE2" s="55"/>
      <c r="IF2" s="55"/>
      <c r="IG2" s="55"/>
      <c r="IH2" s="55"/>
      <c r="II2" s="55"/>
      <c r="IJ2" s="55"/>
      <c r="IK2" s="55"/>
      <c r="IL2" s="55"/>
      <c r="IM2" s="55"/>
      <c r="IN2" s="55"/>
      <c r="IO2" s="55"/>
      <c r="IP2" s="55"/>
      <c r="IQ2" s="55"/>
      <c r="IR2" s="55"/>
      <c r="IS2" s="55"/>
      <c r="IT2" s="55"/>
      <c r="IU2" s="55"/>
      <c r="IV2" s="55"/>
      <c r="IW2" s="55"/>
      <c r="IX2" s="55"/>
      <c r="IY2" s="55"/>
      <c r="IZ2" s="55"/>
      <c r="JA2" s="55"/>
      <c r="JB2" s="55"/>
      <c r="JC2" s="55"/>
      <c r="JD2" s="55"/>
      <c r="JE2" s="55"/>
      <c r="JF2" s="55"/>
      <c r="JG2" s="55"/>
      <c r="JH2" s="55"/>
      <c r="JI2" s="55"/>
      <c r="JJ2" s="55"/>
      <c r="JK2" s="55"/>
      <c r="JL2" s="55"/>
      <c r="JM2" s="55"/>
      <c r="JN2" s="55"/>
      <c r="JO2" s="55"/>
      <c r="JP2" s="55"/>
      <c r="JQ2" s="55"/>
      <c r="JR2" s="55"/>
      <c r="JS2" s="55"/>
      <c r="JT2" s="55"/>
      <c r="JU2" s="55"/>
      <c r="JV2" s="55"/>
      <c r="JW2" s="55"/>
      <c r="JX2" s="55"/>
      <c r="JY2" s="55"/>
      <c r="JZ2" s="55"/>
      <c r="KA2" s="55"/>
      <c r="KB2" s="55"/>
      <c r="KC2" s="55"/>
      <c r="KD2" s="55"/>
      <c r="KE2" s="55"/>
      <c r="KF2" s="55"/>
      <c r="KG2" s="55"/>
      <c r="KH2" s="55"/>
      <c r="KI2" s="55"/>
      <c r="KJ2" s="55"/>
      <c r="KK2" s="55"/>
      <c r="KL2" s="55"/>
      <c r="KM2" s="55"/>
      <c r="KN2" s="55"/>
      <c r="KO2" s="55"/>
      <c r="KP2" s="55"/>
      <c r="KQ2" s="55"/>
      <c r="KR2" s="55"/>
      <c r="KS2" s="55"/>
      <c r="KT2" s="55"/>
      <c r="KU2" s="55"/>
      <c r="KV2" s="55"/>
      <c r="KW2" s="55"/>
      <c r="KX2" s="55"/>
      <c r="KY2" s="55"/>
      <c r="KZ2" s="55"/>
      <c r="LA2" s="55"/>
      <c r="LB2" s="55"/>
      <c r="LC2" s="55"/>
      <c r="LD2" s="55"/>
      <c r="LE2" s="55"/>
      <c r="LF2" s="55"/>
      <c r="LG2" s="55"/>
      <c r="LH2" s="55"/>
      <c r="LI2" s="55"/>
      <c r="LJ2" s="55"/>
      <c r="LK2" s="55"/>
      <c r="LL2" s="55"/>
      <c r="LM2" s="55"/>
      <c r="LN2" s="55"/>
      <c r="LO2" s="55"/>
      <c r="LP2" s="55"/>
      <c r="LQ2" s="55"/>
      <c r="LR2" s="55"/>
      <c r="LS2" s="55"/>
      <c r="LT2" s="55"/>
      <c r="LU2" s="55"/>
      <c r="LV2" s="55"/>
      <c r="LW2" s="55"/>
      <c r="LX2" s="55"/>
      <c r="LY2" s="55"/>
      <c r="LZ2" s="55"/>
      <c r="MA2" s="55"/>
      <c r="MB2" s="55"/>
      <c r="MC2" s="55"/>
      <c r="MD2" s="55"/>
      <c r="ME2" s="55"/>
      <c r="MF2" s="55"/>
      <c r="MG2" s="55"/>
      <c r="MH2" s="55"/>
      <c r="MI2" s="55"/>
      <c r="MJ2" s="55"/>
      <c r="MK2" s="55"/>
      <c r="ML2" s="55"/>
      <c r="MM2" s="55"/>
      <c r="MN2" s="55"/>
      <c r="MO2" s="55"/>
      <c r="MP2" s="55"/>
      <c r="MQ2" s="55"/>
      <c r="MR2" s="55"/>
      <c r="MS2" s="55"/>
      <c r="MT2" s="55"/>
      <c r="MU2" s="55"/>
      <c r="MV2" s="55"/>
      <c r="MW2" s="55"/>
      <c r="MX2" s="55"/>
      <c r="MY2" s="55"/>
      <c r="MZ2" s="55"/>
      <c r="NA2" s="55"/>
      <c r="NB2" s="55"/>
      <c r="NC2" s="55"/>
      <c r="ND2" s="55"/>
      <c r="NE2" s="55"/>
      <c r="NF2" s="55"/>
      <c r="NG2" s="55"/>
      <c r="NH2" s="55"/>
      <c r="NI2" s="55"/>
      <c r="NJ2" s="55"/>
      <c r="NK2" s="55"/>
      <c r="NL2" s="55"/>
      <c r="NM2" s="55"/>
      <c r="NN2" s="55"/>
      <c r="NO2" s="55"/>
      <c r="NP2" s="55"/>
      <c r="NQ2" s="55"/>
      <c r="NR2" s="55"/>
      <c r="NS2" s="55"/>
      <c r="NT2" s="55"/>
      <c r="NU2" s="55"/>
      <c r="NV2" s="55"/>
      <c r="NW2" s="55"/>
      <c r="NX2" s="55"/>
      <c r="NY2" s="55"/>
      <c r="NZ2" s="55"/>
      <c r="OA2" s="55"/>
      <c r="OB2" s="55"/>
      <c r="OC2" s="55"/>
      <c r="OD2" s="55"/>
      <c r="OE2" s="55"/>
      <c r="OF2" s="55"/>
      <c r="OG2" s="55"/>
      <c r="OH2" s="55"/>
      <c r="OI2" s="55"/>
      <c r="OJ2" s="55"/>
      <c r="OK2" s="55"/>
      <c r="OL2" s="55"/>
      <c r="OM2" s="55"/>
      <c r="ON2" s="55"/>
      <c r="OO2" s="55"/>
      <c r="OP2" s="55"/>
      <c r="OQ2" s="55"/>
      <c r="OR2" s="55"/>
      <c r="OS2" s="55"/>
      <c r="OT2" s="55"/>
      <c r="OU2" s="55"/>
      <c r="OV2" s="55"/>
      <c r="OW2" s="55"/>
      <c r="OX2" s="55"/>
      <c r="OY2" s="55"/>
      <c r="OZ2" s="55"/>
      <c r="PA2" s="55"/>
      <c r="PB2" s="55"/>
      <c r="PC2" s="55"/>
      <c r="PD2" s="55"/>
      <c r="PE2" s="55"/>
      <c r="PF2" s="55"/>
      <c r="PG2" s="55"/>
      <c r="PH2" s="55"/>
      <c r="PI2" s="55"/>
      <c r="PJ2" s="55"/>
      <c r="PK2" s="55"/>
      <c r="PL2" s="55"/>
      <c r="PM2" s="55"/>
      <c r="PN2" s="55"/>
      <c r="PO2" s="55"/>
      <c r="PP2" s="55"/>
      <c r="PQ2" s="55"/>
      <c r="PR2" s="55"/>
      <c r="PS2" s="55"/>
      <c r="PT2" s="55"/>
      <c r="PU2" s="55"/>
      <c r="PV2" s="55"/>
      <c r="PW2" s="55"/>
      <c r="PX2" s="55"/>
      <c r="PY2" s="55"/>
      <c r="PZ2" s="55"/>
      <c r="QA2" s="55"/>
      <c r="QB2" s="55"/>
      <c r="QC2" s="55"/>
      <c r="QD2" s="55"/>
      <c r="QE2" s="55"/>
      <c r="QF2" s="55"/>
      <c r="QG2" s="55"/>
      <c r="QH2" s="55"/>
      <c r="QI2" s="55"/>
      <c r="QJ2" s="55"/>
      <c r="QK2" s="55"/>
      <c r="QL2" s="55"/>
      <c r="QM2" s="55"/>
      <c r="QN2" s="55"/>
      <c r="QO2" s="55"/>
      <c r="QP2" s="55"/>
      <c r="QQ2" s="55"/>
      <c r="QR2" s="55"/>
      <c r="QS2" s="55"/>
      <c r="QT2" s="55"/>
      <c r="QU2" s="55"/>
      <c r="QV2" s="55"/>
      <c r="QW2" s="55"/>
      <c r="QX2" s="55"/>
      <c r="QY2" s="55"/>
      <c r="QZ2" s="55"/>
      <c r="RA2" s="55"/>
      <c r="RB2" s="55"/>
      <c r="RC2" s="55"/>
      <c r="RD2" s="55"/>
      <c r="RE2" s="55"/>
      <c r="RF2" s="55"/>
      <c r="RG2" s="55"/>
      <c r="RH2" s="55"/>
      <c r="RI2" s="55"/>
      <c r="RJ2" s="55"/>
      <c r="RK2" s="55"/>
      <c r="RL2" s="55"/>
      <c r="RM2" s="55"/>
      <c r="RN2" s="55"/>
      <c r="RO2" s="55"/>
      <c r="RP2" s="55"/>
      <c r="RQ2" s="55"/>
      <c r="RR2" s="55"/>
      <c r="RS2" s="55"/>
      <c r="RT2" s="55"/>
      <c r="RU2" s="55"/>
      <c r="RV2" s="55"/>
      <c r="RW2" s="55"/>
      <c r="RX2" s="55"/>
      <c r="RY2" s="55"/>
      <c r="RZ2" s="55"/>
      <c r="SA2" s="55"/>
      <c r="SB2" s="55"/>
      <c r="SC2" s="55"/>
      <c r="SD2" s="55"/>
      <c r="SE2" s="55"/>
      <c r="SF2" s="55"/>
      <c r="SG2" s="55"/>
      <c r="SH2" s="55"/>
      <c r="SI2" s="55"/>
      <c r="SJ2" s="55"/>
      <c r="SK2" s="55"/>
      <c r="SL2" s="55"/>
      <c r="SM2" s="55"/>
      <c r="SN2" s="55"/>
      <c r="SO2" s="55"/>
      <c r="SP2" s="55"/>
      <c r="SQ2" s="55"/>
      <c r="SR2" s="55"/>
      <c r="SS2" s="55"/>
      <c r="ST2" s="55"/>
      <c r="SU2" s="55"/>
      <c r="SV2" s="55"/>
      <c r="SW2" s="55"/>
      <c r="SX2" s="55"/>
      <c r="SY2" s="55"/>
      <c r="SZ2" s="55"/>
      <c r="TA2" s="55"/>
      <c r="TB2" s="55"/>
      <c r="TC2" s="55"/>
      <c r="TD2" s="55"/>
      <c r="TE2" s="55"/>
      <c r="TF2" s="55"/>
      <c r="TG2" s="55"/>
      <c r="TH2" s="55"/>
      <c r="TI2" s="55"/>
      <c r="TJ2" s="55"/>
      <c r="TK2" s="55"/>
      <c r="TL2" s="55"/>
      <c r="TM2" s="55"/>
      <c r="TN2" s="55"/>
      <c r="TO2" s="55"/>
      <c r="TP2" s="55"/>
      <c r="TQ2" s="55"/>
      <c r="TR2" s="55"/>
      <c r="TS2" s="55"/>
      <c r="TT2" s="55"/>
      <c r="TU2" s="55"/>
      <c r="TV2" s="55"/>
      <c r="TW2" s="55"/>
      <c r="TX2" s="55"/>
      <c r="TY2" s="55"/>
      <c r="TZ2" s="55"/>
      <c r="UA2" s="55"/>
      <c r="UB2" s="55"/>
      <c r="UC2" s="55"/>
      <c r="UD2" s="55"/>
      <c r="UE2" s="55"/>
      <c r="UF2" s="55"/>
      <c r="UG2" s="55"/>
      <c r="UH2" s="55"/>
      <c r="UI2" s="55"/>
      <c r="UJ2" s="55"/>
      <c r="UK2" s="55"/>
      <c r="UL2" s="55"/>
      <c r="UM2" s="55"/>
      <c r="UN2" s="55"/>
      <c r="UO2" s="55"/>
      <c r="UP2" s="55"/>
      <c r="UQ2" s="55"/>
      <c r="UR2" s="55"/>
      <c r="US2" s="55"/>
      <c r="UT2" s="55"/>
      <c r="UU2" s="55"/>
      <c r="UV2" s="55"/>
      <c r="UW2" s="55"/>
      <c r="UX2" s="55"/>
      <c r="UY2" s="55"/>
      <c r="UZ2" s="55"/>
      <c r="VA2" s="55"/>
      <c r="VB2" s="55"/>
      <c r="VC2" s="55"/>
      <c r="VD2" s="55"/>
      <c r="VE2" s="55"/>
      <c r="VF2" s="55"/>
      <c r="VG2" s="55"/>
      <c r="VH2" s="55"/>
      <c r="VI2" s="55"/>
      <c r="VJ2" s="55"/>
      <c r="VK2" s="55"/>
      <c r="VL2" s="55"/>
      <c r="VM2" s="55"/>
      <c r="VN2" s="55"/>
      <c r="VO2" s="55"/>
      <c r="VP2" s="55"/>
      <c r="VQ2" s="55"/>
      <c r="VR2" s="55"/>
      <c r="VS2" s="55"/>
      <c r="VT2" s="55"/>
      <c r="VU2" s="55"/>
      <c r="VV2" s="55"/>
      <c r="VW2" s="55"/>
      <c r="VX2" s="55"/>
      <c r="VY2" s="55"/>
      <c r="VZ2" s="55"/>
      <c r="WA2" s="55"/>
      <c r="WB2" s="55"/>
      <c r="WC2" s="55"/>
      <c r="WD2" s="55"/>
      <c r="WE2" s="55"/>
      <c r="WF2" s="55"/>
      <c r="WG2" s="55"/>
      <c r="WH2" s="55"/>
      <c r="WI2" s="55"/>
      <c r="WJ2" s="55"/>
      <c r="WK2" s="55"/>
      <c r="WL2" s="55"/>
      <c r="WM2" s="55"/>
      <c r="WN2" s="55"/>
      <c r="WO2" s="55"/>
      <c r="WP2" s="55"/>
      <c r="WQ2" s="55"/>
      <c r="WR2" s="55"/>
      <c r="WS2" s="55"/>
      <c r="WT2" s="55"/>
      <c r="WU2" s="55"/>
      <c r="WV2" s="55"/>
      <c r="WW2" s="55"/>
      <c r="WX2" s="55"/>
      <c r="WY2" s="55"/>
      <c r="WZ2" s="55"/>
      <c r="XA2" s="55"/>
      <c r="XB2" s="55"/>
      <c r="XC2" s="55"/>
      <c r="XD2" s="55"/>
      <c r="XE2" s="55"/>
      <c r="XF2" s="55"/>
      <c r="XG2" s="55"/>
      <c r="XH2" s="55"/>
      <c r="XI2" s="55"/>
      <c r="XJ2" s="55"/>
      <c r="XK2" s="55"/>
      <c r="XL2" s="55"/>
      <c r="XM2" s="55"/>
      <c r="XN2" s="55"/>
      <c r="XO2" s="55"/>
      <c r="XP2" s="55"/>
      <c r="XQ2" s="55"/>
      <c r="XR2" s="55"/>
      <c r="XS2" s="55"/>
      <c r="XT2" s="55"/>
      <c r="XU2" s="55"/>
      <c r="XV2" s="55"/>
      <c r="XW2" s="55"/>
      <c r="XX2" s="55"/>
      <c r="XY2" s="55"/>
      <c r="XZ2" s="55"/>
      <c r="YA2" s="55"/>
      <c r="YB2" s="55"/>
      <c r="YC2" s="55"/>
      <c r="YD2" s="55"/>
      <c r="YE2" s="55"/>
      <c r="YF2" s="55"/>
      <c r="YG2" s="55"/>
      <c r="YH2" s="55"/>
      <c r="YI2" s="55"/>
      <c r="YJ2" s="55"/>
      <c r="YK2" s="55"/>
      <c r="YL2" s="55"/>
      <c r="YM2" s="55"/>
      <c r="YN2" s="55"/>
      <c r="YO2" s="55"/>
      <c r="YP2" s="55"/>
      <c r="YQ2" s="55"/>
      <c r="YR2" s="55"/>
      <c r="YS2" s="55"/>
      <c r="YT2" s="55"/>
      <c r="YU2" s="55"/>
      <c r="YV2" s="55"/>
      <c r="YW2" s="55"/>
      <c r="YX2" s="55"/>
      <c r="YY2" s="55"/>
      <c r="YZ2" s="55"/>
      <c r="ZA2" s="55"/>
      <c r="ZB2" s="55"/>
      <c r="ZC2" s="55"/>
      <c r="ZD2" s="55"/>
      <c r="ZE2" s="55"/>
      <c r="ZF2" s="55"/>
      <c r="ZG2" s="55"/>
      <c r="ZH2" s="55"/>
      <c r="ZI2" s="55"/>
      <c r="ZJ2" s="55"/>
      <c r="ZK2" s="55"/>
      <c r="ZL2" s="55"/>
      <c r="ZM2" s="55"/>
      <c r="ZN2" s="55"/>
      <c r="ZO2" s="55"/>
      <c r="ZP2" s="55"/>
      <c r="ZQ2" s="55"/>
      <c r="ZR2" s="55"/>
      <c r="ZS2" s="55"/>
      <c r="ZT2" s="55"/>
      <c r="ZU2" s="55"/>
      <c r="ZV2" s="55"/>
      <c r="ZW2" s="55"/>
      <c r="ZX2" s="55"/>
      <c r="ZY2" s="55"/>
      <c r="ZZ2" s="55"/>
      <c r="AAA2" s="55"/>
      <c r="AAB2" s="55"/>
      <c r="AAC2" s="55"/>
      <c r="AAD2" s="55"/>
      <c r="AAE2" s="55"/>
      <c r="AAF2" s="55"/>
      <c r="AAG2" s="55"/>
      <c r="AAH2" s="55"/>
      <c r="AAI2" s="55"/>
      <c r="AAJ2" s="55"/>
      <c r="AAK2" s="55"/>
      <c r="AAL2" s="55"/>
      <c r="AAM2" s="55"/>
      <c r="AAN2" s="55"/>
      <c r="AAO2" s="55"/>
      <c r="AAP2" s="55"/>
      <c r="AAQ2" s="55"/>
      <c r="AAR2" s="55"/>
      <c r="AAS2" s="55"/>
      <c r="AAT2" s="55"/>
      <c r="AAU2" s="55"/>
      <c r="AAV2" s="55"/>
      <c r="AAW2" s="55"/>
      <c r="AAX2" s="55"/>
      <c r="AAY2" s="55"/>
      <c r="AAZ2" s="55"/>
      <c r="ABA2" s="55"/>
      <c r="ABB2" s="55"/>
      <c r="ABC2" s="55"/>
      <c r="ABD2" s="55"/>
      <c r="ABE2" s="55"/>
      <c r="ABF2" s="55"/>
      <c r="ABG2" s="55"/>
      <c r="ABH2" s="55"/>
      <c r="ABI2" s="55"/>
      <c r="ABJ2" s="55"/>
      <c r="ABK2" s="55"/>
      <c r="ABL2" s="55"/>
      <c r="ABM2" s="55"/>
      <c r="ABN2" s="55"/>
      <c r="ABO2" s="55"/>
      <c r="ABP2" s="55"/>
      <c r="ABQ2" s="55"/>
      <c r="ABR2" s="55"/>
      <c r="ABS2" s="55"/>
      <c r="ABT2" s="55"/>
      <c r="ABU2" s="55"/>
      <c r="ABV2" s="55"/>
      <c r="ABW2" s="55"/>
      <c r="ABX2" s="55"/>
      <c r="ABY2" s="55"/>
      <c r="ABZ2" s="55"/>
      <c r="ACA2" s="55"/>
      <c r="ACB2" s="55"/>
      <c r="ACC2" s="55"/>
      <c r="ACD2" s="55"/>
      <c r="ACE2" s="55"/>
      <c r="ACF2" s="55"/>
      <c r="ACG2" s="55"/>
      <c r="ACH2" s="55"/>
      <c r="ACI2" s="55"/>
      <c r="ACJ2" s="55"/>
      <c r="ACK2" s="55"/>
      <c r="ACL2" s="55"/>
      <c r="ACM2" s="55"/>
      <c r="ACN2" s="55"/>
      <c r="ACO2" s="55"/>
      <c r="ACP2" s="55"/>
      <c r="ACQ2" s="55"/>
      <c r="ACR2" s="55"/>
      <c r="ACS2" s="55"/>
      <c r="ACT2" s="55"/>
      <c r="ACU2" s="55"/>
      <c r="ACV2" s="55"/>
      <c r="ACW2" s="55"/>
      <c r="ACX2" s="55"/>
      <c r="ACY2" s="55"/>
      <c r="ACZ2" s="55"/>
      <c r="ADA2" s="55"/>
      <c r="ADB2" s="55"/>
      <c r="ADC2" s="55"/>
      <c r="ADD2" s="55"/>
      <c r="ADE2" s="55"/>
      <c r="ADF2" s="55"/>
      <c r="ADG2" s="55"/>
      <c r="ADH2" s="55"/>
      <c r="ADI2" s="55"/>
      <c r="ADJ2" s="55"/>
      <c r="ADK2" s="55"/>
      <c r="ADL2" s="55"/>
      <c r="ADM2" s="55"/>
      <c r="ADN2" s="55"/>
      <c r="ADO2" s="55"/>
      <c r="ADP2" s="55"/>
      <c r="ADQ2" s="55"/>
      <c r="ADR2" s="55"/>
      <c r="ADS2" s="55"/>
      <c r="ADT2" s="55"/>
      <c r="ADU2" s="55"/>
      <c r="ADV2" s="55"/>
      <c r="ADW2" s="55"/>
      <c r="ADX2" s="55"/>
      <c r="ADY2" s="55"/>
      <c r="ADZ2" s="55"/>
      <c r="AEA2" s="55"/>
      <c r="AEB2" s="55"/>
      <c r="AEC2" s="55"/>
      <c r="AED2" s="55"/>
      <c r="AEE2" s="55"/>
      <c r="AEF2" s="55"/>
      <c r="AEG2" s="55"/>
      <c r="AEH2" s="55"/>
      <c r="AEI2" s="55"/>
      <c r="AEJ2" s="55"/>
      <c r="AEK2" s="55"/>
      <c r="AEL2" s="55"/>
      <c r="AEM2" s="55"/>
      <c r="AEN2" s="55"/>
      <c r="AEO2" s="55"/>
      <c r="AEP2" s="55"/>
      <c r="AEQ2" s="55"/>
      <c r="AER2" s="55"/>
      <c r="AES2" s="55"/>
      <c r="AET2" s="55"/>
      <c r="AEU2" s="55"/>
      <c r="AEV2" s="55"/>
      <c r="AEW2" s="55"/>
      <c r="AEX2" s="55"/>
      <c r="AEY2" s="55"/>
      <c r="AEZ2" s="55"/>
      <c r="AFA2" s="55"/>
      <c r="AFB2" s="55"/>
      <c r="AFC2" s="55"/>
      <c r="AFD2" s="55"/>
      <c r="AFE2" s="55"/>
      <c r="AFF2" s="55"/>
      <c r="AFG2" s="55"/>
      <c r="AFH2" s="55"/>
      <c r="AFI2" s="55"/>
      <c r="AFJ2" s="55"/>
      <c r="AFK2" s="55"/>
      <c r="AFL2" s="55"/>
      <c r="AFM2" s="55"/>
      <c r="AFN2" s="55"/>
      <c r="AFO2" s="55"/>
      <c r="AFP2" s="55"/>
      <c r="AFQ2" s="55"/>
      <c r="AFR2" s="55"/>
      <c r="AFS2" s="55"/>
      <c r="AFT2" s="55"/>
      <c r="AFU2" s="55"/>
      <c r="AFV2" s="55"/>
      <c r="AFW2" s="55"/>
      <c r="AFX2" s="55"/>
      <c r="AFY2" s="55"/>
      <c r="AFZ2" s="55"/>
      <c r="AGA2" s="55"/>
      <c r="AGB2" s="55"/>
      <c r="AGC2" s="55"/>
      <c r="AGD2" s="55"/>
      <c r="AGE2" s="55"/>
      <c r="AGF2" s="55"/>
      <c r="AGG2" s="55"/>
      <c r="AGH2" s="55"/>
      <c r="AGI2" s="55"/>
      <c r="AGJ2" s="55"/>
      <c r="AGK2" s="55"/>
      <c r="AGL2" s="55"/>
      <c r="AGM2" s="55"/>
      <c r="AGN2" s="55"/>
      <c r="AGO2" s="55"/>
      <c r="AGP2" s="55"/>
      <c r="AGQ2" s="55"/>
      <c r="AGR2" s="55"/>
      <c r="AGS2" s="55"/>
      <c r="AGT2" s="55"/>
      <c r="AGU2" s="55"/>
      <c r="AGV2" s="55"/>
      <c r="AGW2" s="55"/>
      <c r="AGX2" s="55"/>
      <c r="AGY2" s="55"/>
      <c r="AGZ2" s="55"/>
      <c r="AHA2" s="55"/>
      <c r="AHB2" s="55"/>
      <c r="AHC2" s="55"/>
      <c r="AHD2" s="55"/>
      <c r="AHE2" s="55"/>
      <c r="AHF2" s="55"/>
      <c r="AHG2" s="55"/>
      <c r="AHH2" s="55"/>
      <c r="AHI2" s="55"/>
      <c r="AHJ2" s="55"/>
      <c r="AHK2" s="55"/>
      <c r="AHL2" s="55"/>
      <c r="AHM2" s="55"/>
      <c r="AHN2" s="55"/>
      <c r="AHO2" s="55"/>
      <c r="AHP2" s="55"/>
      <c r="AHQ2" s="55"/>
      <c r="AHR2" s="55"/>
      <c r="AHS2" s="55"/>
      <c r="AHT2" s="55"/>
      <c r="AHU2" s="55"/>
      <c r="AHV2" s="55"/>
      <c r="AHW2" s="55"/>
      <c r="AHX2" s="55"/>
      <c r="AHY2" s="55"/>
      <c r="AHZ2" s="55"/>
      <c r="AIA2" s="55"/>
      <c r="AIB2" s="55"/>
      <c r="AIC2" s="55"/>
      <c r="AID2" s="55"/>
      <c r="AIE2" s="55"/>
      <c r="AIF2" s="55"/>
      <c r="AIG2" s="55"/>
      <c r="AIH2" s="55"/>
      <c r="AII2" s="55"/>
      <c r="AIJ2" s="55"/>
      <c r="AIK2" s="55"/>
      <c r="AIL2" s="55"/>
      <c r="AIM2" s="55"/>
      <c r="AIN2" s="55"/>
      <c r="AIO2" s="55"/>
      <c r="AIP2" s="55"/>
      <c r="AIQ2" s="55"/>
      <c r="AIR2" s="55"/>
      <c r="AIS2" s="55"/>
      <c r="AIT2" s="55"/>
      <c r="AIU2" s="55"/>
      <c r="AIV2" s="55"/>
      <c r="AIW2" s="55"/>
      <c r="AIX2" s="55"/>
      <c r="AIY2" s="55"/>
      <c r="AIZ2" s="55"/>
      <c r="AJA2" s="55"/>
      <c r="AJB2" s="55"/>
      <c r="AJC2" s="55"/>
      <c r="AJD2" s="55"/>
      <c r="AJE2" s="55"/>
      <c r="AJF2" s="55"/>
      <c r="AJG2" s="55"/>
      <c r="AJH2" s="55"/>
      <c r="AJI2" s="55"/>
      <c r="AJJ2" s="55"/>
      <c r="AJK2" s="55"/>
      <c r="AJL2" s="55"/>
      <c r="AJM2" s="55"/>
      <c r="AJN2" s="55"/>
      <c r="AJO2" s="55"/>
      <c r="AJP2" s="55"/>
      <c r="AJQ2" s="55"/>
      <c r="AJR2" s="55"/>
      <c r="AJS2" s="55"/>
      <c r="AJT2" s="55"/>
      <c r="AJU2" s="55"/>
      <c r="AJV2" s="55"/>
      <c r="AJW2" s="55"/>
      <c r="AJX2" s="55"/>
      <c r="AJY2" s="55"/>
      <c r="AJZ2" s="55"/>
      <c r="AKA2" s="55"/>
      <c r="AKB2" s="55"/>
      <c r="AKC2" s="55"/>
      <c r="AKD2" s="55"/>
      <c r="AKE2" s="55"/>
      <c r="AKF2" s="55"/>
      <c r="AKG2" s="55"/>
      <c r="AKH2" s="55"/>
      <c r="AKI2" s="55"/>
      <c r="AKJ2" s="55"/>
      <c r="AKK2" s="55"/>
      <c r="AKL2" s="55"/>
      <c r="AKM2" s="55"/>
      <c r="AKN2" s="55"/>
      <c r="AKO2" s="55"/>
      <c r="AKP2" s="55"/>
      <c r="AKQ2" s="55"/>
      <c r="AKR2" s="55"/>
      <c r="AKS2" s="55"/>
      <c r="AKT2" s="55"/>
      <c r="AKU2" s="55"/>
      <c r="AKV2" s="55"/>
      <c r="AKW2" s="55"/>
      <c r="AKX2" s="55"/>
      <c r="AKY2" s="55"/>
      <c r="AKZ2" s="55"/>
      <c r="ALA2" s="55"/>
      <c r="ALB2" s="55"/>
      <c r="ALC2" s="55"/>
      <c r="ALD2" s="55"/>
      <c r="ALE2" s="55"/>
      <c r="ALF2" s="55"/>
      <c r="ALG2" s="55"/>
      <c r="ALH2" s="55"/>
      <c r="ALI2" s="55"/>
      <c r="ALJ2" s="55"/>
      <c r="ALK2" s="55"/>
      <c r="ALL2" s="55"/>
      <c r="ALM2" s="55"/>
      <c r="ALN2" s="55"/>
      <c r="ALO2" s="55"/>
      <c r="ALP2" s="55"/>
      <c r="ALQ2" s="55"/>
      <c r="ALR2" s="55"/>
      <c r="ALS2" s="55"/>
      <c r="ALT2" s="55"/>
      <c r="ALU2" s="55"/>
      <c r="ALV2" s="55"/>
      <c r="ALW2" s="55"/>
      <c r="ALX2" s="55"/>
      <c r="ALY2" s="55"/>
      <c r="ALZ2" s="55"/>
      <c r="AMA2" s="55"/>
      <c r="AMB2" s="55"/>
      <c r="AMC2" s="55"/>
      <c r="AMD2" s="55"/>
      <c r="AME2" s="55"/>
      <c r="AMF2" s="55"/>
      <c r="AMG2" s="55"/>
      <c r="AMH2" s="55"/>
      <c r="AMI2" s="55"/>
      <c r="AMJ2" s="55"/>
      <c r="AMK2" s="55"/>
      <c r="AML2" s="55"/>
      <c r="AMM2" s="55"/>
      <c r="AMN2" s="55"/>
      <c r="AMO2" s="55"/>
      <c r="AMP2" s="55"/>
      <c r="AMQ2" s="55"/>
      <c r="AMR2" s="55"/>
      <c r="AMS2" s="55"/>
      <c r="AMT2" s="55"/>
      <c r="AMU2" s="55"/>
      <c r="AMV2" s="55"/>
      <c r="AMW2" s="55"/>
      <c r="AMX2" s="55"/>
      <c r="AMY2" s="55"/>
      <c r="AMZ2" s="55"/>
      <c r="ANA2" s="55"/>
      <c r="ANB2" s="55"/>
      <c r="ANC2" s="55"/>
      <c r="AND2" s="55"/>
      <c r="ANE2" s="55"/>
      <c r="ANF2" s="55"/>
      <c r="ANG2" s="55"/>
      <c r="ANH2" s="55"/>
      <c r="ANI2" s="55"/>
      <c r="ANJ2" s="55"/>
      <c r="ANK2" s="55"/>
      <c r="ANL2" s="55"/>
      <c r="ANM2" s="55"/>
      <c r="ANN2" s="55"/>
      <c r="ANO2" s="55"/>
      <c r="ANP2" s="55"/>
      <c r="ANQ2" s="55"/>
      <c r="ANR2" s="55"/>
      <c r="ANS2" s="55"/>
      <c r="ANT2" s="55"/>
      <c r="ANU2" s="55"/>
      <c r="ANV2" s="55"/>
      <c r="ANW2" s="55"/>
      <c r="ANX2" s="55"/>
      <c r="ANY2" s="55"/>
      <c r="ANZ2" s="55"/>
      <c r="AOA2" s="55"/>
      <c r="AOB2" s="55"/>
      <c r="AOC2" s="55"/>
      <c r="AOD2" s="55"/>
      <c r="AOE2" s="55"/>
      <c r="AOF2" s="55"/>
      <c r="AOG2" s="55"/>
      <c r="AOH2" s="55"/>
      <c r="AOI2" s="55"/>
      <c r="AOJ2" s="55"/>
      <c r="AOK2" s="55"/>
      <c r="AOL2" s="55"/>
      <c r="AOM2" s="55"/>
      <c r="AON2" s="55"/>
      <c r="AOO2" s="55"/>
      <c r="AOP2" s="55"/>
      <c r="AOQ2" s="55"/>
      <c r="AOR2" s="55"/>
      <c r="AOS2" s="55"/>
      <c r="AOT2" s="55"/>
      <c r="AOU2" s="55"/>
      <c r="AOV2" s="55"/>
      <c r="AOW2" s="55"/>
      <c r="AOX2" s="55"/>
      <c r="AOY2" s="55"/>
      <c r="AOZ2" s="55"/>
      <c r="APA2" s="55"/>
      <c r="APB2" s="55"/>
      <c r="APC2" s="55"/>
      <c r="APD2" s="55"/>
      <c r="APE2" s="55"/>
      <c r="APF2" s="55"/>
      <c r="APG2" s="55"/>
      <c r="APH2" s="55"/>
      <c r="API2" s="55"/>
      <c r="APJ2" s="55"/>
      <c r="APK2" s="55"/>
      <c r="APL2" s="55"/>
      <c r="APM2" s="55"/>
      <c r="APN2" s="55"/>
      <c r="APO2" s="55"/>
      <c r="APP2" s="55"/>
      <c r="APQ2" s="55"/>
      <c r="APR2" s="55"/>
      <c r="APS2" s="55"/>
      <c r="APT2" s="55"/>
      <c r="APU2" s="55"/>
      <c r="APV2" s="55"/>
      <c r="APW2" s="55"/>
      <c r="APX2" s="55"/>
      <c r="APY2" s="55"/>
      <c r="APZ2" s="55"/>
      <c r="AQA2" s="55"/>
      <c r="AQB2" s="55"/>
      <c r="AQC2" s="55"/>
      <c r="AQD2" s="55"/>
      <c r="AQE2" s="55"/>
      <c r="AQF2" s="55"/>
      <c r="AQG2" s="55"/>
      <c r="AQH2" s="55"/>
      <c r="AQI2" s="55"/>
      <c r="AQJ2" s="55"/>
      <c r="AQK2" s="55"/>
      <c r="AQL2" s="55"/>
      <c r="AQM2" s="55"/>
      <c r="AQN2" s="55"/>
      <c r="AQO2" s="55"/>
      <c r="AQP2" s="55"/>
      <c r="AQQ2" s="55"/>
      <c r="AQR2" s="55"/>
      <c r="AQS2" s="55"/>
      <c r="AQT2" s="55"/>
      <c r="AQU2" s="55"/>
      <c r="AQV2" s="55"/>
      <c r="AQW2" s="55"/>
      <c r="AQX2" s="55"/>
      <c r="AQY2" s="55"/>
      <c r="AQZ2" s="55"/>
      <c r="ARA2" s="55"/>
      <c r="ARB2" s="55"/>
      <c r="ARC2" s="55"/>
      <c r="ARD2" s="55"/>
      <c r="ARE2" s="55"/>
      <c r="ARF2" s="55"/>
      <c r="ARG2" s="55"/>
      <c r="ARH2" s="55"/>
      <c r="ARI2" s="55"/>
      <c r="ARJ2" s="55"/>
      <c r="ARK2" s="55"/>
      <c r="ARL2" s="55"/>
      <c r="ARM2" s="55"/>
      <c r="ARN2" s="55"/>
      <c r="ARO2" s="55"/>
      <c r="ARP2" s="55"/>
      <c r="ARQ2" s="55"/>
      <c r="ARR2" s="55"/>
      <c r="ARS2" s="55"/>
      <c r="ART2" s="55"/>
      <c r="ARU2" s="55"/>
      <c r="ARV2" s="55"/>
      <c r="ARW2" s="55"/>
      <c r="ARX2" s="55"/>
      <c r="ARY2" s="55"/>
      <c r="ARZ2" s="55"/>
      <c r="ASA2" s="55"/>
      <c r="ASB2" s="55"/>
      <c r="ASC2" s="55"/>
      <c r="ASD2" s="55"/>
      <c r="ASE2" s="55"/>
      <c r="ASF2" s="55"/>
      <c r="ASG2" s="55"/>
      <c r="ASH2" s="55"/>
      <c r="ASI2" s="55"/>
      <c r="ASJ2" s="55"/>
      <c r="ASK2" s="55"/>
      <c r="ASL2" s="55"/>
      <c r="ASM2" s="55"/>
      <c r="ASN2" s="55"/>
      <c r="ASO2" s="55"/>
      <c r="ASP2" s="55"/>
      <c r="ASQ2" s="55"/>
      <c r="ASR2" s="55"/>
      <c r="ASS2" s="55"/>
      <c r="AST2" s="55"/>
      <c r="ASU2" s="55"/>
      <c r="ASV2" s="55"/>
      <c r="ASW2" s="55"/>
      <c r="ASX2" s="55"/>
      <c r="ASY2" s="55"/>
      <c r="ASZ2" s="55"/>
      <c r="ATA2" s="55"/>
      <c r="ATB2" s="55"/>
      <c r="ATC2" s="55"/>
      <c r="ATD2" s="55"/>
      <c r="ATE2" s="55"/>
      <c r="ATF2" s="55"/>
      <c r="ATG2" s="55"/>
      <c r="ATH2" s="55"/>
      <c r="ATI2" s="55"/>
      <c r="ATJ2" s="55"/>
      <c r="ATK2" s="55"/>
      <c r="ATL2" s="55"/>
      <c r="ATM2" s="55"/>
      <c r="ATN2" s="55"/>
      <c r="ATO2" s="55"/>
      <c r="ATP2" s="55"/>
      <c r="ATQ2" s="55"/>
      <c r="ATR2" s="55"/>
      <c r="ATS2" s="55"/>
      <c r="ATT2" s="55"/>
      <c r="ATU2" s="55"/>
      <c r="ATV2" s="55"/>
      <c r="ATW2" s="55"/>
      <c r="ATX2" s="55"/>
      <c r="ATY2" s="55"/>
      <c r="ATZ2" s="55"/>
      <c r="AUA2" s="55"/>
      <c r="AUB2" s="55"/>
      <c r="AUC2" s="55"/>
      <c r="AUD2" s="55"/>
      <c r="AUE2" s="55"/>
      <c r="AUF2" s="55"/>
      <c r="AUG2" s="55"/>
      <c r="AUH2" s="55"/>
      <c r="AUI2" s="55"/>
      <c r="AUJ2" s="55"/>
      <c r="AUK2" s="55"/>
      <c r="AUL2" s="55"/>
      <c r="AUM2" s="55"/>
      <c r="AUN2" s="55"/>
      <c r="AUO2" s="55"/>
      <c r="AUP2" s="55"/>
      <c r="AUQ2" s="55"/>
      <c r="AUR2" s="55"/>
      <c r="AUS2" s="55"/>
      <c r="AUT2" s="55"/>
      <c r="AUU2" s="55"/>
      <c r="AUV2" s="55"/>
      <c r="AUW2" s="55"/>
      <c r="AUX2" s="55"/>
      <c r="AUY2" s="55"/>
      <c r="AUZ2" s="55"/>
      <c r="AVA2" s="55"/>
      <c r="AVB2" s="55"/>
      <c r="AVC2" s="55"/>
      <c r="AVD2" s="55"/>
      <c r="AVE2" s="55"/>
      <c r="AVF2" s="55"/>
      <c r="AVG2" s="55"/>
      <c r="AVH2" s="55"/>
      <c r="AVI2" s="55"/>
      <c r="AVJ2" s="55"/>
      <c r="AVK2" s="55"/>
      <c r="AVL2" s="55"/>
      <c r="AVM2" s="55"/>
      <c r="AVN2" s="55"/>
      <c r="AVO2" s="55"/>
      <c r="AVP2" s="55"/>
      <c r="AVQ2" s="55"/>
      <c r="AVR2" s="55"/>
      <c r="AVS2" s="55"/>
      <c r="AVT2" s="55"/>
      <c r="AVU2" s="55"/>
      <c r="AVV2" s="55"/>
      <c r="AVW2" s="55"/>
      <c r="AVX2" s="55"/>
      <c r="AVY2" s="55"/>
      <c r="AVZ2" s="55"/>
      <c r="AWA2" s="55"/>
      <c r="AWB2" s="55"/>
      <c r="AWC2" s="55"/>
      <c r="AWD2" s="55"/>
      <c r="AWE2" s="55"/>
      <c r="AWF2" s="55"/>
      <c r="AWG2" s="55"/>
      <c r="AWH2" s="55"/>
      <c r="AWI2" s="55"/>
      <c r="AWJ2" s="55"/>
      <c r="AWK2" s="55"/>
      <c r="AWL2" s="55"/>
      <c r="AWM2" s="55"/>
      <c r="AWN2" s="55"/>
      <c r="AWO2" s="55"/>
      <c r="AWP2" s="55"/>
      <c r="AWQ2" s="55"/>
      <c r="AWR2" s="55"/>
      <c r="AWS2" s="55"/>
      <c r="AWT2" s="55"/>
      <c r="AWU2" s="55"/>
      <c r="AWV2" s="55"/>
      <c r="AWW2" s="55"/>
      <c r="AWX2" s="55"/>
      <c r="AWY2" s="55"/>
      <c r="AWZ2" s="55"/>
      <c r="AXA2" s="55"/>
      <c r="AXB2" s="55"/>
      <c r="AXC2" s="55"/>
      <c r="AXD2" s="55"/>
      <c r="AXE2" s="55"/>
      <c r="AXF2" s="55"/>
      <c r="AXG2" s="55"/>
      <c r="AXH2" s="55"/>
      <c r="AXI2" s="55"/>
      <c r="AXJ2" s="55"/>
      <c r="AXK2" s="55"/>
      <c r="AXL2" s="55"/>
      <c r="AXM2" s="55"/>
      <c r="AXN2" s="55"/>
      <c r="AXO2" s="55"/>
      <c r="AXP2" s="55"/>
      <c r="AXQ2" s="55"/>
      <c r="AXR2" s="55"/>
      <c r="AXS2" s="55"/>
      <c r="AXT2" s="55"/>
      <c r="AXU2" s="55"/>
      <c r="AXV2" s="55"/>
      <c r="AXW2" s="55"/>
      <c r="AXX2" s="55"/>
      <c r="AXY2" s="55"/>
      <c r="AXZ2" s="55"/>
      <c r="AYA2" s="55"/>
      <c r="AYB2" s="55"/>
      <c r="AYC2" s="55"/>
      <c r="AYD2" s="55"/>
      <c r="AYE2" s="55"/>
      <c r="AYF2" s="55"/>
      <c r="AYG2" s="55"/>
      <c r="AYH2" s="55"/>
      <c r="AYI2" s="55"/>
      <c r="AYJ2" s="55"/>
      <c r="AYK2" s="55"/>
      <c r="AYL2" s="55"/>
      <c r="AYM2" s="55"/>
      <c r="AYN2" s="55"/>
      <c r="AYO2" s="55"/>
      <c r="AYP2" s="55"/>
      <c r="AYQ2" s="55"/>
      <c r="AYR2" s="55"/>
      <c r="AYS2" s="55"/>
      <c r="AYT2" s="55"/>
      <c r="AYU2" s="55"/>
      <c r="AYV2" s="55"/>
      <c r="AYW2" s="55"/>
      <c r="AYX2" s="55"/>
      <c r="AYY2" s="55"/>
      <c r="AYZ2" s="55"/>
      <c r="AZA2" s="55"/>
      <c r="AZB2" s="55"/>
      <c r="AZC2" s="55"/>
      <c r="AZD2" s="55"/>
      <c r="AZE2" s="55"/>
      <c r="AZF2" s="55"/>
      <c r="AZG2" s="55"/>
      <c r="AZH2" s="55"/>
      <c r="AZI2" s="55"/>
      <c r="AZJ2" s="55"/>
      <c r="AZK2" s="55"/>
      <c r="AZL2" s="55"/>
      <c r="AZM2" s="55"/>
      <c r="AZN2" s="55"/>
      <c r="AZO2" s="55"/>
      <c r="AZP2" s="55"/>
      <c r="AZQ2" s="55"/>
      <c r="AZR2" s="55"/>
      <c r="AZS2" s="55"/>
      <c r="AZT2" s="55"/>
      <c r="AZU2" s="55"/>
      <c r="AZV2" s="55"/>
      <c r="AZW2" s="55"/>
      <c r="AZX2" s="55"/>
      <c r="AZY2" s="55"/>
      <c r="AZZ2" s="55"/>
      <c r="BAA2" s="55"/>
      <c r="BAB2" s="55"/>
      <c r="BAC2" s="55"/>
      <c r="BAD2" s="55"/>
      <c r="BAE2" s="55"/>
      <c r="BAF2" s="55"/>
      <c r="BAG2" s="55"/>
      <c r="BAH2" s="55"/>
      <c r="BAI2" s="55"/>
      <c r="BAJ2" s="55"/>
      <c r="BAK2" s="55"/>
      <c r="BAL2" s="55"/>
      <c r="BAM2" s="55"/>
      <c r="BAN2" s="55"/>
      <c r="BAO2" s="55"/>
      <c r="BAP2" s="55"/>
      <c r="BAQ2" s="55"/>
      <c r="BAR2" s="55"/>
      <c r="BAS2" s="55"/>
      <c r="BAT2" s="55"/>
      <c r="BAU2" s="55"/>
      <c r="BAV2" s="55"/>
      <c r="BAW2" s="55"/>
      <c r="BAX2" s="55"/>
      <c r="BAY2" s="55"/>
      <c r="BAZ2" s="55"/>
      <c r="BBA2" s="55"/>
      <c r="BBB2" s="55"/>
      <c r="BBC2" s="55"/>
      <c r="BBD2" s="55"/>
      <c r="BBE2" s="55"/>
      <c r="BBF2" s="55"/>
      <c r="BBG2" s="55"/>
      <c r="BBH2" s="55"/>
      <c r="BBI2" s="55"/>
      <c r="BBJ2" s="55"/>
      <c r="BBK2" s="55"/>
      <c r="BBL2" s="55"/>
      <c r="BBM2" s="55"/>
      <c r="BBN2" s="55"/>
      <c r="BBO2" s="55"/>
      <c r="BBP2" s="55"/>
      <c r="BBQ2" s="55"/>
      <c r="BBR2" s="55"/>
      <c r="BBS2" s="55"/>
      <c r="BBT2" s="55"/>
      <c r="BBU2" s="55"/>
      <c r="BBV2" s="55"/>
      <c r="BBW2" s="55"/>
      <c r="BBX2" s="55"/>
      <c r="BBY2" s="55"/>
      <c r="BBZ2" s="55"/>
      <c r="BCA2" s="55"/>
      <c r="BCB2" s="55"/>
      <c r="BCC2" s="55"/>
      <c r="BCD2" s="55"/>
      <c r="BCE2" s="55"/>
      <c r="BCF2" s="55"/>
      <c r="BCG2" s="55"/>
      <c r="BCH2" s="55"/>
      <c r="BCI2" s="55"/>
      <c r="BCJ2" s="55"/>
      <c r="BCK2" s="55"/>
      <c r="BCL2" s="55"/>
      <c r="BCM2" s="55"/>
      <c r="BCN2" s="55"/>
      <c r="BCO2" s="55"/>
      <c r="BCP2" s="55"/>
      <c r="BCQ2" s="55"/>
      <c r="BCR2" s="55"/>
      <c r="BCS2" s="55"/>
      <c r="BCT2" s="55"/>
      <c r="BCU2" s="55"/>
      <c r="BCV2" s="55"/>
      <c r="BCW2" s="55"/>
      <c r="BCX2" s="55"/>
      <c r="BCY2" s="55"/>
      <c r="BCZ2" s="55"/>
      <c r="BDA2" s="55"/>
      <c r="BDB2" s="55"/>
      <c r="BDC2" s="55"/>
      <c r="BDD2" s="55"/>
      <c r="BDE2" s="55"/>
      <c r="BDF2" s="55"/>
      <c r="BDG2" s="55"/>
      <c r="BDH2" s="55"/>
      <c r="BDI2" s="55"/>
      <c r="BDJ2" s="55"/>
      <c r="BDK2" s="55"/>
      <c r="BDL2" s="55"/>
      <c r="BDM2" s="55"/>
      <c r="BDN2" s="55"/>
      <c r="BDO2" s="55"/>
      <c r="BDP2" s="55"/>
      <c r="BDQ2" s="55"/>
      <c r="BDR2" s="55"/>
      <c r="BDS2" s="55"/>
      <c r="BDT2" s="55"/>
      <c r="BDU2" s="55"/>
      <c r="BDV2" s="55"/>
      <c r="BDW2" s="55"/>
      <c r="BDX2" s="55"/>
      <c r="BDY2" s="55"/>
      <c r="BDZ2" s="55"/>
      <c r="BEA2" s="55"/>
      <c r="BEB2" s="55"/>
      <c r="BEC2" s="55"/>
      <c r="BED2" s="55"/>
      <c r="BEE2" s="55"/>
      <c r="BEF2" s="55"/>
      <c r="BEG2" s="55"/>
      <c r="BEH2" s="55"/>
      <c r="BEI2" s="55"/>
      <c r="BEJ2" s="55"/>
      <c r="BEK2" s="55"/>
      <c r="BEL2" s="55"/>
      <c r="BEM2" s="55"/>
      <c r="BEN2" s="55"/>
      <c r="BEO2" s="55"/>
      <c r="BEP2" s="55"/>
      <c r="BEQ2" s="55"/>
      <c r="BER2" s="55"/>
      <c r="BES2" s="55"/>
      <c r="BET2" s="55"/>
      <c r="BEU2" s="55"/>
      <c r="BEV2" s="55"/>
      <c r="BEW2" s="55"/>
      <c r="BEX2" s="55"/>
      <c r="BEY2" s="55"/>
      <c r="BEZ2" s="55"/>
      <c r="BFA2" s="55"/>
      <c r="BFB2" s="55"/>
      <c r="BFC2" s="55"/>
      <c r="BFD2" s="55"/>
      <c r="BFE2" s="55"/>
      <c r="BFF2" s="55"/>
      <c r="BFG2" s="55"/>
      <c r="BFH2" s="55"/>
      <c r="BFI2" s="55"/>
      <c r="BFJ2" s="55"/>
      <c r="BFK2" s="55"/>
      <c r="BFL2" s="55"/>
      <c r="BFM2" s="55"/>
      <c r="BFN2" s="55"/>
      <c r="BFO2" s="55"/>
      <c r="BFP2" s="55"/>
      <c r="BFQ2" s="55"/>
      <c r="BFR2" s="55"/>
      <c r="BFS2" s="55"/>
      <c r="BFT2" s="55"/>
      <c r="BFU2" s="55"/>
      <c r="BFV2" s="55"/>
      <c r="BFW2" s="55"/>
      <c r="BFX2" s="55"/>
      <c r="BFY2" s="55"/>
      <c r="BFZ2" s="55"/>
      <c r="BGA2" s="55"/>
      <c r="BGB2" s="55"/>
      <c r="BGC2" s="55"/>
      <c r="BGD2" s="55"/>
      <c r="BGE2" s="55"/>
      <c r="BGF2" s="55"/>
      <c r="BGG2" s="55"/>
      <c r="BGH2" s="55"/>
      <c r="BGI2" s="55"/>
      <c r="BGJ2" s="55"/>
      <c r="BGK2" s="55"/>
      <c r="BGL2" s="55"/>
      <c r="BGM2" s="55"/>
      <c r="BGN2" s="55"/>
      <c r="BGO2" s="55"/>
      <c r="BGP2" s="55"/>
      <c r="BGQ2" s="55"/>
      <c r="BGR2" s="55"/>
      <c r="BGS2" s="55"/>
      <c r="BGT2" s="55"/>
      <c r="BGU2" s="55"/>
      <c r="BGV2" s="55"/>
      <c r="BGW2" s="55"/>
      <c r="BGX2" s="55"/>
      <c r="BGY2" s="55"/>
      <c r="BGZ2" s="55"/>
      <c r="BHA2" s="55"/>
      <c r="BHB2" s="55"/>
      <c r="BHC2" s="55"/>
      <c r="BHD2" s="55"/>
      <c r="BHE2" s="55"/>
      <c r="BHF2" s="55"/>
      <c r="BHG2" s="55"/>
      <c r="BHH2" s="55"/>
      <c r="BHI2" s="55"/>
      <c r="BHJ2" s="55"/>
      <c r="BHK2" s="55"/>
      <c r="BHL2" s="55"/>
      <c r="BHM2" s="55"/>
      <c r="BHN2" s="55"/>
      <c r="BHO2" s="55"/>
      <c r="BHP2" s="55"/>
      <c r="BHQ2" s="55"/>
      <c r="BHR2" s="55"/>
      <c r="BHS2" s="55"/>
      <c r="BHT2" s="55"/>
      <c r="BHU2" s="55"/>
      <c r="BHV2" s="55"/>
      <c r="BHW2" s="55"/>
      <c r="BHX2" s="55"/>
      <c r="BHY2" s="55"/>
      <c r="BHZ2" s="55"/>
      <c r="BIA2" s="55"/>
      <c r="BIB2" s="55"/>
      <c r="BIC2" s="55"/>
      <c r="BID2" s="55"/>
      <c r="BIE2" s="55"/>
      <c r="BIF2" s="55"/>
      <c r="BIG2" s="55"/>
      <c r="BIH2" s="55"/>
      <c r="BII2" s="55"/>
      <c r="BIJ2" s="55"/>
      <c r="BIK2" s="55"/>
      <c r="BIL2" s="55"/>
      <c r="BIM2" s="55"/>
      <c r="BIN2" s="55"/>
      <c r="BIO2" s="55"/>
      <c r="BIP2" s="55"/>
      <c r="BIQ2" s="55"/>
      <c r="BIR2" s="55"/>
      <c r="BIS2" s="55"/>
      <c r="BIT2" s="55"/>
      <c r="BIU2" s="55"/>
      <c r="BIV2" s="55"/>
      <c r="BIW2" s="55"/>
      <c r="BIX2" s="55"/>
      <c r="BIY2" s="55"/>
      <c r="BIZ2" s="55"/>
      <c r="BJA2" s="55"/>
      <c r="BJB2" s="55"/>
      <c r="BJC2" s="55"/>
      <c r="BJD2" s="55"/>
      <c r="BJE2" s="55"/>
      <c r="BJF2" s="55"/>
      <c r="BJG2" s="55"/>
      <c r="BJH2" s="55"/>
      <c r="BJI2" s="55"/>
      <c r="BJJ2" s="55"/>
      <c r="BJK2" s="55"/>
      <c r="BJL2" s="55"/>
      <c r="BJM2" s="55"/>
      <c r="BJN2" s="55"/>
      <c r="BJO2" s="55"/>
      <c r="BJP2" s="55"/>
      <c r="BJQ2" s="55"/>
      <c r="BJR2" s="55"/>
      <c r="BJS2" s="55"/>
      <c r="BJT2" s="55"/>
      <c r="BJU2" s="55"/>
      <c r="BJV2" s="55"/>
      <c r="BJW2" s="55"/>
      <c r="BJX2" s="55"/>
      <c r="BJY2" s="55"/>
      <c r="BJZ2" s="55"/>
      <c r="BKA2" s="55"/>
      <c r="BKB2" s="55"/>
      <c r="BKC2" s="55"/>
      <c r="BKD2" s="55"/>
      <c r="BKE2" s="55"/>
      <c r="BKF2" s="55"/>
      <c r="BKG2" s="55"/>
      <c r="BKH2" s="55"/>
      <c r="BKI2" s="55"/>
      <c r="BKJ2" s="55"/>
      <c r="BKK2" s="55"/>
      <c r="BKL2" s="55"/>
      <c r="BKM2" s="55"/>
      <c r="BKN2" s="55"/>
      <c r="BKO2" s="55"/>
      <c r="BKP2" s="55"/>
      <c r="BKQ2" s="55"/>
      <c r="BKR2" s="55"/>
      <c r="BKS2" s="55"/>
      <c r="BKT2" s="55"/>
      <c r="BKU2" s="55"/>
      <c r="BKV2" s="55"/>
      <c r="BKW2" s="55"/>
      <c r="BKX2" s="55"/>
      <c r="BKY2" s="55"/>
      <c r="BKZ2" s="55"/>
      <c r="BLA2" s="55"/>
      <c r="BLB2" s="55"/>
      <c r="BLC2" s="55"/>
      <c r="BLD2" s="55"/>
      <c r="BLE2" s="55"/>
      <c r="BLF2" s="55"/>
      <c r="BLG2" s="55"/>
      <c r="BLH2" s="55"/>
      <c r="BLI2" s="55"/>
      <c r="BLJ2" s="55"/>
      <c r="BLK2" s="55"/>
      <c r="BLL2" s="55"/>
      <c r="BLM2" s="55"/>
      <c r="BLN2" s="55"/>
      <c r="BLO2" s="55"/>
      <c r="BLP2" s="55"/>
      <c r="BLQ2" s="55"/>
      <c r="BLR2" s="55"/>
      <c r="BLS2" s="55"/>
      <c r="BLT2" s="55"/>
      <c r="BLU2" s="55"/>
      <c r="BLV2" s="55"/>
      <c r="BLW2" s="55"/>
      <c r="BLX2" s="55"/>
      <c r="BLY2" s="55"/>
      <c r="BLZ2" s="55"/>
      <c r="BMA2" s="55"/>
      <c r="BMB2" s="55"/>
      <c r="BMC2" s="55"/>
      <c r="BMD2" s="55"/>
      <c r="BME2" s="55"/>
      <c r="BMF2" s="55"/>
      <c r="BMG2" s="55"/>
      <c r="BMH2" s="55"/>
      <c r="BMI2" s="55"/>
      <c r="BMJ2" s="55"/>
      <c r="BMK2" s="55"/>
      <c r="BML2" s="55"/>
      <c r="BMM2" s="55"/>
      <c r="BMN2" s="55"/>
      <c r="BMO2" s="55"/>
      <c r="BMP2" s="55"/>
      <c r="BMQ2" s="55"/>
      <c r="BMR2" s="55"/>
      <c r="BMS2" s="55"/>
      <c r="BMT2" s="55"/>
      <c r="BMU2" s="55"/>
      <c r="BMV2" s="55"/>
      <c r="BMW2" s="55"/>
      <c r="BMX2" s="55"/>
      <c r="BMY2" s="55"/>
      <c r="BMZ2" s="55"/>
      <c r="BNA2" s="55"/>
      <c r="BNB2" s="55"/>
      <c r="BNC2" s="55"/>
      <c r="BND2" s="55"/>
      <c r="BNE2" s="55"/>
      <c r="BNF2" s="55"/>
      <c r="BNG2" s="55"/>
      <c r="BNH2" s="55"/>
      <c r="BNI2" s="55"/>
      <c r="BNJ2" s="55"/>
      <c r="BNK2" s="55"/>
      <c r="BNL2" s="55"/>
      <c r="BNM2" s="55"/>
      <c r="BNN2" s="55"/>
      <c r="BNO2" s="55"/>
      <c r="BNP2" s="55"/>
      <c r="BNQ2" s="55"/>
      <c r="BNR2" s="55"/>
      <c r="BNS2" s="55"/>
      <c r="BNT2" s="55"/>
      <c r="BNU2" s="55"/>
      <c r="BNV2" s="55"/>
      <c r="BNW2" s="55"/>
      <c r="BNX2" s="55"/>
      <c r="BNY2" s="55"/>
      <c r="BNZ2" s="55"/>
      <c r="BOA2" s="55"/>
      <c r="BOB2" s="55"/>
      <c r="BOC2" s="55"/>
      <c r="BOD2" s="55"/>
      <c r="BOE2" s="55"/>
      <c r="BOF2" s="55"/>
      <c r="BOG2" s="55"/>
      <c r="BOH2" s="55"/>
      <c r="BOI2" s="55"/>
      <c r="BOJ2" s="55"/>
      <c r="BOK2" s="55"/>
      <c r="BOL2" s="55"/>
      <c r="BOM2" s="55"/>
      <c r="BON2" s="55"/>
      <c r="BOO2" s="55"/>
      <c r="BOP2" s="55"/>
      <c r="BOQ2" s="55"/>
      <c r="BOR2" s="55"/>
      <c r="BOS2" s="55"/>
      <c r="BOT2" s="55"/>
      <c r="BOU2" s="55"/>
      <c r="BOV2" s="55"/>
      <c r="BOW2" s="55"/>
      <c r="BOX2" s="55"/>
      <c r="BOY2" s="55"/>
      <c r="BOZ2" s="55"/>
      <c r="BPA2" s="55"/>
      <c r="BPB2" s="55"/>
      <c r="BPC2" s="55"/>
      <c r="BPD2" s="55"/>
      <c r="BPE2" s="55"/>
      <c r="BPF2" s="55"/>
      <c r="BPG2" s="55"/>
      <c r="BPH2" s="55"/>
      <c r="BPI2" s="55"/>
      <c r="BPJ2" s="55"/>
      <c r="BPK2" s="55"/>
      <c r="BPL2" s="55"/>
      <c r="BPM2" s="55"/>
      <c r="BPN2" s="55"/>
      <c r="BPO2" s="55"/>
      <c r="BPP2" s="55"/>
      <c r="BPQ2" s="55"/>
      <c r="BPR2" s="55"/>
      <c r="BPS2" s="55"/>
      <c r="BPT2" s="55"/>
      <c r="BPU2" s="55"/>
      <c r="BPV2" s="55"/>
      <c r="BPW2" s="55"/>
      <c r="BPX2" s="55"/>
      <c r="BPY2" s="55"/>
      <c r="BPZ2" s="55"/>
      <c r="BQA2" s="55"/>
      <c r="BQB2" s="55"/>
      <c r="BQC2" s="55"/>
      <c r="BQD2" s="55"/>
      <c r="BQE2" s="55"/>
      <c r="BQF2" s="55"/>
      <c r="BQG2" s="55"/>
      <c r="BQH2" s="55"/>
      <c r="BQI2" s="55"/>
      <c r="BQJ2" s="55"/>
      <c r="BQK2" s="55"/>
      <c r="BQL2" s="55"/>
      <c r="BQM2" s="55"/>
      <c r="BQN2" s="55"/>
      <c r="BQO2" s="55"/>
      <c r="BQP2" s="55"/>
      <c r="BQQ2" s="55"/>
      <c r="BQR2" s="55"/>
      <c r="BQS2" s="55"/>
      <c r="BQT2" s="55"/>
      <c r="BQU2" s="55"/>
      <c r="BQV2" s="55"/>
      <c r="BQW2" s="55"/>
      <c r="BQX2" s="55"/>
      <c r="BQY2" s="55"/>
      <c r="BQZ2" s="55"/>
      <c r="BRA2" s="55"/>
      <c r="BRB2" s="55"/>
      <c r="BRC2" s="55"/>
      <c r="BRD2" s="55"/>
      <c r="BRE2" s="55"/>
      <c r="BRF2" s="55"/>
      <c r="BRG2" s="55"/>
      <c r="BRH2" s="55"/>
      <c r="BRI2" s="55"/>
      <c r="BRJ2" s="55"/>
      <c r="BRK2" s="55"/>
      <c r="BRL2" s="55"/>
      <c r="BRM2" s="55"/>
      <c r="BRN2" s="55"/>
      <c r="BRO2" s="55"/>
      <c r="BRP2" s="55"/>
      <c r="BRQ2" s="55"/>
      <c r="BRR2" s="55"/>
      <c r="BRS2" s="55"/>
      <c r="BRT2" s="55"/>
      <c r="BRU2" s="55"/>
      <c r="BRV2" s="55"/>
      <c r="BRW2" s="55"/>
      <c r="BRX2" s="55"/>
      <c r="BRY2" s="55"/>
      <c r="BRZ2" s="55"/>
      <c r="BSA2" s="55"/>
      <c r="BSB2" s="55"/>
      <c r="BSC2" s="55"/>
      <c r="BSD2" s="55"/>
      <c r="BSE2" s="55"/>
      <c r="BSF2" s="55"/>
      <c r="BSG2" s="55"/>
      <c r="BSH2" s="55"/>
      <c r="BSI2" s="55"/>
      <c r="BSJ2" s="55"/>
      <c r="BSK2" s="55"/>
      <c r="BSL2" s="55"/>
      <c r="BSM2" s="55"/>
      <c r="BSN2" s="55"/>
      <c r="BSO2" s="55"/>
      <c r="BSP2" s="55"/>
      <c r="BSQ2" s="55"/>
      <c r="BSR2" s="55"/>
      <c r="BSS2" s="55"/>
      <c r="BST2" s="55"/>
      <c r="BSU2" s="55"/>
      <c r="BSV2" s="55"/>
      <c r="BSW2" s="55"/>
      <c r="BSX2" s="55"/>
      <c r="BSY2" s="55"/>
      <c r="BSZ2" s="55"/>
      <c r="BTA2" s="55"/>
      <c r="BTB2" s="55"/>
      <c r="BTC2" s="55"/>
      <c r="BTD2" s="55"/>
      <c r="BTE2" s="55"/>
      <c r="BTF2" s="55"/>
      <c r="BTG2" s="55"/>
      <c r="BTH2" s="55"/>
      <c r="BTI2" s="55"/>
      <c r="BTJ2" s="55"/>
      <c r="BTK2" s="55"/>
      <c r="BTL2" s="55"/>
      <c r="BTM2" s="55"/>
      <c r="BTN2" s="55"/>
      <c r="BTO2" s="55"/>
      <c r="BTP2" s="55"/>
      <c r="BTQ2" s="55"/>
      <c r="BTR2" s="55"/>
      <c r="BTS2" s="55"/>
      <c r="BTT2" s="55"/>
      <c r="BTU2" s="55"/>
      <c r="BTV2" s="55"/>
      <c r="BTW2" s="55"/>
      <c r="BTX2" s="55"/>
      <c r="BTY2" s="55"/>
      <c r="BTZ2" s="55"/>
      <c r="BUA2" s="55"/>
      <c r="BUB2" s="55"/>
      <c r="BUC2" s="55"/>
      <c r="BUD2" s="55"/>
    </row>
    <row r="3" spans="1:1902" x14ac:dyDescent="0.25">
      <c r="A3" s="59"/>
      <c r="B3" s="126"/>
      <c r="C3" s="126"/>
      <c r="D3" s="126"/>
      <c r="E3" s="126"/>
      <c r="F3" s="126"/>
      <c r="G3" s="126"/>
      <c r="H3" s="126"/>
      <c r="I3" s="126"/>
      <c r="K3" s="126"/>
      <c r="L3" s="126"/>
      <c r="M3" s="126"/>
      <c r="N3" s="126"/>
      <c r="O3" s="51"/>
      <c r="P3" s="57"/>
    </row>
    <row r="4" spans="1:1902" ht="16.5" thickBot="1" x14ac:dyDescent="0.3">
      <c r="A4" s="59"/>
      <c r="B4" s="127"/>
      <c r="C4" s="127"/>
      <c r="D4" s="127"/>
      <c r="E4" s="127"/>
      <c r="F4" s="127"/>
      <c r="G4" s="127"/>
      <c r="H4" s="127"/>
      <c r="I4" s="127"/>
      <c r="K4" s="127"/>
      <c r="L4" s="127"/>
      <c r="M4" s="127"/>
      <c r="N4" s="127"/>
      <c r="O4" s="51"/>
      <c r="P4" s="57"/>
    </row>
    <row r="5" spans="1:1902" ht="16.5" thickTop="1" x14ac:dyDescent="0.25">
      <c r="A5" s="59"/>
      <c r="B5" s="51"/>
      <c r="C5" s="51"/>
      <c r="D5" s="51"/>
      <c r="E5" s="51"/>
      <c r="F5" s="51"/>
      <c r="G5" s="51"/>
      <c r="H5" s="60">
        <f>AVERAGE(B390:B401)</f>
        <v>12.49</v>
      </c>
      <c r="I5" s="51"/>
      <c r="K5" s="61"/>
      <c r="L5" s="61"/>
      <c r="M5" s="61"/>
      <c r="N5" s="61"/>
      <c r="O5" s="57"/>
      <c r="P5" s="57"/>
    </row>
    <row r="6" spans="1:1902" x14ac:dyDescent="0.25">
      <c r="A6" s="10">
        <f>[14]TCM!A89</f>
        <v>11689</v>
      </c>
      <c r="B6" s="9">
        <f>[14]TCM!E89</f>
        <v>2.5499999999999998</v>
      </c>
      <c r="C6" s="9"/>
      <c r="D6" s="9"/>
      <c r="E6" s="62">
        <f t="shared" ref="E6:E69" si="0">E7/(1+(D7/100))</f>
        <v>36.6701791359325</v>
      </c>
      <c r="F6" s="62"/>
      <c r="G6" s="62">
        <f t="shared" ref="G6:G69" si="1">G7/(1+(F7/100))</f>
        <v>9.9472119912155375</v>
      </c>
      <c r="H6" s="63">
        <f>(G6/E6)*$H$5</f>
        <v>3.3880575633332719</v>
      </c>
      <c r="I6" s="63">
        <f>(H6/B6)*100</f>
        <v>132.86500248365775</v>
      </c>
      <c r="K6" s="64">
        <v>1932</v>
      </c>
      <c r="L6" s="65">
        <f>AVERAGE(I6:I17)</f>
        <v>118.8439736046294</v>
      </c>
      <c r="M6" s="65">
        <f>'[14]TCA B64'!I17</f>
        <v>117.33935812895841</v>
      </c>
      <c r="N6" s="65">
        <f t="shared" ref="N6:N56" si="2">L6-M6</f>
        <v>1.5046154756709882</v>
      </c>
      <c r="O6" s="7"/>
    </row>
    <row r="7" spans="1:1902" x14ac:dyDescent="0.25">
      <c r="A7" s="10">
        <f>[14]TCM!A90</f>
        <v>11720</v>
      </c>
      <c r="B7" s="9">
        <f>[14]TCM!E90</f>
        <v>2.67</v>
      </c>
      <c r="C7" s="9">
        <f>((B7/B6)-1)*100</f>
        <v>4.705882352941182</v>
      </c>
      <c r="D7" s="9">
        <v>-1.7241379310344751</v>
      </c>
      <c r="E7" s="62">
        <f t="shared" si="0"/>
        <v>36.0379346680716</v>
      </c>
      <c r="F7" s="9">
        <v>-1.7587939698492372</v>
      </c>
      <c r="G7" s="62">
        <f t="shared" si="1"/>
        <v>9.7722610265459178</v>
      </c>
      <c r="H7" s="63">
        <f t="shared" ref="H7:H70" si="3">(G7/E7)*$H$5</f>
        <v>3.3868627973760002</v>
      </c>
      <c r="I7" s="63">
        <f t="shared" ref="I7:I70" si="4">(H7/B7)*100</f>
        <v>126.84879390921348</v>
      </c>
      <c r="K7" s="64">
        <v>1933</v>
      </c>
      <c r="L7" s="65">
        <f>AVERAGE(I18:I29)</f>
        <v>111.00211040070802</v>
      </c>
      <c r="M7" s="65">
        <f>'[14]TCA B64'!I18</f>
        <v>109.8735547431676</v>
      </c>
      <c r="N7" s="65">
        <f t="shared" si="2"/>
        <v>1.1285556575404172</v>
      </c>
      <c r="O7" s="7"/>
    </row>
    <row r="8" spans="1:1902" x14ac:dyDescent="0.25">
      <c r="A8" s="10">
        <f>[14]TCM!A91</f>
        <v>11749</v>
      </c>
      <c r="B8" s="9">
        <f>[14]TCM!E91</f>
        <v>2.96</v>
      </c>
      <c r="C8" s="9">
        <f t="shared" ref="C8:C71" si="5">((B8/B7)-1)*100</f>
        <v>10.861423220973787</v>
      </c>
      <c r="D8" s="9">
        <v>0</v>
      </c>
      <c r="E8" s="62">
        <f t="shared" si="0"/>
        <v>36.0379346680716</v>
      </c>
      <c r="F8" s="9">
        <v>-1.7902813299232823</v>
      </c>
      <c r="G8" s="62">
        <f t="shared" si="1"/>
        <v>9.5973100618762963</v>
      </c>
      <c r="H8" s="63">
        <f t="shared" si="3"/>
        <v>3.32622842504446</v>
      </c>
      <c r="I8" s="63">
        <f t="shared" si="4"/>
        <v>112.37258192717769</v>
      </c>
      <c r="K8" s="64">
        <v>1934</v>
      </c>
      <c r="L8" s="65">
        <f>AVERAGE(I30:I41)</f>
        <v>100.46393132939964</v>
      </c>
      <c r="M8" s="65">
        <f>'[14]TCA B64'!I19</f>
        <v>99.797264525982158</v>
      </c>
      <c r="N8" s="65">
        <f t="shared" si="2"/>
        <v>0.66666680341748474</v>
      </c>
      <c r="O8" s="7"/>
    </row>
    <row r="9" spans="1:1902" x14ac:dyDescent="0.25">
      <c r="A9" s="10">
        <f>[14]TCM!A92</f>
        <v>11780</v>
      </c>
      <c r="B9" s="9">
        <f>[14]TCM!E92</f>
        <v>2.97</v>
      </c>
      <c r="C9" s="9">
        <f t="shared" si="5"/>
        <v>0.33783783783785104</v>
      </c>
      <c r="D9" s="9">
        <v>-0.87719298245613198</v>
      </c>
      <c r="E9" s="62">
        <f t="shared" si="0"/>
        <v>35.72181243414115</v>
      </c>
      <c r="F9" s="9">
        <v>1.0416666666666741</v>
      </c>
      <c r="G9" s="62">
        <f t="shared" si="1"/>
        <v>9.6972820416875081</v>
      </c>
      <c r="H9" s="63">
        <f t="shared" si="3"/>
        <v>3.3906189089363603</v>
      </c>
      <c r="I9" s="63">
        <f t="shared" si="4"/>
        <v>114.16225282614008</v>
      </c>
      <c r="K9" s="64">
        <v>1935</v>
      </c>
      <c r="L9" s="65">
        <f>AVERAGE(I42:I53)</f>
        <v>93.817259908498229</v>
      </c>
      <c r="M9" s="65">
        <f>'[14]TCA B64'!I20</f>
        <v>93.245638350148838</v>
      </c>
      <c r="N9" s="65">
        <f t="shared" si="2"/>
        <v>0.57162155834939199</v>
      </c>
      <c r="O9" s="7"/>
    </row>
    <row r="10" spans="1:1902" x14ac:dyDescent="0.25">
      <c r="A10" s="10">
        <f>[14]TCM!A93</f>
        <v>11810</v>
      </c>
      <c r="B10" s="9">
        <f>[14]TCM!E93</f>
        <v>3.3</v>
      </c>
      <c r="C10" s="9">
        <f t="shared" si="5"/>
        <v>11.111111111111093</v>
      </c>
      <c r="D10" s="9">
        <v>-1.7699115044247926</v>
      </c>
      <c r="E10" s="62">
        <f t="shared" si="0"/>
        <v>35.089567966280242</v>
      </c>
      <c r="F10" s="9">
        <v>3.7371134020618646</v>
      </c>
      <c r="G10" s="62">
        <f t="shared" si="1"/>
        <v>10.059680468503151</v>
      </c>
      <c r="H10" s="63">
        <f>(G10/E10)*$H$5</f>
        <v>3.5807055012003821</v>
      </c>
      <c r="I10" s="63">
        <f t="shared" si="4"/>
        <v>108.50622730910248</v>
      </c>
      <c r="K10" s="64">
        <v>1936</v>
      </c>
      <c r="L10" s="65">
        <f>AVERAGE(I54:I65)</f>
        <v>98.908286875362208</v>
      </c>
      <c r="M10" s="65">
        <f>'[14]TCA B64'!I21</f>
        <v>98.340013991256839</v>
      </c>
      <c r="N10" s="65">
        <f t="shared" si="2"/>
        <v>0.5682728841053688</v>
      </c>
      <c r="O10" s="7"/>
    </row>
    <row r="11" spans="1:1902" x14ac:dyDescent="0.25">
      <c r="A11" s="10">
        <f>[14]TCM!A94</f>
        <v>11841</v>
      </c>
      <c r="B11" s="9">
        <f>[14]TCM!E94</f>
        <v>3.71</v>
      </c>
      <c r="C11" s="9">
        <f t="shared" si="5"/>
        <v>12.424242424242426</v>
      </c>
      <c r="D11" s="9">
        <v>-0.9009009009009028</v>
      </c>
      <c r="E11" s="62">
        <f t="shared" si="0"/>
        <v>34.773445732349792</v>
      </c>
      <c r="F11" s="9">
        <v>10.434782608695659</v>
      </c>
      <c r="G11" s="62">
        <f t="shared" si="1"/>
        <v>11.109386256520873</v>
      </c>
      <c r="H11" s="63">
        <f t="shared" si="3"/>
        <v>3.9902929209819598</v>
      </c>
      <c r="I11" s="63">
        <f t="shared" si="4"/>
        <v>107.55506525557843</v>
      </c>
      <c r="K11" s="64">
        <v>1937</v>
      </c>
      <c r="L11" s="65">
        <f>AVERAGE(I66:I77)</f>
        <v>109.54100003822298</v>
      </c>
      <c r="M11" s="65">
        <f>'[14]TCA B64'!I22</f>
        <v>108.82921429079053</v>
      </c>
      <c r="N11" s="65">
        <f t="shared" si="2"/>
        <v>0.71178574743244383</v>
      </c>
      <c r="O11" s="7"/>
    </row>
    <row r="12" spans="1:1902" ht="17.25" customHeight="1" x14ac:dyDescent="0.25">
      <c r="A12" s="10">
        <f>[14]TCM!A95</f>
        <v>11871</v>
      </c>
      <c r="B12" s="9">
        <f>[14]TCM!E95</f>
        <v>3.59</v>
      </c>
      <c r="C12" s="9">
        <f t="shared" si="5"/>
        <v>-3.2345013477088957</v>
      </c>
      <c r="D12" s="9">
        <v>0.90909090909092605</v>
      </c>
      <c r="E12" s="62">
        <f t="shared" si="0"/>
        <v>35.089567966280249</v>
      </c>
      <c r="F12" s="9">
        <v>3.3745781777277939</v>
      </c>
      <c r="G12" s="62">
        <f t="shared" si="1"/>
        <v>11.484281180812918</v>
      </c>
      <c r="H12" s="63">
        <f t="shared" si="3"/>
        <v>4.0877867771467722</v>
      </c>
      <c r="I12" s="63">
        <f t="shared" si="4"/>
        <v>113.86592694002151</v>
      </c>
      <c r="K12" s="64">
        <v>1938</v>
      </c>
      <c r="L12" s="65">
        <f>AVERAGE(I78:I89)</f>
        <v>103.14742050895434</v>
      </c>
      <c r="M12" s="65">
        <f>'[14]TCA B64'!I23</f>
        <v>101.29300903177803</v>
      </c>
      <c r="N12" s="65">
        <f t="shared" si="2"/>
        <v>1.8544114771763134</v>
      </c>
      <c r="O12" s="7"/>
    </row>
    <row r="13" spans="1:1902" ht="18" customHeight="1" x14ac:dyDescent="0.25">
      <c r="A13" s="10">
        <f>[14]TCM!A96</f>
        <v>11902</v>
      </c>
      <c r="B13" s="9">
        <f>[14]TCM!E96</f>
        <v>3.49</v>
      </c>
      <c r="C13" s="9">
        <f t="shared" si="5"/>
        <v>-2.7855153203342531</v>
      </c>
      <c r="D13" s="9">
        <v>0.9009009009008917</v>
      </c>
      <c r="E13" s="62">
        <f t="shared" si="0"/>
        <v>35.405690200210699</v>
      </c>
      <c r="F13" s="9">
        <v>-3.2644178454842243</v>
      </c>
      <c r="G13" s="62">
        <f t="shared" si="1"/>
        <v>11.109386256520875</v>
      </c>
      <c r="H13" s="63">
        <f t="shared" si="3"/>
        <v>3.9190376902501391</v>
      </c>
      <c r="I13" s="63">
        <f t="shared" si="4"/>
        <v>112.29334356017591</v>
      </c>
      <c r="K13" s="64">
        <v>1939</v>
      </c>
      <c r="L13" s="65">
        <f>AVERAGE(I90:I101)</f>
        <v>88.174504039362716</v>
      </c>
      <c r="M13" s="65">
        <f>'[14]TCA B64'!I24</f>
        <v>86.7920298689791</v>
      </c>
      <c r="N13" s="65">
        <f t="shared" si="2"/>
        <v>1.3824741703836168</v>
      </c>
      <c r="O13" s="7"/>
    </row>
    <row r="14" spans="1:1902" ht="19.5" customHeight="1" x14ac:dyDescent="0.25">
      <c r="A14" s="10">
        <f>[14]TCM!A97</f>
        <v>11933</v>
      </c>
      <c r="B14" s="9">
        <f>[14]TCM!E97</f>
        <v>3.32</v>
      </c>
      <c r="C14" s="9">
        <f t="shared" si="5"/>
        <v>-4.8710601719197832</v>
      </c>
      <c r="D14" s="9">
        <v>0.89285714285716189</v>
      </c>
      <c r="E14" s="62">
        <f t="shared" si="0"/>
        <v>35.721812434141157</v>
      </c>
      <c r="F14" s="9">
        <v>-2.6996625421822351</v>
      </c>
      <c r="G14" s="62">
        <f t="shared" si="1"/>
        <v>10.809470317087239</v>
      </c>
      <c r="H14" s="63">
        <f t="shared" si="3"/>
        <v>3.7794914384406599</v>
      </c>
      <c r="I14" s="63">
        <f t="shared" si="4"/>
        <v>113.84010356748976</v>
      </c>
      <c r="K14" s="64">
        <v>1940</v>
      </c>
      <c r="L14" s="65">
        <f>AVERAGE(I102:I113)</f>
        <v>96.833952644039925</v>
      </c>
      <c r="M14" s="65">
        <f>'[14]TCA B64'!I25</f>
        <v>96.234571369052844</v>
      </c>
      <c r="N14" s="65">
        <f t="shared" si="2"/>
        <v>0.59938127498708127</v>
      </c>
      <c r="O14" s="7"/>
    </row>
    <row r="15" spans="1:1902" x14ac:dyDescent="0.25">
      <c r="A15" s="10">
        <f>[14]TCM!A98</f>
        <v>11963</v>
      </c>
      <c r="B15" s="9">
        <f>[14]TCM!E98</f>
        <v>3.21</v>
      </c>
      <c r="C15" s="9">
        <f t="shared" si="5"/>
        <v>-3.3132530120481896</v>
      </c>
      <c r="D15" s="9">
        <v>-1.7699115044247926</v>
      </c>
      <c r="E15" s="62">
        <f t="shared" si="0"/>
        <v>35.089567966280249</v>
      </c>
      <c r="F15" s="9">
        <v>1.387283236994219</v>
      </c>
      <c r="G15" s="62">
        <f t="shared" si="1"/>
        <v>10.959428286804057</v>
      </c>
      <c r="H15" s="63">
        <f t="shared" si="3"/>
        <v>3.9009673596928383</v>
      </c>
      <c r="I15" s="63">
        <f t="shared" si="4"/>
        <v>121.52546291878001</v>
      </c>
      <c r="K15" s="64">
        <v>1941</v>
      </c>
      <c r="L15" s="65">
        <f>AVERAGE(I114:I125)</f>
        <v>93.149443815123618</v>
      </c>
      <c r="M15" s="65">
        <f>'[14]TCA B64'!I26</f>
        <v>92.452356750308368</v>
      </c>
      <c r="N15" s="65">
        <f t="shared" si="2"/>
        <v>0.69708706481524985</v>
      </c>
      <c r="O15" s="7"/>
    </row>
    <row r="16" spans="1:1902" x14ac:dyDescent="0.25">
      <c r="A16" s="10">
        <f>[14]TCM!A99</f>
        <v>11994</v>
      </c>
      <c r="B16" s="9">
        <f>[14]TCM!E99</f>
        <v>3.09</v>
      </c>
      <c r="C16" s="9">
        <f t="shared" si="5"/>
        <v>-3.7383177570093462</v>
      </c>
      <c r="D16" s="9">
        <v>-0.9009009009009028</v>
      </c>
      <c r="E16" s="62">
        <f t="shared" si="0"/>
        <v>34.773445732349799</v>
      </c>
      <c r="F16" s="9">
        <v>1.2542759407069504</v>
      </c>
      <c r="G16" s="62">
        <f t="shared" si="1"/>
        <v>11.096889759044473</v>
      </c>
      <c r="H16" s="63">
        <f t="shared" si="3"/>
        <v>3.9858044025106634</v>
      </c>
      <c r="I16" s="63">
        <f t="shared" si="4"/>
        <v>128.99043373820916</v>
      </c>
      <c r="K16" s="64">
        <v>1942</v>
      </c>
      <c r="L16" s="65">
        <f>AVERAGE(I126:I137)</f>
        <v>90.754986829735358</v>
      </c>
      <c r="M16" s="65">
        <f>'[14]TCA B64'!I27</f>
        <v>90.221917748044206</v>
      </c>
      <c r="N16" s="65">
        <f t="shared" si="2"/>
        <v>0.53306908169115275</v>
      </c>
      <c r="O16" s="7"/>
    </row>
    <row r="17" spans="1:15" x14ac:dyDescent="0.25">
      <c r="A17" s="10">
        <f>[14]TCM!A100</f>
        <v>12024</v>
      </c>
      <c r="B17" s="9">
        <f>[14]TCM!E100</f>
        <v>3.09</v>
      </c>
      <c r="C17" s="9">
        <f t="shared" si="5"/>
        <v>0</v>
      </c>
      <c r="D17" s="9">
        <v>-1.8181818181817966</v>
      </c>
      <c r="E17" s="62">
        <f t="shared" si="0"/>
        <v>34.141201264488899</v>
      </c>
      <c r="F17" s="9">
        <v>1.4639639639639546</v>
      </c>
      <c r="G17" s="62">
        <f t="shared" si="1"/>
        <v>11.25934422623769</v>
      </c>
      <c r="H17" s="63">
        <f t="shared" si="3"/>
        <v>4.1190469045382017</v>
      </c>
      <c r="I17" s="63">
        <f t="shared" si="4"/>
        <v>133.30248882000652</v>
      </c>
      <c r="K17" s="64">
        <v>1943</v>
      </c>
      <c r="L17" s="65">
        <f>AVERAGE(I138:I149)</f>
        <v>104.79657869507527</v>
      </c>
      <c r="M17" s="65">
        <f>'[14]TCA B64'!I28</f>
        <v>104.18570069840931</v>
      </c>
      <c r="N17" s="65">
        <f t="shared" si="2"/>
        <v>0.61087799666596254</v>
      </c>
      <c r="O17" s="7"/>
    </row>
    <row r="18" spans="1:15" x14ac:dyDescent="0.25">
      <c r="A18" s="10">
        <f>[14]TCM!A101</f>
        <v>12055</v>
      </c>
      <c r="B18" s="9">
        <f>[14]TCM!E101</f>
        <v>3.3</v>
      </c>
      <c r="C18" s="9">
        <f t="shared" si="5"/>
        <v>6.7961165048543659</v>
      </c>
      <c r="D18" s="9">
        <v>-2.777777777777779</v>
      </c>
      <c r="E18" s="62">
        <f t="shared" si="0"/>
        <v>33.192834562697541</v>
      </c>
      <c r="F18" s="9">
        <v>-4.4395116537180872</v>
      </c>
      <c r="G18" s="62">
        <f t="shared" si="1"/>
        <v>10.759484327181633</v>
      </c>
      <c r="H18" s="63">
        <f t="shared" si="3"/>
        <v>4.0486436611088035</v>
      </c>
      <c r="I18" s="63">
        <f t="shared" si="4"/>
        <v>122.68617154875163</v>
      </c>
      <c r="K18" s="64">
        <v>1944</v>
      </c>
      <c r="L18" s="65">
        <f>AVERAGE(I150:I161)</f>
        <v>127.54764182765149</v>
      </c>
      <c r="M18" s="65">
        <f>'[14]TCA B64'!I29</f>
        <v>126.79259755575328</v>
      </c>
      <c r="N18" s="65">
        <f t="shared" si="2"/>
        <v>0.75504427189821399</v>
      </c>
      <c r="O18" s="7"/>
    </row>
    <row r="19" spans="1:15" x14ac:dyDescent="0.25">
      <c r="A19" s="10">
        <f>[14]TCM!A102</f>
        <v>12086</v>
      </c>
      <c r="B19" s="9">
        <f>[14]TCM!E102</f>
        <v>3.52</v>
      </c>
      <c r="C19" s="9">
        <f t="shared" si="5"/>
        <v>6.6666666666666652</v>
      </c>
      <c r="D19" s="9">
        <v>-1.904761904761898</v>
      </c>
      <c r="E19" s="62">
        <f t="shared" si="0"/>
        <v>32.560590094836641</v>
      </c>
      <c r="F19" s="9">
        <v>0.34843205574914826</v>
      </c>
      <c r="G19" s="62">
        <f t="shared" si="1"/>
        <v>10.796973819610839</v>
      </c>
      <c r="H19" s="63">
        <f t="shared" si="3"/>
        <v>4.141638791378174</v>
      </c>
      <c r="I19" s="63">
        <f t="shared" si="4"/>
        <v>117.66019293687995</v>
      </c>
      <c r="K19" s="64">
        <v>1945</v>
      </c>
      <c r="L19" s="65">
        <f>AVERAGE(I162:I173)</f>
        <v>139.47752961096418</v>
      </c>
      <c r="M19" s="65">
        <f>'[14]TCA B64'!I30</f>
        <v>138.65329200935156</v>
      </c>
      <c r="N19" s="65">
        <f t="shared" si="2"/>
        <v>0.82423760161262294</v>
      </c>
      <c r="O19" s="7"/>
    </row>
    <row r="20" spans="1:15" x14ac:dyDescent="0.25">
      <c r="A20" s="10">
        <f>[14]TCM!A103</f>
        <v>12114</v>
      </c>
      <c r="B20" s="9">
        <f>[14]TCM!E103</f>
        <v>3.47</v>
      </c>
      <c r="C20" s="9">
        <f t="shared" si="5"/>
        <v>-1.4204545454545414</v>
      </c>
      <c r="D20" s="9">
        <v>0.97087378640776656</v>
      </c>
      <c r="E20" s="62">
        <f t="shared" si="0"/>
        <v>32.876712328767091</v>
      </c>
      <c r="F20" s="9">
        <v>0.57870370370369795</v>
      </c>
      <c r="G20" s="62">
        <f t="shared" si="1"/>
        <v>10.859456306992845</v>
      </c>
      <c r="H20" s="63">
        <f t="shared" si="3"/>
        <v>4.1255526987611981</v>
      </c>
      <c r="I20" s="63">
        <f t="shared" si="4"/>
        <v>118.8920086098328</v>
      </c>
      <c r="K20" s="64">
        <v>1946</v>
      </c>
      <c r="L20" s="65">
        <f>AVERAGE(I174:I185)</f>
        <v>141.18736475596666</v>
      </c>
      <c r="M20" s="65">
        <f>'[14]TCA B64'!I31</f>
        <v>139.6005038230671</v>
      </c>
      <c r="N20" s="65">
        <f t="shared" si="2"/>
        <v>1.5868609328995547</v>
      </c>
      <c r="O20" s="7"/>
    </row>
    <row r="21" spans="1:15" x14ac:dyDescent="0.25">
      <c r="A21" s="10">
        <f>[14]TCM!A104</f>
        <v>12145</v>
      </c>
      <c r="B21" s="9">
        <f>[14]TCM!E104</f>
        <v>3.57</v>
      </c>
      <c r="C21" s="9">
        <f t="shared" si="5"/>
        <v>2.8818443804034422</v>
      </c>
      <c r="D21" s="9">
        <v>0</v>
      </c>
      <c r="E21" s="62">
        <f t="shared" si="0"/>
        <v>32.876712328767091</v>
      </c>
      <c r="F21" s="9">
        <v>0.9205983889528202</v>
      </c>
      <c r="G21" s="62">
        <f t="shared" si="1"/>
        <v>10.959428286804057</v>
      </c>
      <c r="H21" s="63">
        <f t="shared" si="3"/>
        <v>4.1635324704413934</v>
      </c>
      <c r="I21" s="63">
        <f t="shared" si="4"/>
        <v>116.62555939611747</v>
      </c>
      <c r="K21" s="64">
        <v>1947</v>
      </c>
      <c r="L21" s="65">
        <f>AVERAGE(I186:I197)</f>
        <v>121.19694801698215</v>
      </c>
      <c r="M21" s="65">
        <f>'[14]TCA B64'!I32</f>
        <v>120.33107092326176</v>
      </c>
      <c r="N21" s="65">
        <f t="shared" si="2"/>
        <v>0.86587709372038546</v>
      </c>
      <c r="O21" s="7"/>
    </row>
    <row r="22" spans="1:15" x14ac:dyDescent="0.25">
      <c r="A22" s="10">
        <f>[14]TCM!A105</f>
        <v>12175</v>
      </c>
      <c r="B22" s="9">
        <f>[14]TCM!E105</f>
        <v>3.47</v>
      </c>
      <c r="C22" s="9">
        <f t="shared" si="5"/>
        <v>-2.8011204481792618</v>
      </c>
      <c r="D22" s="9">
        <v>3.8461538461538325</v>
      </c>
      <c r="E22" s="62">
        <f t="shared" si="0"/>
        <v>34.141201264488899</v>
      </c>
      <c r="F22" s="9">
        <v>-0.22805017103763037</v>
      </c>
      <c r="G22" s="62">
        <f t="shared" si="1"/>
        <v>10.934435291851253</v>
      </c>
      <c r="H22" s="63">
        <f t="shared" si="3"/>
        <v>4.0001842857612946</v>
      </c>
      <c r="I22" s="63">
        <f t="shared" si="4"/>
        <v>115.27908604499409</v>
      </c>
      <c r="K22" s="64">
        <v>1948</v>
      </c>
      <c r="L22" s="65">
        <f>AVERAGE(I198:I209)</f>
        <v>105.37576372391094</v>
      </c>
      <c r="M22" s="65">
        <f>'[14]TCA B64'!I33</f>
        <v>102.36934168772105</v>
      </c>
      <c r="N22" s="65">
        <f t="shared" si="2"/>
        <v>3.006422036189889</v>
      </c>
      <c r="O22" s="7"/>
    </row>
    <row r="23" spans="1:15" x14ac:dyDescent="0.25">
      <c r="A23" s="10">
        <f>[14]TCM!A106</f>
        <v>12206</v>
      </c>
      <c r="B23" s="9">
        <f>[14]TCM!E106</f>
        <v>3.6</v>
      </c>
      <c r="C23" s="9">
        <f t="shared" si="5"/>
        <v>3.7463976945244948</v>
      </c>
      <c r="D23" s="9">
        <v>3.7037037037036757</v>
      </c>
      <c r="E23" s="62">
        <f t="shared" si="0"/>
        <v>35.405690200210699</v>
      </c>
      <c r="F23" s="9">
        <v>2.1714285714285797</v>
      </c>
      <c r="G23" s="62">
        <f t="shared" si="1"/>
        <v>11.171868743902881</v>
      </c>
      <c r="H23" s="63">
        <f t="shared" si="3"/>
        <v>3.9410795220288235</v>
      </c>
      <c r="I23" s="63">
        <f t="shared" si="4"/>
        <v>109.47443116746732</v>
      </c>
      <c r="K23" s="64">
        <v>1949</v>
      </c>
      <c r="L23" s="65">
        <f>AVERAGE(I210:I221)</f>
        <v>84.639757771551402</v>
      </c>
      <c r="M23" s="65">
        <f>'[14]TCA B64'!I34</f>
        <v>83.640136433648877</v>
      </c>
      <c r="N23" s="65">
        <f t="shared" si="2"/>
        <v>0.99962133790252494</v>
      </c>
      <c r="O23" s="7"/>
    </row>
    <row r="24" spans="1:15" x14ac:dyDescent="0.25">
      <c r="A24" s="10">
        <f>[14]TCM!A107</f>
        <v>12236</v>
      </c>
      <c r="B24" s="9">
        <f>[14]TCM!E107</f>
        <v>3.56</v>
      </c>
      <c r="C24" s="9">
        <f t="shared" si="5"/>
        <v>-1.1111111111111072</v>
      </c>
      <c r="D24" s="9">
        <v>6.2500000000000222</v>
      </c>
      <c r="E24" s="62">
        <f t="shared" si="0"/>
        <v>37.618545837723879</v>
      </c>
      <c r="F24" s="9">
        <v>4.921700223713632</v>
      </c>
      <c r="G24" s="62">
        <f t="shared" si="1"/>
        <v>11.721714632864542</v>
      </c>
      <c r="H24" s="63">
        <f t="shared" si="3"/>
        <v>3.8918095451117618</v>
      </c>
      <c r="I24" s="63">
        <f t="shared" si="4"/>
        <v>109.32049284021804</v>
      </c>
      <c r="K24" s="64">
        <v>1950</v>
      </c>
      <c r="L24" s="65">
        <f>AVERAGE(I222:I233)</f>
        <v>81.815127318813467</v>
      </c>
      <c r="M24" s="65">
        <f>'[14]TCA B64'!I35</f>
        <v>81.642652675808236</v>
      </c>
      <c r="N24" s="65">
        <f t="shared" si="2"/>
        <v>0.17247464300523063</v>
      </c>
      <c r="O24" s="7"/>
    </row>
    <row r="25" spans="1:15" x14ac:dyDescent="0.25">
      <c r="A25" s="10">
        <f>[14]TCM!A108</f>
        <v>12267</v>
      </c>
      <c r="B25" s="9">
        <f>[14]TCM!E108</f>
        <v>3.55</v>
      </c>
      <c r="C25" s="9">
        <f t="shared" si="5"/>
        <v>-0.28089887640450062</v>
      </c>
      <c r="D25" s="9">
        <v>0.84033613445377853</v>
      </c>
      <c r="E25" s="62">
        <f t="shared" si="0"/>
        <v>37.934668071654329</v>
      </c>
      <c r="F25" s="9">
        <v>-1.5991471215351827</v>
      </c>
      <c r="G25" s="62">
        <f t="shared" si="1"/>
        <v>11.53426717071852</v>
      </c>
      <c r="H25" s="63">
        <f t="shared" si="3"/>
        <v>3.79766066992218</v>
      </c>
      <c r="I25" s="63">
        <f t="shared" si="4"/>
        <v>106.97635689921634</v>
      </c>
      <c r="K25" s="64">
        <v>1951</v>
      </c>
      <c r="L25" s="65">
        <f>AVERAGE(I234:I245)</f>
        <v>91.380442920180087</v>
      </c>
      <c r="M25" s="65">
        <f>'[14]TCA B64'!I36</f>
        <v>91.411450034538419</v>
      </c>
      <c r="N25" s="65">
        <f t="shared" si="2"/>
        <v>-3.1007114358331478E-2</v>
      </c>
      <c r="O25" s="7"/>
    </row>
    <row r="26" spans="1:15" x14ac:dyDescent="0.25">
      <c r="A26" s="10">
        <f>[14]TCM!A109</f>
        <v>12298</v>
      </c>
      <c r="B26" s="9">
        <f>[14]TCM!E109</f>
        <v>3.54</v>
      </c>
      <c r="C26" s="9">
        <f t="shared" si="5"/>
        <v>-0.28169014084505895</v>
      </c>
      <c r="D26" s="9">
        <v>1.6666666666666607</v>
      </c>
      <c r="E26" s="62">
        <f t="shared" si="0"/>
        <v>38.566912539515229</v>
      </c>
      <c r="F26" s="9">
        <v>-0.54171180931744667</v>
      </c>
      <c r="G26" s="62">
        <f t="shared" si="1"/>
        <v>11.471784683336512</v>
      </c>
      <c r="H26" s="63">
        <f t="shared" si="3"/>
        <v>3.7151688133725327</v>
      </c>
      <c r="I26" s="63">
        <f t="shared" si="4"/>
        <v>104.94827156419584</v>
      </c>
      <c r="K26" s="64">
        <v>1952</v>
      </c>
      <c r="L26" s="65">
        <f>AVERAGE(I246:I257)</f>
        <v>97.505351279266662</v>
      </c>
      <c r="M26" s="65">
        <f>'[14]TCA B64'!I37</f>
        <v>97.582765627678938</v>
      </c>
      <c r="N26" s="65">
        <f t="shared" si="2"/>
        <v>-7.7414348412276013E-2</v>
      </c>
      <c r="O26" s="7"/>
    </row>
    <row r="27" spans="1:15" x14ac:dyDescent="0.25">
      <c r="A27" s="10">
        <f>[14]TCM!A110</f>
        <v>12328</v>
      </c>
      <c r="B27" s="9">
        <f>[14]TCM!E110</f>
        <v>3.54</v>
      </c>
      <c r="C27" s="9">
        <f t="shared" si="5"/>
        <v>0</v>
      </c>
      <c r="D27" s="9">
        <v>0.819672131147553</v>
      </c>
      <c r="E27" s="62">
        <f t="shared" si="0"/>
        <v>38.883034773445686</v>
      </c>
      <c r="F27" s="9">
        <v>-0.43572984749454813</v>
      </c>
      <c r="G27" s="62">
        <f t="shared" si="1"/>
        <v>11.421798693430906</v>
      </c>
      <c r="H27" s="63">
        <f t="shared" si="3"/>
        <v>3.6689077000331602</v>
      </c>
      <c r="I27" s="63">
        <f t="shared" si="4"/>
        <v>103.64146045291413</v>
      </c>
      <c r="K27" s="64">
        <v>1953</v>
      </c>
      <c r="L27" s="65">
        <f>AVERAGE(I258:I269)</f>
        <v>97.070780246116712</v>
      </c>
      <c r="M27" s="65">
        <f>'[14]TCA B64'!I38</f>
        <v>97.150012123213003</v>
      </c>
      <c r="N27" s="65">
        <f t="shared" si="2"/>
        <v>-7.9231877096290759E-2</v>
      </c>
      <c r="O27" s="7"/>
    </row>
    <row r="28" spans="1:15" x14ac:dyDescent="0.25">
      <c r="A28" s="10">
        <f>[14]TCM!A111</f>
        <v>12359</v>
      </c>
      <c r="B28" s="9">
        <f>[14]TCM!E111</f>
        <v>3.59</v>
      </c>
      <c r="C28" s="9">
        <f t="shared" si="5"/>
        <v>1.4124293785310771</v>
      </c>
      <c r="D28" s="9">
        <v>0</v>
      </c>
      <c r="E28" s="62">
        <f t="shared" si="0"/>
        <v>38.883034773445686</v>
      </c>
      <c r="F28" s="9">
        <v>0</v>
      </c>
      <c r="G28" s="62">
        <f t="shared" si="1"/>
        <v>11.421798693430906</v>
      </c>
      <c r="H28" s="63">
        <f t="shared" si="3"/>
        <v>3.6689077000331602</v>
      </c>
      <c r="I28" s="63">
        <f t="shared" si="4"/>
        <v>102.1979860733471</v>
      </c>
      <c r="K28" s="64">
        <v>1954</v>
      </c>
      <c r="L28" s="65">
        <f>AVERAGE(I270:I281)</f>
        <v>81.416025356978039</v>
      </c>
      <c r="M28" s="65">
        <f>'[14]TCA B64'!I39</f>
        <v>78.0755783787979</v>
      </c>
      <c r="N28" s="65">
        <f t="shared" si="2"/>
        <v>3.3404469781801396</v>
      </c>
      <c r="O28" s="7"/>
    </row>
    <row r="29" spans="1:15" x14ac:dyDescent="0.25">
      <c r="A29" s="10">
        <f>[14]TCM!A112</f>
        <v>12389</v>
      </c>
      <c r="B29" s="9">
        <f>[14]TCM!E112</f>
        <v>3.6</v>
      </c>
      <c r="C29" s="9">
        <f t="shared" si="5"/>
        <v>0.27855153203342198</v>
      </c>
      <c r="D29" s="9">
        <v>-0.81300813008130524</v>
      </c>
      <c r="E29" s="62">
        <f t="shared" si="0"/>
        <v>38.566912539515229</v>
      </c>
      <c r="F29" s="9">
        <v>1.5317286652078765</v>
      </c>
      <c r="G29" s="62">
        <f t="shared" si="1"/>
        <v>11.596749658100526</v>
      </c>
      <c r="H29" s="63">
        <f t="shared" si="3"/>
        <v>3.7556390618842159</v>
      </c>
      <c r="I29" s="63">
        <f t="shared" si="4"/>
        <v>104.32330727456156</v>
      </c>
      <c r="K29" s="64">
        <v>1955</v>
      </c>
      <c r="L29" s="65">
        <f>AVERAGE(I282:I293)</f>
        <v>82.618780437679419</v>
      </c>
      <c r="M29" s="65">
        <f>'[14]TCA B64'!I40</f>
        <v>82.625607490253969</v>
      </c>
      <c r="N29" s="65">
        <f t="shared" si="2"/>
        <v>-6.8270525745504074E-3</v>
      </c>
      <c r="O29" s="7"/>
    </row>
    <row r="30" spans="1:15" x14ac:dyDescent="0.25">
      <c r="A30" s="10">
        <f>[14]TCM!A113</f>
        <v>12420</v>
      </c>
      <c r="B30" s="9">
        <f>[14]TCM!E113</f>
        <v>3.6</v>
      </c>
      <c r="C30" s="9">
        <f t="shared" si="5"/>
        <v>0</v>
      </c>
      <c r="D30" s="9">
        <v>1.639344262295106</v>
      </c>
      <c r="E30" s="62">
        <f t="shared" si="0"/>
        <v>39.199157007376144</v>
      </c>
      <c r="F30" s="9">
        <v>0.86206896551723755</v>
      </c>
      <c r="G30" s="62">
        <f t="shared" si="1"/>
        <v>11.696721637911738</v>
      </c>
      <c r="H30" s="63">
        <f t="shared" si="3"/>
        <v>3.7269182403597947</v>
      </c>
      <c r="I30" s="63">
        <f t="shared" si="4"/>
        <v>103.52550667666097</v>
      </c>
      <c r="K30" s="64">
        <v>1956</v>
      </c>
      <c r="L30" s="65">
        <f>AVERAGE(I294:I305)</f>
        <v>83.84263303086253</v>
      </c>
      <c r="M30" s="65">
        <f>'[14]TCA B64'!I41</f>
        <v>83.827213120265867</v>
      </c>
      <c r="N30" s="65">
        <f t="shared" si="2"/>
        <v>1.5419910596662589E-2</v>
      </c>
      <c r="O30" s="7"/>
    </row>
    <row r="31" spans="1:15" x14ac:dyDescent="0.25">
      <c r="A31" s="10">
        <f>[14]TCM!A114</f>
        <v>12451</v>
      </c>
      <c r="B31" s="9">
        <f>[14]TCM!E114</f>
        <v>3.6</v>
      </c>
      <c r="C31" s="9">
        <f t="shared" si="5"/>
        <v>0</v>
      </c>
      <c r="D31" s="9">
        <v>2.4193548387096753</v>
      </c>
      <c r="E31" s="62">
        <f t="shared" si="0"/>
        <v>40.147523709167501</v>
      </c>
      <c r="F31" s="9">
        <v>1.3888888888889062</v>
      </c>
      <c r="G31" s="62">
        <f t="shared" si="1"/>
        <v>11.859176105104959</v>
      </c>
      <c r="H31" s="63">
        <f t="shared" si="3"/>
        <v>3.6894208127446269</v>
      </c>
      <c r="I31" s="63">
        <f t="shared" si="4"/>
        <v>102.48391146512851</v>
      </c>
      <c r="K31" s="64">
        <v>1957</v>
      </c>
      <c r="L31" s="65">
        <f>AVERAGE(I306:I317)</f>
        <v>84.962618529874987</v>
      </c>
      <c r="M31" s="65">
        <f>'[14]TCA B64'!I42</f>
        <v>84.968516891459274</v>
      </c>
      <c r="N31" s="65">
        <f t="shared" si="2"/>
        <v>-5.8983615842862491E-3</v>
      </c>
      <c r="O31" s="7"/>
    </row>
    <row r="32" spans="1:15" x14ac:dyDescent="0.25">
      <c r="A32" s="10">
        <f>[14]TCM!A115</f>
        <v>12479</v>
      </c>
      <c r="B32" s="9">
        <f>[14]TCM!E115</f>
        <v>3.6</v>
      </c>
      <c r="C32" s="9">
        <f t="shared" si="5"/>
        <v>0</v>
      </c>
      <c r="D32" s="9">
        <v>0</v>
      </c>
      <c r="E32" s="62">
        <f t="shared" si="0"/>
        <v>40.147523709167501</v>
      </c>
      <c r="F32" s="9">
        <v>0.31612223393044925</v>
      </c>
      <c r="G32" s="62">
        <f t="shared" si="1"/>
        <v>11.896665597534163</v>
      </c>
      <c r="H32" s="63">
        <f t="shared" si="3"/>
        <v>3.7010838922369707</v>
      </c>
      <c r="I32" s="63">
        <f t="shared" si="4"/>
        <v>102.8078858954714</v>
      </c>
      <c r="K32" s="64">
        <v>1958</v>
      </c>
      <c r="L32" s="65">
        <f>AVERAGE(I318:I329)</f>
        <v>87.565032998062961</v>
      </c>
      <c r="M32" s="65">
        <f>'[14]TCA B64'!I43</f>
        <v>87.56541500167819</v>
      </c>
      <c r="N32" s="65">
        <f t="shared" si="2"/>
        <v>-3.8200361522910953E-4</v>
      </c>
      <c r="O32" s="7"/>
    </row>
    <row r="33" spans="1:15" x14ac:dyDescent="0.25">
      <c r="A33" s="10">
        <f>[14]TCM!A116</f>
        <v>12510</v>
      </c>
      <c r="B33" s="9">
        <f>[14]TCM!E116</f>
        <v>3.6</v>
      </c>
      <c r="C33" s="9">
        <f t="shared" si="5"/>
        <v>0</v>
      </c>
      <c r="D33" s="9">
        <v>0</v>
      </c>
      <c r="E33" s="62">
        <f t="shared" si="0"/>
        <v>40.147523709167501</v>
      </c>
      <c r="F33" s="9">
        <v>2.7310924369747802</v>
      </c>
      <c r="G33" s="62">
        <f t="shared" si="1"/>
        <v>12.221574531920599</v>
      </c>
      <c r="H33" s="63">
        <f t="shared" si="3"/>
        <v>3.8021639145039461</v>
      </c>
      <c r="I33" s="63">
        <f t="shared" si="4"/>
        <v>105.61566429177627</v>
      </c>
      <c r="K33" s="64">
        <v>1959</v>
      </c>
      <c r="L33" s="65">
        <f>AVERAGE(I320:I341)</f>
        <v>88.073521227961336</v>
      </c>
      <c r="M33" s="65">
        <f>'[14]TCA B64'!I44</f>
        <v>88.363882367222075</v>
      </c>
      <c r="N33" s="65">
        <f t="shared" si="2"/>
        <v>-0.29036113926073881</v>
      </c>
      <c r="O33" s="7"/>
    </row>
    <row r="34" spans="1:15" x14ac:dyDescent="0.25">
      <c r="A34" s="10">
        <f>[14]TCM!A117</f>
        <v>12540</v>
      </c>
      <c r="B34" s="9">
        <f>[14]TCM!E117</f>
        <v>3.6</v>
      </c>
      <c r="C34" s="9">
        <f t="shared" si="5"/>
        <v>0</v>
      </c>
      <c r="D34" s="9">
        <v>0</v>
      </c>
      <c r="E34" s="62">
        <f t="shared" si="0"/>
        <v>40.147523709167501</v>
      </c>
      <c r="F34" s="9">
        <v>-2.249488752556239</v>
      </c>
      <c r="G34" s="62">
        <f t="shared" si="1"/>
        <v>11.946651587439767</v>
      </c>
      <c r="H34" s="63">
        <f t="shared" si="3"/>
        <v>3.7166346648934279</v>
      </c>
      <c r="I34" s="63">
        <f t="shared" si="4"/>
        <v>103.23985180259521</v>
      </c>
      <c r="K34" s="64">
        <v>1960</v>
      </c>
      <c r="L34" s="65">
        <f>AVERAGE(I342:I353)</f>
        <v>92.652863017570255</v>
      </c>
      <c r="M34" s="65">
        <f>'[14]TCA B64'!I45</f>
        <v>92.653236246103191</v>
      </c>
      <c r="N34" s="65">
        <f t="shared" si="2"/>
        <v>-3.7322853293630942E-4</v>
      </c>
      <c r="O34" s="7"/>
    </row>
    <row r="35" spans="1:15" x14ac:dyDescent="0.25">
      <c r="A35" s="10">
        <f>[14]TCM!A118</f>
        <v>12571</v>
      </c>
      <c r="B35" s="9">
        <f>[14]TCM!E118</f>
        <v>3.6</v>
      </c>
      <c r="C35" s="9">
        <f t="shared" si="5"/>
        <v>0</v>
      </c>
      <c r="D35" s="9">
        <v>1.5748031496063186</v>
      </c>
      <c r="E35" s="62">
        <f t="shared" si="0"/>
        <v>40.779768177028416</v>
      </c>
      <c r="F35" s="9">
        <v>-1.5690376569037712</v>
      </c>
      <c r="G35" s="62">
        <f t="shared" si="1"/>
        <v>11.759204125293746</v>
      </c>
      <c r="H35" s="63">
        <f t="shared" si="3"/>
        <v>3.6016011392544742</v>
      </c>
      <c r="I35" s="63">
        <f t="shared" si="4"/>
        <v>100.04447609040206</v>
      </c>
      <c r="K35" s="64">
        <v>1961</v>
      </c>
      <c r="L35" s="65">
        <f>AVERAGE(I354:I365)</f>
        <v>93.869326467047543</v>
      </c>
      <c r="M35" s="65">
        <f>'[14]TCA B64'!I46</f>
        <v>93.867194575748442</v>
      </c>
      <c r="N35" s="65">
        <f t="shared" si="2"/>
        <v>2.13189129910063E-3</v>
      </c>
      <c r="O35" s="7"/>
    </row>
    <row r="36" spans="1:15" x14ac:dyDescent="0.25">
      <c r="A36" s="10">
        <f>[14]TCM!A119</f>
        <v>12601</v>
      </c>
      <c r="B36" s="9">
        <f>[14]TCM!E119</f>
        <v>3.6</v>
      </c>
      <c r="C36" s="9">
        <f t="shared" si="5"/>
        <v>0</v>
      </c>
      <c r="D36" s="9">
        <v>0</v>
      </c>
      <c r="E36" s="62">
        <f t="shared" si="0"/>
        <v>40.779768177028416</v>
      </c>
      <c r="F36" s="9">
        <v>1.0626992561105109</v>
      </c>
      <c r="G36" s="62">
        <f t="shared" si="1"/>
        <v>11.884169100057759</v>
      </c>
      <c r="H36" s="63">
        <f t="shared" si="3"/>
        <v>3.6398753277693991</v>
      </c>
      <c r="I36" s="63">
        <f t="shared" si="4"/>
        <v>101.10764799359441</v>
      </c>
      <c r="K36" s="64">
        <v>1962</v>
      </c>
      <c r="L36" s="65">
        <f>AVERAGE(I366:I377)</f>
        <v>95.33221372669756</v>
      </c>
      <c r="M36" s="65">
        <f>'[14]TCA B64'!I47</f>
        <v>95.331445632263012</v>
      </c>
      <c r="N36" s="65">
        <f t="shared" si="2"/>
        <v>7.6809443454806114E-4</v>
      </c>
      <c r="O36" s="7"/>
    </row>
    <row r="37" spans="1:15" x14ac:dyDescent="0.25">
      <c r="A37" s="10">
        <f>[14]TCM!A120</f>
        <v>12632</v>
      </c>
      <c r="B37" s="9">
        <f>[14]TCM!E120</f>
        <v>3.6</v>
      </c>
      <c r="C37" s="9">
        <f t="shared" si="5"/>
        <v>0</v>
      </c>
      <c r="D37" s="9">
        <v>2.3255813953488191</v>
      </c>
      <c r="E37" s="62">
        <f t="shared" si="0"/>
        <v>41.728134878819766</v>
      </c>
      <c r="F37" s="9">
        <v>-0.94637223974762819</v>
      </c>
      <c r="G37" s="62">
        <f t="shared" si="1"/>
        <v>11.771700622770148</v>
      </c>
      <c r="H37" s="63">
        <f t="shared" si="3"/>
        <v>3.5234869999671954</v>
      </c>
      <c r="I37" s="63">
        <f t="shared" si="4"/>
        <v>97.874638887977653</v>
      </c>
      <c r="K37" s="64">
        <v>1963</v>
      </c>
      <c r="L37" s="65">
        <f>AVERAGE(I378:I389)</f>
        <v>96.111137156827269</v>
      </c>
      <c r="M37" s="65">
        <f>'[14]TCA B64'!I48</f>
        <v>96.110178692051747</v>
      </c>
      <c r="N37" s="65">
        <f t="shared" si="2"/>
        <v>9.5846477552186116E-4</v>
      </c>
      <c r="O37" s="7"/>
    </row>
    <row r="38" spans="1:15" x14ac:dyDescent="0.25">
      <c r="A38" s="10">
        <f>[14]TCM!A121</f>
        <v>12663</v>
      </c>
      <c r="B38" s="9">
        <f>[14]TCM!E121</f>
        <v>3.6</v>
      </c>
      <c r="C38" s="9">
        <f t="shared" si="5"/>
        <v>0</v>
      </c>
      <c r="D38" s="9">
        <v>1.515151515151536</v>
      </c>
      <c r="E38" s="62">
        <f t="shared" si="0"/>
        <v>42.360379346680681</v>
      </c>
      <c r="F38" s="9">
        <v>0.95541401273884219</v>
      </c>
      <c r="G38" s="62">
        <f t="shared" si="1"/>
        <v>11.884169100057759</v>
      </c>
      <c r="H38" s="63">
        <f t="shared" si="3"/>
        <v>3.5040590841959136</v>
      </c>
      <c r="I38" s="63">
        <f t="shared" si="4"/>
        <v>97.334974560997594</v>
      </c>
      <c r="K38" s="64">
        <v>1964</v>
      </c>
      <c r="L38" s="65">
        <f>AVERAGE(I390:I401)</f>
        <v>100.00113653371754</v>
      </c>
      <c r="M38" s="65">
        <f>'[14]TCA B64'!I49</f>
        <v>100</v>
      </c>
      <c r="N38" s="65">
        <f t="shared" si="2"/>
        <v>1.1365337175419654E-3</v>
      </c>
      <c r="O38" s="7"/>
    </row>
    <row r="39" spans="1:15" x14ac:dyDescent="0.25">
      <c r="A39" s="10">
        <f>[14]TCM!A122</f>
        <v>12693</v>
      </c>
      <c r="B39" s="9">
        <f>[14]TCM!E122</f>
        <v>3.6</v>
      </c>
      <c r="C39" s="9">
        <f t="shared" si="5"/>
        <v>0</v>
      </c>
      <c r="D39" s="9">
        <v>-1.4925373134328512</v>
      </c>
      <c r="E39" s="62">
        <f t="shared" si="0"/>
        <v>41.728134878819766</v>
      </c>
      <c r="F39" s="9">
        <v>-1.8927444794952675</v>
      </c>
      <c r="G39" s="62">
        <f t="shared" si="1"/>
        <v>11.659232145482534</v>
      </c>
      <c r="H39" s="63">
        <f t="shared" si="3"/>
        <v>3.4898231114324765</v>
      </c>
      <c r="I39" s="63">
        <f t="shared" si="4"/>
        <v>96.93953087312434</v>
      </c>
      <c r="K39" s="64">
        <v>1965</v>
      </c>
      <c r="L39" s="65">
        <f>AVERAGE(I402:I413)</f>
        <v>99.837294895995328</v>
      </c>
      <c r="M39" s="65">
        <f>'[14]TCA B64'!I50</f>
        <v>99.829510877877723</v>
      </c>
      <c r="N39" s="65">
        <f t="shared" si="2"/>
        <v>7.7840181176043188E-3</v>
      </c>
      <c r="O39" s="7"/>
    </row>
    <row r="40" spans="1:15" x14ac:dyDescent="0.25">
      <c r="A40" s="10">
        <f>[14]TCM!A123</f>
        <v>12724</v>
      </c>
      <c r="B40" s="9">
        <f>[14]TCM!E123</f>
        <v>3.6</v>
      </c>
      <c r="C40" s="9">
        <f t="shared" si="5"/>
        <v>0</v>
      </c>
      <c r="D40" s="9">
        <v>0</v>
      </c>
      <c r="E40" s="62">
        <f t="shared" si="0"/>
        <v>41.728134878819766</v>
      </c>
      <c r="F40" s="9">
        <v>-0.1071811361200381</v>
      </c>
      <c r="G40" s="62">
        <f t="shared" si="1"/>
        <v>11.646735648006134</v>
      </c>
      <c r="H40" s="63">
        <f t="shared" si="3"/>
        <v>3.4860826793730637</v>
      </c>
      <c r="I40" s="63">
        <f t="shared" si="4"/>
        <v>96.835629982585104</v>
      </c>
      <c r="K40" s="64">
        <v>1966</v>
      </c>
      <c r="L40" s="65">
        <f>AVERAGE(I414:I425)</f>
        <v>97.97302867612359</v>
      </c>
      <c r="M40" s="65">
        <f>'[14]TCA B64'!I51</f>
        <v>97.973637735192298</v>
      </c>
      <c r="N40" s="65">
        <f t="shared" si="2"/>
        <v>-6.0905906870800663E-4</v>
      </c>
      <c r="O40" s="7"/>
    </row>
    <row r="41" spans="1:15" x14ac:dyDescent="0.25">
      <c r="A41" s="10">
        <f>[14]TCM!A124</f>
        <v>12754</v>
      </c>
      <c r="B41" s="9">
        <f>[14]TCM!E124</f>
        <v>3.6</v>
      </c>
      <c r="C41" s="9">
        <f t="shared" si="5"/>
        <v>0</v>
      </c>
      <c r="D41" s="9">
        <v>0.75757575757577911</v>
      </c>
      <c r="E41" s="62">
        <f t="shared" si="0"/>
        <v>42.04425711275023</v>
      </c>
      <c r="F41" s="9">
        <v>1.716738197424883</v>
      </c>
      <c r="G41" s="62">
        <f t="shared" si="1"/>
        <v>11.846679607628555</v>
      </c>
      <c r="H41" s="63">
        <f t="shared" si="3"/>
        <v>3.5192684675693595</v>
      </c>
      <c r="I41" s="63">
        <f t="shared" si="4"/>
        <v>97.757457432482212</v>
      </c>
      <c r="K41" s="64">
        <v>1967</v>
      </c>
      <c r="L41" s="65">
        <f>AVERAGE(I426:I437)</f>
        <v>100.49286842113854</v>
      </c>
      <c r="M41" s="65">
        <f>'[14]TCA B64'!I52</f>
        <v>100.49113675669416</v>
      </c>
      <c r="N41" s="65">
        <f t="shared" si="2"/>
        <v>1.7316644443781115E-3</v>
      </c>
      <c r="O41" s="7"/>
    </row>
    <row r="42" spans="1:15" x14ac:dyDescent="0.25">
      <c r="A42" s="10">
        <f>[14]TCM!A125</f>
        <v>12785</v>
      </c>
      <c r="B42" s="9">
        <f>[14]TCM!E125</f>
        <v>3.6</v>
      </c>
      <c r="C42" s="9">
        <f t="shared" si="5"/>
        <v>0</v>
      </c>
      <c r="D42" s="9">
        <v>2.255639097744333</v>
      </c>
      <c r="E42" s="62">
        <f t="shared" si="0"/>
        <v>42.992623814541574</v>
      </c>
      <c r="F42" s="9">
        <v>0.42194092827005925</v>
      </c>
      <c r="G42" s="62">
        <f t="shared" si="1"/>
        <v>11.896665597534163</v>
      </c>
      <c r="H42" s="63">
        <f t="shared" si="3"/>
        <v>3.4561592228977593</v>
      </c>
      <c r="I42" s="63">
        <f t="shared" si="4"/>
        <v>96.004422858271084</v>
      </c>
      <c r="K42" s="64">
        <v>1968</v>
      </c>
      <c r="L42" s="65">
        <f>AVERAGE(I438:I449)</f>
        <v>99.862759651187858</v>
      </c>
      <c r="M42" s="65">
        <f>'[14]TCA B64'!I53</f>
        <v>99.942181014723147</v>
      </c>
      <c r="N42" s="65">
        <f t="shared" si="2"/>
        <v>-7.9421363535288947E-2</v>
      </c>
      <c r="O42" s="7"/>
    </row>
    <row r="43" spans="1:15" x14ac:dyDescent="0.25">
      <c r="A43" s="10">
        <f>[14]TCM!A126</f>
        <v>12816</v>
      </c>
      <c r="B43" s="9">
        <f>[14]TCM!E126</f>
        <v>3.6</v>
      </c>
      <c r="C43" s="9">
        <f t="shared" si="5"/>
        <v>0</v>
      </c>
      <c r="D43" s="9">
        <v>0.73529411764705621</v>
      </c>
      <c r="E43" s="62">
        <f t="shared" si="0"/>
        <v>43.308746048472024</v>
      </c>
      <c r="F43" s="9">
        <v>-0.73529411764706731</v>
      </c>
      <c r="G43" s="62">
        <f t="shared" si="1"/>
        <v>11.809190115199351</v>
      </c>
      <c r="H43" s="63">
        <f t="shared" si="3"/>
        <v>3.4057043437313679</v>
      </c>
      <c r="I43" s="63">
        <f t="shared" si="4"/>
        <v>94.602898436982443</v>
      </c>
      <c r="K43" s="64">
        <v>1969</v>
      </c>
      <c r="L43" s="65">
        <f>AVERAGE(I450:I461)</f>
        <v>97.083228282933831</v>
      </c>
      <c r="M43" s="65">
        <f>'[14]TCA B64'!I54</f>
        <v>97.162821472481781</v>
      </c>
      <c r="N43" s="65">
        <f t="shared" si="2"/>
        <v>-7.9593189547949805E-2</v>
      </c>
      <c r="O43" s="7"/>
    </row>
    <row r="44" spans="1:15" x14ac:dyDescent="0.25">
      <c r="A44" s="10">
        <f>[14]TCM!A127</f>
        <v>12844</v>
      </c>
      <c r="B44" s="9">
        <f>[14]TCM!E127</f>
        <v>3.6</v>
      </c>
      <c r="C44" s="9">
        <f t="shared" si="5"/>
        <v>0</v>
      </c>
      <c r="D44" s="9">
        <v>0</v>
      </c>
      <c r="E44" s="62">
        <f t="shared" si="0"/>
        <v>43.308746048472024</v>
      </c>
      <c r="F44" s="9">
        <v>0.10582010582009804</v>
      </c>
      <c r="G44" s="62">
        <f t="shared" si="1"/>
        <v>11.821686612675752</v>
      </c>
      <c r="H44" s="63">
        <f t="shared" si="3"/>
        <v>3.4093082636718246</v>
      </c>
      <c r="I44" s="63">
        <f t="shared" si="4"/>
        <v>94.703007324217353</v>
      </c>
      <c r="K44" s="64">
        <v>1970</v>
      </c>
      <c r="L44" s="65">
        <f>AVERAGE(I462:I473)</f>
        <v>96.316422043932405</v>
      </c>
      <c r="M44" s="65">
        <f>'[14]TCA B64'!I55</f>
        <v>96.394930007951686</v>
      </c>
      <c r="N44" s="65">
        <f t="shared" si="2"/>
        <v>-7.8507964019280507E-2</v>
      </c>
      <c r="O44" s="7"/>
    </row>
    <row r="45" spans="1:15" x14ac:dyDescent="0.25">
      <c r="A45" s="10">
        <f>[14]TCM!A128</f>
        <v>12875</v>
      </c>
      <c r="B45" s="9">
        <f>[14]TCM!E128</f>
        <v>3.6</v>
      </c>
      <c r="C45" s="9">
        <f t="shared" si="5"/>
        <v>0</v>
      </c>
      <c r="D45" s="9">
        <v>0.72992700729928028</v>
      </c>
      <c r="E45" s="62">
        <f t="shared" si="0"/>
        <v>43.624868282402481</v>
      </c>
      <c r="F45" s="9">
        <v>-1.2684989429175397</v>
      </c>
      <c r="G45" s="62">
        <f t="shared" si="1"/>
        <v>11.671728642958936</v>
      </c>
      <c r="H45" s="63">
        <f t="shared" si="3"/>
        <v>3.3416694763835468</v>
      </c>
      <c r="I45" s="63">
        <f t="shared" si="4"/>
        <v>92.824152121765195</v>
      </c>
      <c r="K45" s="64">
        <v>1971</v>
      </c>
      <c r="L45" s="65">
        <f>AVERAGE(I474:I485)</f>
        <v>97.398960232986369</v>
      </c>
      <c r="M45" s="65">
        <f>'[14]TCA B64'!I56</f>
        <v>97.478836197390777</v>
      </c>
      <c r="N45" s="65">
        <f t="shared" si="2"/>
        <v>-7.9875964404408251E-2</v>
      </c>
      <c r="O45" s="7"/>
    </row>
    <row r="46" spans="1:15" x14ac:dyDescent="0.25">
      <c r="A46" s="10">
        <f>[14]TCM!A129</f>
        <v>12905</v>
      </c>
      <c r="B46" s="9">
        <f>[14]TCM!E129</f>
        <v>3.6</v>
      </c>
      <c r="C46" s="9">
        <f t="shared" si="5"/>
        <v>0</v>
      </c>
      <c r="D46" s="9">
        <v>0</v>
      </c>
      <c r="E46" s="62">
        <f t="shared" si="0"/>
        <v>43.624868282402481</v>
      </c>
      <c r="F46" s="9">
        <v>-0.32119914346896428</v>
      </c>
      <c r="G46" s="62">
        <f t="shared" si="1"/>
        <v>11.63423915052973</v>
      </c>
      <c r="H46" s="63">
        <f t="shared" si="3"/>
        <v>3.3309360626478397</v>
      </c>
      <c r="I46" s="63">
        <f t="shared" si="4"/>
        <v>92.526001740217765</v>
      </c>
      <c r="K46" s="64">
        <v>1972</v>
      </c>
      <c r="L46" s="65">
        <f>AVERAGE(I486:I497)</f>
        <v>98.973957452390323</v>
      </c>
      <c r="M46" s="65">
        <f>'[14]TCA B64'!I57</f>
        <v>99.056361192095991</v>
      </c>
      <c r="N46" s="65">
        <f t="shared" si="2"/>
        <v>-8.2403739705668499E-2</v>
      </c>
      <c r="O46" s="7"/>
    </row>
    <row r="47" spans="1:15" x14ac:dyDescent="0.25">
      <c r="A47" s="10">
        <f>[14]TCM!A130</f>
        <v>12936</v>
      </c>
      <c r="B47" s="9">
        <f>[14]TCM!E130</f>
        <v>3.6</v>
      </c>
      <c r="C47" s="9">
        <f t="shared" si="5"/>
        <v>0</v>
      </c>
      <c r="D47" s="9">
        <v>0</v>
      </c>
      <c r="E47" s="62">
        <f t="shared" si="0"/>
        <v>43.624868282402481</v>
      </c>
      <c r="F47" s="9">
        <v>0.53705692803436289</v>
      </c>
      <c r="G47" s="62">
        <f t="shared" si="1"/>
        <v>11.696721637911736</v>
      </c>
      <c r="H47" s="63">
        <f t="shared" si="3"/>
        <v>3.3488250855406849</v>
      </c>
      <c r="I47" s="63">
        <f t="shared" si="4"/>
        <v>93.022919042796801</v>
      </c>
      <c r="K47" s="64">
        <v>1973</v>
      </c>
      <c r="L47" s="65">
        <f>AVERAGE(I498:I509)</f>
        <v>104.42356011445035</v>
      </c>
      <c r="M47" s="65">
        <f>'[14]TCA B64'!I58</f>
        <v>104.57639007105955</v>
      </c>
      <c r="N47" s="65">
        <f t="shared" si="2"/>
        <v>-0.15282995660919596</v>
      </c>
      <c r="O47" s="7"/>
    </row>
    <row r="48" spans="1:15" x14ac:dyDescent="0.25">
      <c r="A48" s="10">
        <f>[14]TCM!A131</f>
        <v>12966</v>
      </c>
      <c r="B48" s="9">
        <f>[14]TCM!E131</f>
        <v>3.6</v>
      </c>
      <c r="C48" s="9">
        <f t="shared" si="5"/>
        <v>0</v>
      </c>
      <c r="D48" s="9">
        <v>-0.72463768115942351</v>
      </c>
      <c r="E48" s="62">
        <f t="shared" si="0"/>
        <v>43.308746048472024</v>
      </c>
      <c r="F48" s="9">
        <v>0.96153846153845812</v>
      </c>
      <c r="G48" s="62">
        <f t="shared" si="1"/>
        <v>11.809190115199348</v>
      </c>
      <c r="H48" s="63">
        <f t="shared" si="3"/>
        <v>3.4057043437313674</v>
      </c>
      <c r="I48" s="63">
        <f t="shared" si="4"/>
        <v>94.602898436982429</v>
      </c>
      <c r="K48" s="64">
        <v>1974</v>
      </c>
      <c r="L48" s="65">
        <f>AVERAGE(I510:I521)</f>
        <v>116.41839453093627</v>
      </c>
      <c r="M48" s="65">
        <f>'[14]TCA B64'!I59</f>
        <v>116.56963988635034</v>
      </c>
      <c r="N48" s="65">
        <f t="shared" si="2"/>
        <v>-0.15124535541407624</v>
      </c>
      <c r="O48" s="7"/>
    </row>
    <row r="49" spans="1:26" x14ac:dyDescent="0.25">
      <c r="A49" s="10">
        <f>[14]TCM!A132</f>
        <v>12997</v>
      </c>
      <c r="B49" s="9">
        <f>[14]TCM!E132</f>
        <v>3.6</v>
      </c>
      <c r="C49" s="9">
        <f t="shared" si="5"/>
        <v>0</v>
      </c>
      <c r="D49" s="9">
        <v>1.4598540145985384</v>
      </c>
      <c r="E49" s="62">
        <f t="shared" si="0"/>
        <v>43.940990516332931</v>
      </c>
      <c r="F49" s="9">
        <v>0.31746031746031633</v>
      </c>
      <c r="G49" s="62">
        <f t="shared" si="1"/>
        <v>11.846679607628552</v>
      </c>
      <c r="H49" s="63">
        <f t="shared" si="3"/>
        <v>3.3673575984656465</v>
      </c>
      <c r="I49" s="63">
        <f t="shared" si="4"/>
        <v>93.537711068490182</v>
      </c>
      <c r="K49" s="64">
        <v>1975</v>
      </c>
      <c r="L49" s="65">
        <f>AVERAGE(I522:I533)</f>
        <v>122.62726471816519</v>
      </c>
      <c r="M49" s="65">
        <f>'[14]TCA B64'!I60</f>
        <v>122.75400028099548</v>
      </c>
      <c r="N49" s="65">
        <f t="shared" si="2"/>
        <v>-0.12673556283029086</v>
      </c>
      <c r="O49" s="7"/>
    </row>
    <row r="50" spans="1:26" x14ac:dyDescent="0.25">
      <c r="A50" s="10">
        <f>[14]TCM!A133</f>
        <v>13028</v>
      </c>
      <c r="B50" s="9">
        <f>[14]TCM!E133</f>
        <v>3.6</v>
      </c>
      <c r="C50" s="9">
        <f t="shared" si="5"/>
        <v>0</v>
      </c>
      <c r="D50" s="9">
        <v>0</v>
      </c>
      <c r="E50" s="62">
        <f t="shared" si="0"/>
        <v>43.940990516332931</v>
      </c>
      <c r="F50" s="9">
        <v>1.5822784810126667</v>
      </c>
      <c r="G50" s="62">
        <f t="shared" si="1"/>
        <v>12.034127069774573</v>
      </c>
      <c r="H50" s="63">
        <f t="shared" si="3"/>
        <v>3.4206385731249136</v>
      </c>
      <c r="I50" s="63">
        <f t="shared" si="4"/>
        <v>95.017738142358709</v>
      </c>
      <c r="K50" s="64">
        <v>1976</v>
      </c>
      <c r="L50" s="65">
        <f>AVERAGE(I534:I545)</f>
        <v>114.59249123709452</v>
      </c>
      <c r="M50" s="65">
        <f>'[14]TCA B64'!I61</f>
        <v>109.13205803785142</v>
      </c>
      <c r="N50" s="65">
        <f t="shared" si="2"/>
        <v>5.4604331992430986</v>
      </c>
      <c r="O50" s="7"/>
    </row>
    <row r="51" spans="1:26" x14ac:dyDescent="0.25">
      <c r="A51" s="10">
        <f>[14]TCM!A134</f>
        <v>13058</v>
      </c>
      <c r="B51" s="9">
        <f>[14]TCM!E134</f>
        <v>3.6</v>
      </c>
      <c r="C51" s="9">
        <f t="shared" si="5"/>
        <v>0</v>
      </c>
      <c r="D51" s="9">
        <v>0</v>
      </c>
      <c r="E51" s="62">
        <f t="shared" si="0"/>
        <v>43.940990516332931</v>
      </c>
      <c r="F51" s="9">
        <v>-1.0384215991692591</v>
      </c>
      <c r="G51" s="62">
        <f t="shared" si="1"/>
        <v>11.90916209501056</v>
      </c>
      <c r="H51" s="63">
        <f t="shared" si="3"/>
        <v>3.3851179233520692</v>
      </c>
      <c r="I51" s="63">
        <f t="shared" si="4"/>
        <v>94.031053426446363</v>
      </c>
      <c r="K51" s="64">
        <v>1977</v>
      </c>
      <c r="L51" s="65">
        <f>AVERAGE(I546:I557)</f>
        <v>90.153858731918433</v>
      </c>
      <c r="M51" s="65">
        <f>'[14]TCA B64'!I62</f>
        <v>90.25261191975126</v>
      </c>
      <c r="N51" s="65">
        <f t="shared" si="2"/>
        <v>-9.8753187832826939E-2</v>
      </c>
      <c r="O51" s="7"/>
    </row>
    <row r="52" spans="1:26" x14ac:dyDescent="0.25">
      <c r="A52" s="10">
        <f>[14]TCM!A135</f>
        <v>13089</v>
      </c>
      <c r="B52" s="9">
        <f>[14]TCM!E135</f>
        <v>3.6</v>
      </c>
      <c r="C52" s="9">
        <f t="shared" si="5"/>
        <v>0</v>
      </c>
      <c r="D52" s="9">
        <v>0</v>
      </c>
      <c r="E52" s="62">
        <f t="shared" si="0"/>
        <v>43.940990516332931</v>
      </c>
      <c r="F52" s="9">
        <v>-1.049317943336836</v>
      </c>
      <c r="G52" s="62">
        <f t="shared" si="1"/>
        <v>11.784197120246544</v>
      </c>
      <c r="H52" s="63">
        <f t="shared" si="3"/>
        <v>3.3495972735792243</v>
      </c>
      <c r="I52" s="63">
        <f t="shared" si="4"/>
        <v>93.044368710534002</v>
      </c>
      <c r="K52" s="64">
        <v>1978</v>
      </c>
      <c r="L52" s="65">
        <f>AVERAGE(I558:I569)</f>
        <v>97.802067294236153</v>
      </c>
      <c r="M52" s="65">
        <f>'[14]TCA B64'!I63</f>
        <v>97.920286541997839</v>
      </c>
      <c r="N52" s="65">
        <f t="shared" si="2"/>
        <v>-0.11821924776168657</v>
      </c>
      <c r="O52" s="7"/>
    </row>
    <row r="53" spans="1:26" x14ac:dyDescent="0.25">
      <c r="A53" s="10">
        <f>[14]TCM!A136</f>
        <v>13119</v>
      </c>
      <c r="B53" s="9">
        <f>[14]TCM!E136</f>
        <v>3.6</v>
      </c>
      <c r="C53" s="9">
        <f t="shared" si="5"/>
        <v>0</v>
      </c>
      <c r="D53" s="9">
        <v>0.7194244604316502</v>
      </c>
      <c r="E53" s="62">
        <f t="shared" si="0"/>
        <v>44.257112750263381</v>
      </c>
      <c r="F53" s="9">
        <v>-0.53022269353127927</v>
      </c>
      <c r="G53" s="62">
        <f t="shared" si="1"/>
        <v>11.721714632864538</v>
      </c>
      <c r="H53" s="63">
        <f t="shared" si="3"/>
        <v>3.3080381133449972</v>
      </c>
      <c r="I53" s="63">
        <f t="shared" si="4"/>
        <v>91.889947592916585</v>
      </c>
      <c r="K53" s="64">
        <v>1979</v>
      </c>
      <c r="L53" s="65">
        <f>AVERAGE(I570:I581)</f>
        <v>103.59820820844733</v>
      </c>
      <c r="M53" s="65">
        <f>'[14]TCA B64'!I64</f>
        <v>103.72866615320859</v>
      </c>
      <c r="N53" s="65">
        <f t="shared" si="2"/>
        <v>-0.13045794476126105</v>
      </c>
      <c r="O53" s="7"/>
    </row>
    <row r="54" spans="1:26" x14ac:dyDescent="0.25">
      <c r="A54" s="10">
        <f>[14]TCM!A137</f>
        <v>13150</v>
      </c>
      <c r="B54" s="9">
        <f>[14]TCM!E137</f>
        <v>3.6</v>
      </c>
      <c r="C54" s="9">
        <f t="shared" si="5"/>
        <v>0</v>
      </c>
      <c r="D54" s="9">
        <v>-0.71428571428571175</v>
      </c>
      <c r="E54" s="62">
        <f t="shared" si="0"/>
        <v>43.940990516332931</v>
      </c>
      <c r="F54" s="9">
        <v>-0.42643923240937021</v>
      </c>
      <c r="G54" s="62">
        <f t="shared" si="1"/>
        <v>11.671728642958934</v>
      </c>
      <c r="H54" s="63">
        <f t="shared" si="3"/>
        <v>3.3176286887836652</v>
      </c>
      <c r="I54" s="63">
        <f t="shared" si="4"/>
        <v>92.156352466212923</v>
      </c>
      <c r="K54" s="64">
        <v>1980</v>
      </c>
      <c r="L54" s="65">
        <f>AVERAGE(I582:I593)</f>
        <v>114.31677628944192</v>
      </c>
      <c r="M54" s="65">
        <f>'[14]TCA B64'!I65</f>
        <v>114.53725028277071</v>
      </c>
      <c r="N54" s="65">
        <f t="shared" si="2"/>
        <v>-0.22047399332879536</v>
      </c>
      <c r="O54" s="7"/>
    </row>
    <row r="55" spans="1:26" x14ac:dyDescent="0.25">
      <c r="A55" s="10">
        <f>[14]TCM!A138</f>
        <v>13181</v>
      </c>
      <c r="B55" s="9">
        <f>[14]TCM!E138</f>
        <v>3.6</v>
      </c>
      <c r="C55" s="9">
        <f t="shared" si="5"/>
        <v>0</v>
      </c>
      <c r="D55" s="9">
        <v>0</v>
      </c>
      <c r="E55" s="62">
        <f t="shared" si="0"/>
        <v>43.940990516332931</v>
      </c>
      <c r="F55" s="9">
        <v>0.53533190578158862</v>
      </c>
      <c r="G55" s="62">
        <f t="shared" si="1"/>
        <v>11.734211130340942</v>
      </c>
      <c r="H55" s="63">
        <f t="shared" si="3"/>
        <v>3.3353890136700879</v>
      </c>
      <c r="I55" s="63">
        <f t="shared" si="4"/>
        <v>92.649694824169103</v>
      </c>
      <c r="K55" s="64">
        <v>1981</v>
      </c>
      <c r="L55" s="65">
        <f>AVERAGE(I594:I605)</f>
        <v>124.17634850746816</v>
      </c>
      <c r="M55" s="65">
        <f>'[14]TCA B64'!I66</f>
        <v>124.44108291388756</v>
      </c>
      <c r="N55" s="65">
        <f t="shared" si="2"/>
        <v>-0.26473440641939305</v>
      </c>
      <c r="O55" s="7"/>
    </row>
    <row r="56" spans="1:26" x14ac:dyDescent="0.25">
      <c r="A56" s="10">
        <f>[14]TCM!A139</f>
        <v>13210</v>
      </c>
      <c r="B56" s="9">
        <f>[14]TCM!E139</f>
        <v>3.6</v>
      </c>
      <c r="C56" s="9">
        <f t="shared" si="5"/>
        <v>0</v>
      </c>
      <c r="D56" s="9">
        <v>-1.4388489208633115</v>
      </c>
      <c r="E56" s="62">
        <f t="shared" si="0"/>
        <v>43.308746048472024</v>
      </c>
      <c r="F56" s="9">
        <v>0.74547390841319672</v>
      </c>
      <c r="G56" s="62">
        <f t="shared" si="1"/>
        <v>11.821686612675752</v>
      </c>
      <c r="H56" s="63">
        <f t="shared" si="3"/>
        <v>3.4093082636718246</v>
      </c>
      <c r="I56" s="63">
        <f t="shared" si="4"/>
        <v>94.703007324217353</v>
      </c>
      <c r="K56" s="64">
        <v>1982</v>
      </c>
      <c r="L56" s="65">
        <f>AVERAGE(I606:I617)</f>
        <v>87.699758605553953</v>
      </c>
      <c r="M56" s="65">
        <f>'[14]TCA B64'!I67</f>
        <v>83.981566281478351</v>
      </c>
      <c r="N56" s="65">
        <f t="shared" si="2"/>
        <v>3.7181923240756021</v>
      </c>
      <c r="O56" s="7"/>
      <c r="P56" s="26"/>
      <c r="Q56" s="48"/>
      <c r="R56" s="48"/>
      <c r="S56" s="48"/>
      <c r="T56" s="57"/>
      <c r="U56" s="26"/>
      <c r="V56" s="26"/>
      <c r="W56" s="26"/>
      <c r="X56" s="26"/>
      <c r="Y56" s="26"/>
      <c r="Z56" s="26"/>
    </row>
    <row r="57" spans="1:26" x14ac:dyDescent="0.25">
      <c r="A57" s="10">
        <f>[14]TCM!A140</f>
        <v>13241</v>
      </c>
      <c r="B57" s="9">
        <f>[14]TCM!E140</f>
        <v>3.6</v>
      </c>
      <c r="C57" s="9">
        <f t="shared" si="5"/>
        <v>0</v>
      </c>
      <c r="D57" s="9">
        <v>0</v>
      </c>
      <c r="E57" s="62">
        <f t="shared" si="0"/>
        <v>43.308746048472024</v>
      </c>
      <c r="F57" s="9">
        <v>2.008456659619462</v>
      </c>
      <c r="G57" s="62">
        <f t="shared" si="1"/>
        <v>12.059120064727381</v>
      </c>
      <c r="H57" s="63">
        <f t="shared" si="3"/>
        <v>3.4777827425404984</v>
      </c>
      <c r="I57" s="63">
        <f t="shared" si="4"/>
        <v>96.605076181680502</v>
      </c>
      <c r="K57" s="66"/>
      <c r="L57" s="66"/>
      <c r="M57" s="66"/>
      <c r="N57" s="66"/>
      <c r="O57" s="7"/>
      <c r="P57" s="26"/>
      <c r="Q57" s="48"/>
      <c r="R57" s="48"/>
      <c r="S57" s="48"/>
      <c r="T57" s="26"/>
      <c r="U57" s="26"/>
      <c r="V57" s="26"/>
      <c r="W57" s="26"/>
      <c r="X57" s="26"/>
      <c r="Y57" s="26"/>
      <c r="Z57" s="26"/>
    </row>
    <row r="58" spans="1:26" x14ac:dyDescent="0.25">
      <c r="A58" s="10">
        <f>[14]TCM!A141</f>
        <v>13271</v>
      </c>
      <c r="B58" s="9">
        <f>[14]TCM!E141</f>
        <v>3.6</v>
      </c>
      <c r="C58" s="9">
        <f t="shared" si="5"/>
        <v>0</v>
      </c>
      <c r="D58" s="9">
        <v>-1.4598540145985384</v>
      </c>
      <c r="E58" s="62">
        <f t="shared" si="0"/>
        <v>42.676501580611117</v>
      </c>
      <c r="F58" s="9">
        <v>1.2435233160621895</v>
      </c>
      <c r="G58" s="62">
        <f t="shared" si="1"/>
        <v>12.2090780344442</v>
      </c>
      <c r="H58" s="63">
        <f t="shared" si="3"/>
        <v>3.5731931860011761</v>
      </c>
      <c r="I58" s="63">
        <f t="shared" si="4"/>
        <v>99.255366277810438</v>
      </c>
      <c r="K58" s="66"/>
      <c r="L58" s="66"/>
      <c r="M58" s="66"/>
      <c r="N58" s="66"/>
      <c r="O58" s="7"/>
      <c r="P58" s="26"/>
      <c r="Q58" s="41"/>
      <c r="R58" s="41"/>
      <c r="S58" s="41"/>
      <c r="T58" s="41"/>
      <c r="U58" s="26"/>
      <c r="V58" s="26"/>
      <c r="W58" s="26"/>
      <c r="X58" s="26"/>
      <c r="Y58" s="26"/>
      <c r="Z58" s="26"/>
    </row>
    <row r="59" spans="1:26" x14ac:dyDescent="0.25">
      <c r="A59" s="10">
        <f>[14]TCM!A142</f>
        <v>13302</v>
      </c>
      <c r="B59" s="9">
        <f>[14]TCM!E142</f>
        <v>3.6</v>
      </c>
      <c r="C59" s="9">
        <f t="shared" si="5"/>
        <v>0</v>
      </c>
      <c r="D59" s="9">
        <v>1.4814814814814836</v>
      </c>
      <c r="E59" s="62">
        <f t="shared" si="0"/>
        <v>43.308746048472024</v>
      </c>
      <c r="F59" s="9">
        <v>0.51177072671442225</v>
      </c>
      <c r="G59" s="62">
        <f t="shared" si="1"/>
        <v>12.271560521826206</v>
      </c>
      <c r="H59" s="63">
        <f t="shared" si="3"/>
        <v>3.5390493815282587</v>
      </c>
      <c r="I59" s="63">
        <f t="shared" si="4"/>
        <v>98.306927264673845</v>
      </c>
      <c r="K59" s="66"/>
      <c r="L59" s="66"/>
      <c r="M59" s="66"/>
      <c r="N59" s="66"/>
      <c r="O59" s="7"/>
      <c r="P59" s="26"/>
      <c r="Q59" s="41"/>
      <c r="R59" s="41"/>
      <c r="S59" s="41"/>
      <c r="T59" s="41"/>
      <c r="U59" s="26"/>
      <c r="V59" s="26"/>
      <c r="W59" s="26"/>
      <c r="X59" s="26"/>
      <c r="Y59" s="26"/>
      <c r="Z59" s="26"/>
    </row>
    <row r="60" spans="1:26" x14ac:dyDescent="0.25">
      <c r="A60" s="10">
        <f>[14]TCM!A143</f>
        <v>13332</v>
      </c>
      <c r="B60" s="9">
        <f>[14]TCM!E143</f>
        <v>3.6</v>
      </c>
      <c r="C60" s="9">
        <f t="shared" si="5"/>
        <v>0</v>
      </c>
      <c r="D60" s="9">
        <v>1.4598540145985384</v>
      </c>
      <c r="E60" s="62">
        <f t="shared" si="0"/>
        <v>43.940990516332931</v>
      </c>
      <c r="F60" s="9">
        <v>2.7494908350305547</v>
      </c>
      <c r="G60" s="62">
        <f t="shared" si="1"/>
        <v>12.608965953689045</v>
      </c>
      <c r="H60" s="63">
        <f t="shared" si="3"/>
        <v>3.5840335620799992</v>
      </c>
      <c r="I60" s="63">
        <f t="shared" si="4"/>
        <v>99.556487835555529</v>
      </c>
      <c r="K60" s="66"/>
      <c r="L60" s="66"/>
      <c r="M60" s="66"/>
      <c r="N60" s="66"/>
      <c r="O60" s="7"/>
      <c r="P60" s="26"/>
      <c r="Q60" s="41"/>
      <c r="R60" s="41"/>
      <c r="S60" s="41"/>
      <c r="T60" s="41"/>
      <c r="U60" s="26"/>
      <c r="V60" s="26"/>
      <c r="W60" s="26"/>
      <c r="X60" s="26"/>
      <c r="Y60" s="26"/>
      <c r="Z60" s="26"/>
    </row>
    <row r="61" spans="1:26" x14ac:dyDescent="0.25">
      <c r="A61" s="10">
        <f>[14]TCM!A144</f>
        <v>13363</v>
      </c>
      <c r="B61" s="9">
        <f>[14]TCM!E144</f>
        <v>3.6</v>
      </c>
      <c r="C61" s="9">
        <f t="shared" si="5"/>
        <v>0</v>
      </c>
      <c r="D61" s="9">
        <v>0.7194244604316502</v>
      </c>
      <c r="E61" s="62">
        <f t="shared" si="0"/>
        <v>44.257112750263381</v>
      </c>
      <c r="F61" s="9">
        <v>1.9821605550049526</v>
      </c>
      <c r="G61" s="62">
        <f t="shared" si="1"/>
        <v>12.858895903217073</v>
      </c>
      <c r="H61" s="63">
        <f t="shared" si="3"/>
        <v>3.6289671840426472</v>
      </c>
      <c r="I61" s="63">
        <f t="shared" si="4"/>
        <v>100.80464400118466</v>
      </c>
      <c r="K61" s="66"/>
      <c r="L61" s="66"/>
      <c r="M61" s="66"/>
      <c r="N61" s="66"/>
      <c r="O61" s="7"/>
      <c r="P61" s="26"/>
      <c r="Q61" s="41"/>
      <c r="R61" s="41"/>
      <c r="S61" s="41"/>
      <c r="T61" s="41"/>
      <c r="U61" s="26"/>
      <c r="V61" s="26"/>
      <c r="W61" s="26"/>
      <c r="X61" s="26"/>
      <c r="Y61" s="26"/>
      <c r="Z61" s="26"/>
    </row>
    <row r="62" spans="1:26" x14ac:dyDescent="0.25">
      <c r="A62" s="10">
        <f>[14]TCM!A145</f>
        <v>13394</v>
      </c>
      <c r="B62" s="9">
        <f>[14]TCM!E145</f>
        <v>3.6</v>
      </c>
      <c r="C62" s="9">
        <f t="shared" si="5"/>
        <v>0</v>
      </c>
      <c r="D62" s="9">
        <v>0</v>
      </c>
      <c r="E62" s="62">
        <f t="shared" si="0"/>
        <v>44.257112750263381</v>
      </c>
      <c r="F62" s="9">
        <v>3.498542274052463</v>
      </c>
      <c r="G62" s="62">
        <f t="shared" si="1"/>
        <v>13.308769812367522</v>
      </c>
      <c r="H62" s="63">
        <f t="shared" si="3"/>
        <v>3.7559281350878702</v>
      </c>
      <c r="I62" s="63">
        <f t="shared" si="4"/>
        <v>104.33133708577418</v>
      </c>
      <c r="K62" s="66"/>
      <c r="L62" s="66"/>
      <c r="M62" s="66"/>
      <c r="N62" s="66"/>
      <c r="O62" s="7"/>
      <c r="P62" s="67"/>
      <c r="Q62" s="67"/>
      <c r="R62" s="67"/>
      <c r="S62" s="67"/>
      <c r="T62" s="68"/>
      <c r="U62" s="68"/>
      <c r="V62" s="68"/>
      <c r="W62" s="68"/>
      <c r="X62" s="68"/>
      <c r="Y62" s="26"/>
      <c r="Z62" s="26"/>
    </row>
    <row r="63" spans="1:26" x14ac:dyDescent="0.25">
      <c r="A63" s="10">
        <f>[14]TCM!A146</f>
        <v>13424</v>
      </c>
      <c r="B63" s="9">
        <f>[14]TCM!E146</f>
        <v>3.6</v>
      </c>
      <c r="C63" s="9">
        <f t="shared" si="5"/>
        <v>0</v>
      </c>
      <c r="D63" s="9">
        <v>0</v>
      </c>
      <c r="E63" s="62">
        <f t="shared" si="0"/>
        <v>44.257112750263381</v>
      </c>
      <c r="F63" s="9">
        <v>0.28169014084507005</v>
      </c>
      <c r="G63" s="62">
        <f t="shared" si="1"/>
        <v>13.346259304796726</v>
      </c>
      <c r="H63" s="63">
        <f t="shared" si="3"/>
        <v>3.7665082143416391</v>
      </c>
      <c r="I63" s="63">
        <f t="shared" si="4"/>
        <v>104.62522817615665</v>
      </c>
      <c r="K63" s="66"/>
      <c r="L63" s="66"/>
      <c r="M63" s="66"/>
      <c r="N63" s="66"/>
      <c r="O63" s="7"/>
      <c r="P63" s="26"/>
      <c r="Q63" s="26"/>
      <c r="R63" s="26"/>
      <c r="S63" s="26"/>
      <c r="T63" s="26"/>
      <c r="U63" s="26"/>
      <c r="V63" s="26"/>
      <c r="W63" s="26"/>
      <c r="X63" s="26"/>
      <c r="Y63" s="69"/>
      <c r="Z63" s="69"/>
    </row>
    <row r="64" spans="1:26" x14ac:dyDescent="0.25">
      <c r="A64" s="10">
        <f>[14]TCM!A147</f>
        <v>13455</v>
      </c>
      <c r="B64" s="9">
        <f>[14]TCM!E147</f>
        <v>3.6</v>
      </c>
      <c r="C64" s="9">
        <f t="shared" si="5"/>
        <v>0</v>
      </c>
      <c r="D64" s="9">
        <v>1.4285714285714457</v>
      </c>
      <c r="E64" s="62">
        <f t="shared" si="0"/>
        <v>44.889357218124296</v>
      </c>
      <c r="F64" s="9">
        <v>0.93632958801497246</v>
      </c>
      <c r="G64" s="62">
        <f t="shared" si="1"/>
        <v>13.47122427956074</v>
      </c>
      <c r="H64" s="63">
        <f t="shared" si="3"/>
        <v>3.7482290163820755</v>
      </c>
      <c r="I64" s="63">
        <f t="shared" si="4"/>
        <v>104.11747267727986</v>
      </c>
      <c r="K64" s="66"/>
      <c r="L64" s="66"/>
      <c r="M64" s="66"/>
      <c r="N64" s="66"/>
      <c r="O64" s="7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</row>
    <row r="65" spans="1:26" x14ac:dyDescent="0.25">
      <c r="A65" s="10">
        <f>[14]TCM!A148</f>
        <v>13485</v>
      </c>
      <c r="B65" s="9">
        <f>[14]TCM!E148</f>
        <v>3.6</v>
      </c>
      <c r="C65" s="9">
        <f t="shared" si="5"/>
        <v>0</v>
      </c>
      <c r="D65" s="9">
        <v>2.1126760563380254</v>
      </c>
      <c r="E65" s="62">
        <f t="shared" si="0"/>
        <v>45.837723919915653</v>
      </c>
      <c r="F65" s="9">
        <v>-2.1335807050092748</v>
      </c>
      <c r="G65" s="62">
        <f t="shared" si="1"/>
        <v>13.183804837603507</v>
      </c>
      <c r="H65" s="63">
        <f t="shared" si="3"/>
        <v>3.5923625420267333</v>
      </c>
      <c r="I65" s="63">
        <f t="shared" si="4"/>
        <v>99.787848389631478</v>
      </c>
      <c r="K65" s="66"/>
      <c r="L65" s="66"/>
      <c r="M65" s="66"/>
      <c r="N65" s="66"/>
      <c r="O65" s="7"/>
      <c r="P65" s="26"/>
      <c r="Q65" s="48"/>
      <c r="R65" s="48"/>
      <c r="S65" s="48"/>
      <c r="T65" s="48"/>
      <c r="U65" s="48"/>
      <c r="V65" s="48"/>
      <c r="W65" s="48"/>
      <c r="X65" s="48"/>
      <c r="Y65" s="48"/>
      <c r="Z65" s="26"/>
    </row>
    <row r="66" spans="1:26" x14ac:dyDescent="0.25">
      <c r="A66" s="10">
        <f>[14]TCM!A149</f>
        <v>13516</v>
      </c>
      <c r="B66" s="9">
        <f>[14]TCM!E149</f>
        <v>3.6</v>
      </c>
      <c r="C66" s="9">
        <f t="shared" si="5"/>
        <v>0</v>
      </c>
      <c r="D66" s="9">
        <v>2.0689655172414056</v>
      </c>
      <c r="E66" s="62">
        <f t="shared" si="0"/>
        <v>46.786090621707025</v>
      </c>
      <c r="F66" s="9">
        <v>4.2654028436019065</v>
      </c>
      <c r="G66" s="62">
        <f t="shared" si="1"/>
        <v>13.746147224041572</v>
      </c>
      <c r="H66" s="63">
        <f t="shared" si="3"/>
        <v>3.6696671285593943</v>
      </c>
      <c r="I66" s="63">
        <f t="shared" si="4"/>
        <v>101.93519801553872</v>
      </c>
      <c r="K66" s="66"/>
      <c r="L66" s="66"/>
      <c r="M66" s="66"/>
      <c r="N66" s="66"/>
      <c r="O66" s="7"/>
      <c r="P66" s="26"/>
      <c r="Q66" s="70"/>
      <c r="R66" s="70"/>
      <c r="S66" s="70"/>
      <c r="T66" s="70"/>
      <c r="U66" s="70"/>
      <c r="V66" s="70"/>
      <c r="W66" s="70"/>
      <c r="X66" s="70"/>
      <c r="Y66" s="70"/>
      <c r="Z66" s="26"/>
    </row>
    <row r="67" spans="1:26" x14ac:dyDescent="0.25">
      <c r="A67" s="10">
        <f>[14]TCM!A150</f>
        <v>13547</v>
      </c>
      <c r="B67" s="9">
        <f>[14]TCM!E150</f>
        <v>3.6</v>
      </c>
      <c r="C67" s="9">
        <f t="shared" si="5"/>
        <v>0</v>
      </c>
      <c r="D67" s="9">
        <v>0.67567567567565767</v>
      </c>
      <c r="E67" s="62">
        <f t="shared" si="0"/>
        <v>47.102212855637468</v>
      </c>
      <c r="F67" s="9">
        <v>2.3636363636363678</v>
      </c>
      <c r="G67" s="62">
        <f t="shared" si="1"/>
        <v>14.071056158428009</v>
      </c>
      <c r="H67" s="63">
        <f t="shared" si="3"/>
        <v>3.7311939453335334</v>
      </c>
      <c r="I67" s="63">
        <f t="shared" si="4"/>
        <v>103.64427625926483</v>
      </c>
      <c r="K67" s="66"/>
      <c r="L67" s="66"/>
      <c r="M67" s="66"/>
      <c r="N67" s="66"/>
      <c r="O67" s="7"/>
      <c r="P67" s="26"/>
      <c r="Q67" s="70"/>
      <c r="R67" s="70"/>
      <c r="S67" s="70"/>
      <c r="T67" s="70"/>
      <c r="U67" s="70"/>
      <c r="V67" s="70"/>
      <c r="W67" s="70"/>
      <c r="X67" s="70"/>
      <c r="Y67" s="70"/>
      <c r="Z67" s="26"/>
    </row>
    <row r="68" spans="1:26" x14ac:dyDescent="0.25">
      <c r="A68" s="10">
        <f>[14]TCM!A151</f>
        <v>13575</v>
      </c>
      <c r="B68" s="9">
        <f>[14]TCM!E151</f>
        <v>3.6</v>
      </c>
      <c r="C68" s="9">
        <f t="shared" si="5"/>
        <v>0</v>
      </c>
      <c r="D68" s="9">
        <v>1.3422818791946289</v>
      </c>
      <c r="E68" s="62">
        <f t="shared" si="0"/>
        <v>47.734457323498376</v>
      </c>
      <c r="F68" s="9">
        <v>0.26642984014211279</v>
      </c>
      <c r="G68" s="62">
        <f t="shared" si="1"/>
        <v>14.108545650857216</v>
      </c>
      <c r="H68" s="63">
        <f t="shared" si="3"/>
        <v>3.6915835029816169</v>
      </c>
      <c r="I68" s="63">
        <f t="shared" si="4"/>
        <v>102.54398619393379</v>
      </c>
      <c r="K68" s="66"/>
      <c r="L68" s="66"/>
      <c r="M68" s="66"/>
      <c r="N68" s="66"/>
      <c r="O68" s="7"/>
      <c r="P68" s="26"/>
      <c r="Q68" s="70"/>
      <c r="R68" s="70"/>
      <c r="S68" s="70"/>
      <c r="T68" s="70"/>
      <c r="U68" s="70"/>
      <c r="V68" s="70"/>
      <c r="W68" s="70"/>
      <c r="X68" s="70"/>
      <c r="Y68" s="70"/>
      <c r="Z68" s="26"/>
    </row>
    <row r="69" spans="1:26" x14ac:dyDescent="0.25">
      <c r="A69" s="10">
        <f>[14]TCM!A152</f>
        <v>13606</v>
      </c>
      <c r="B69" s="9">
        <f>[14]TCM!E152</f>
        <v>3.6</v>
      </c>
      <c r="C69" s="9">
        <f t="shared" si="5"/>
        <v>0</v>
      </c>
      <c r="D69" s="9">
        <v>0.66225165562914245</v>
      </c>
      <c r="E69" s="62">
        <f t="shared" si="0"/>
        <v>48.050579557428833</v>
      </c>
      <c r="F69" s="9">
        <v>2.5686448184233823</v>
      </c>
      <c r="G69" s="62">
        <f t="shared" si="1"/>
        <v>14.470944077672858</v>
      </c>
      <c r="H69" s="63">
        <f t="shared" si="3"/>
        <v>3.7614965978530113</v>
      </c>
      <c r="I69" s="63">
        <f t="shared" si="4"/>
        <v>104.48601660702809</v>
      </c>
      <c r="K69" s="66"/>
      <c r="L69" s="66"/>
      <c r="M69" s="66"/>
      <c r="N69" s="66"/>
      <c r="O69" s="7"/>
      <c r="P69" s="26"/>
      <c r="Q69" s="70"/>
      <c r="R69" s="70"/>
      <c r="S69" s="70"/>
      <c r="T69" s="70"/>
      <c r="U69" s="70"/>
      <c r="V69" s="70"/>
      <c r="W69" s="70"/>
      <c r="X69" s="70"/>
      <c r="Y69" s="70"/>
      <c r="Z69" s="26"/>
    </row>
    <row r="70" spans="1:26" x14ac:dyDescent="0.25">
      <c r="A70" s="10">
        <f>[14]TCM!A153</f>
        <v>13636</v>
      </c>
      <c r="B70" s="9">
        <f>[14]TCM!E153</f>
        <v>3.6</v>
      </c>
      <c r="C70" s="9">
        <f t="shared" si="5"/>
        <v>0</v>
      </c>
      <c r="D70" s="9">
        <v>-0.65789473684210176</v>
      </c>
      <c r="E70" s="62">
        <f t="shared" ref="E70:E133" si="6">E71/(1+(D71/100))</f>
        <v>47.734457323498383</v>
      </c>
      <c r="F70" s="9">
        <v>2.0725388601036343</v>
      </c>
      <c r="G70" s="62">
        <f t="shared" ref="G70:G133" si="7">G71/(1+(F71/100))</f>
        <v>14.770860017106493</v>
      </c>
      <c r="H70" s="63">
        <f t="shared" si="3"/>
        <v>3.8648819313766793</v>
      </c>
      <c r="I70" s="63">
        <f t="shared" si="4"/>
        <v>107.35783142712998</v>
      </c>
      <c r="K70" s="66"/>
      <c r="L70" s="66"/>
      <c r="M70" s="66"/>
      <c r="N70" s="66"/>
      <c r="O70" s="7"/>
      <c r="P70" s="26"/>
      <c r="Q70" s="71"/>
      <c r="R70" s="71"/>
      <c r="S70" s="71"/>
      <c r="T70" s="71"/>
      <c r="U70" s="71"/>
      <c r="V70" s="71"/>
      <c r="W70" s="71"/>
      <c r="X70" s="71"/>
      <c r="Y70" s="71"/>
      <c r="Z70" s="26"/>
    </row>
    <row r="71" spans="1:26" x14ac:dyDescent="0.25">
      <c r="A71" s="10">
        <f>[14]TCM!A154</f>
        <v>13667</v>
      </c>
      <c r="B71" s="9">
        <f>[14]TCM!E154</f>
        <v>3.6</v>
      </c>
      <c r="C71" s="9">
        <f t="shared" si="5"/>
        <v>0</v>
      </c>
      <c r="D71" s="9">
        <v>-0.66225165562912025</v>
      </c>
      <c r="E71" s="62">
        <f t="shared" si="6"/>
        <v>47.41833508956794</v>
      </c>
      <c r="F71" s="9">
        <v>4.5685279187817285</v>
      </c>
      <c r="G71" s="62">
        <f t="shared" si="7"/>
        <v>15.445670880832171</v>
      </c>
      <c r="H71" s="63">
        <f t="shared" ref="H71:H134" si="8">(G71/E71)*$H$5</f>
        <v>4.0683931423825035</v>
      </c>
      <c r="I71" s="63">
        <f t="shared" ref="I71:I134" si="9">(H71/B71)*100</f>
        <v>113.0109206217362</v>
      </c>
      <c r="K71" s="66"/>
      <c r="L71" s="66"/>
      <c r="M71" s="66"/>
      <c r="N71" s="66"/>
      <c r="O71" s="7"/>
      <c r="P71" s="69"/>
      <c r="Q71" s="69"/>
      <c r="R71" s="69"/>
      <c r="S71" s="69"/>
      <c r="T71" s="69"/>
      <c r="U71" s="69"/>
      <c r="V71" s="69"/>
      <c r="W71" s="69"/>
      <c r="X71" s="69"/>
      <c r="Y71" s="69"/>
      <c r="Z71" s="69"/>
    </row>
    <row r="72" spans="1:26" x14ac:dyDescent="0.25">
      <c r="A72" s="10">
        <f>[14]TCM!A155</f>
        <v>13697</v>
      </c>
      <c r="B72" s="9">
        <f>[14]TCM!E155</f>
        <v>3.6</v>
      </c>
      <c r="C72" s="9">
        <f t="shared" ref="C72:C134" si="10">((B72/B71)-1)*100</f>
        <v>0</v>
      </c>
      <c r="D72" s="9">
        <v>1.3333333333332975</v>
      </c>
      <c r="E72" s="62">
        <f t="shared" si="6"/>
        <v>48.050579557428826</v>
      </c>
      <c r="F72" s="9">
        <v>0.97087378640776656</v>
      </c>
      <c r="G72" s="62">
        <f t="shared" si="7"/>
        <v>15.595628850548989</v>
      </c>
      <c r="H72" s="63">
        <f t="shared" si="8"/>
        <v>4.0538408930229348</v>
      </c>
      <c r="I72" s="63">
        <f t="shared" si="9"/>
        <v>112.60669147285928</v>
      </c>
      <c r="K72" s="66"/>
      <c r="L72" s="66"/>
      <c r="M72" s="66"/>
      <c r="N72" s="66"/>
      <c r="O72" s="7"/>
      <c r="P72" s="26"/>
      <c r="Q72" s="26"/>
      <c r="R72" s="26"/>
      <c r="S72" s="26"/>
      <c r="T72" s="26"/>
      <c r="U72" s="26"/>
      <c r="V72" s="26"/>
      <c r="W72" s="26"/>
      <c r="X72" s="26"/>
      <c r="Y72" s="26"/>
      <c r="Z72" s="26"/>
    </row>
    <row r="73" spans="1:26" x14ac:dyDescent="0.25">
      <c r="A73" s="10">
        <f>[14]TCM!A156</f>
        <v>13728</v>
      </c>
      <c r="B73" s="9">
        <f>[14]TCM!E156</f>
        <v>3.6</v>
      </c>
      <c r="C73" s="9">
        <f t="shared" si="10"/>
        <v>0</v>
      </c>
      <c r="D73" s="9">
        <v>-0.65789473684210176</v>
      </c>
      <c r="E73" s="62">
        <f t="shared" si="6"/>
        <v>47.734457323498376</v>
      </c>
      <c r="F73" s="9">
        <v>-1.602564102564108</v>
      </c>
      <c r="G73" s="62">
        <f t="shared" si="7"/>
        <v>15.34569890102096</v>
      </c>
      <c r="H73" s="63">
        <f t="shared" si="8"/>
        <v>4.0152918880969235</v>
      </c>
      <c r="I73" s="63">
        <f t="shared" si="9"/>
        <v>111.5358857804701</v>
      </c>
      <c r="K73" s="66"/>
      <c r="L73" s="66"/>
      <c r="M73" s="66"/>
      <c r="N73" s="66"/>
      <c r="O73" s="7"/>
      <c r="P73" s="26"/>
      <c r="Q73" s="26"/>
      <c r="R73" s="26"/>
      <c r="S73" s="26"/>
      <c r="T73" s="26"/>
      <c r="U73" s="26"/>
      <c r="V73" s="26"/>
      <c r="W73" s="26"/>
      <c r="X73" s="26"/>
      <c r="Y73" s="26"/>
      <c r="Z73" s="26"/>
    </row>
    <row r="74" spans="1:26" x14ac:dyDescent="0.25">
      <c r="A74" s="10">
        <f>[14]TCM!A157</f>
        <v>13759</v>
      </c>
      <c r="B74" s="9">
        <f>[14]TCM!E157</f>
        <v>3.6</v>
      </c>
      <c r="C74" s="9">
        <f t="shared" si="10"/>
        <v>0</v>
      </c>
      <c r="D74" s="9">
        <v>0</v>
      </c>
      <c r="E74" s="62">
        <f t="shared" si="6"/>
        <v>47.734457323498376</v>
      </c>
      <c r="F74" s="9">
        <v>8.1433224755711464E-2</v>
      </c>
      <c r="G74" s="62">
        <f t="shared" si="7"/>
        <v>15.358195398497363</v>
      </c>
      <c r="H74" s="63">
        <f t="shared" si="8"/>
        <v>4.0185616697647548</v>
      </c>
      <c r="I74" s="63">
        <f t="shared" si="9"/>
        <v>111.62671304902096</v>
      </c>
      <c r="K74" s="66"/>
      <c r="L74" s="66"/>
      <c r="M74" s="66"/>
      <c r="N74" s="66"/>
      <c r="O74" s="7"/>
      <c r="P74" s="72"/>
      <c r="Q74" s="72"/>
      <c r="R74" s="72"/>
      <c r="S74" s="72"/>
      <c r="T74" s="72"/>
      <c r="U74" s="72"/>
      <c r="V74" s="26"/>
      <c r="W74" s="26"/>
      <c r="X74" s="26"/>
      <c r="Y74" s="26"/>
      <c r="Z74" s="26"/>
    </row>
    <row r="75" spans="1:26" x14ac:dyDescent="0.25">
      <c r="A75" s="10">
        <f>[14]TCM!A158</f>
        <v>13789</v>
      </c>
      <c r="B75" s="9">
        <f>[14]TCM!E158</f>
        <v>3.6</v>
      </c>
      <c r="C75" s="9">
        <f t="shared" si="10"/>
        <v>0</v>
      </c>
      <c r="D75" s="9">
        <v>-2.6490066225165476</v>
      </c>
      <c r="E75" s="62">
        <f t="shared" si="6"/>
        <v>46.469968387776568</v>
      </c>
      <c r="F75" s="9">
        <v>-0.24410089503662524</v>
      </c>
      <c r="G75" s="62">
        <f t="shared" si="7"/>
        <v>15.320705906068158</v>
      </c>
      <c r="H75" s="63">
        <f t="shared" si="8"/>
        <v>4.117834020673131</v>
      </c>
      <c r="I75" s="63">
        <f t="shared" si="9"/>
        <v>114.38427835203142</v>
      </c>
      <c r="K75" s="66"/>
      <c r="L75" s="66"/>
      <c r="M75" s="66"/>
      <c r="N75" s="66"/>
      <c r="O75" s="7"/>
      <c r="P75" s="72"/>
      <c r="Q75" s="73"/>
      <c r="R75" s="73"/>
      <c r="S75" s="73"/>
      <c r="T75" s="73"/>
      <c r="U75" s="73"/>
      <c r="V75" s="26"/>
      <c r="W75" s="26"/>
      <c r="X75" s="26"/>
      <c r="Y75" s="26"/>
      <c r="Z75" s="26"/>
    </row>
    <row r="76" spans="1:26" x14ac:dyDescent="0.25">
      <c r="A76" s="10">
        <f>[14]TCM!A159</f>
        <v>13820</v>
      </c>
      <c r="B76" s="9">
        <f>[14]TCM!E159</f>
        <v>3.6</v>
      </c>
      <c r="C76" s="9">
        <f t="shared" si="10"/>
        <v>0</v>
      </c>
      <c r="D76" s="9">
        <v>-2.0408163265306145</v>
      </c>
      <c r="E76" s="62">
        <f t="shared" si="6"/>
        <v>45.52160168598521</v>
      </c>
      <c r="F76" s="9">
        <v>-0.40783034257748652</v>
      </c>
      <c r="G76" s="62">
        <f t="shared" si="7"/>
        <v>15.25822341868615</v>
      </c>
      <c r="H76" s="63">
        <f t="shared" si="8"/>
        <v>4.1864785824981778</v>
      </c>
      <c r="I76" s="63">
        <f t="shared" si="9"/>
        <v>116.2910717360605</v>
      </c>
      <c r="K76" s="66"/>
      <c r="L76" s="66"/>
      <c r="M76" s="66"/>
      <c r="N76" s="66"/>
      <c r="O76" s="7"/>
      <c r="P76" s="74"/>
      <c r="Q76" s="75"/>
      <c r="R76" s="75"/>
      <c r="S76" s="75"/>
      <c r="T76" s="75"/>
      <c r="U76" s="75"/>
      <c r="V76" s="26"/>
      <c r="W76" s="26"/>
      <c r="X76" s="26"/>
      <c r="Y76" s="26"/>
      <c r="Z76" s="26"/>
    </row>
    <row r="77" spans="1:26" x14ac:dyDescent="0.25">
      <c r="A77" s="10">
        <f>[14]TCM!A160</f>
        <v>13850</v>
      </c>
      <c r="B77" s="9">
        <f>[14]TCM!E160</f>
        <v>3.6</v>
      </c>
      <c r="C77" s="9">
        <f t="shared" si="10"/>
        <v>0</v>
      </c>
      <c r="D77" s="9">
        <v>-2.0833333333333259</v>
      </c>
      <c r="E77" s="62">
        <f t="shared" si="6"/>
        <v>44.573234984193853</v>
      </c>
      <c r="F77" s="9">
        <v>-3.1122031122031046</v>
      </c>
      <c r="G77" s="62">
        <f t="shared" si="7"/>
        <v>14.783356514582897</v>
      </c>
      <c r="H77" s="63">
        <f t="shared" si="8"/>
        <v>4.1424887139696542</v>
      </c>
      <c r="I77" s="63">
        <f t="shared" si="9"/>
        <v>115.06913094360149</v>
      </c>
      <c r="K77" s="66"/>
      <c r="L77" s="66"/>
      <c r="M77" s="66"/>
      <c r="N77" s="66"/>
      <c r="O77" s="7"/>
      <c r="P77" s="74"/>
      <c r="Q77" s="75"/>
      <c r="R77" s="75"/>
      <c r="S77" s="75"/>
      <c r="T77" s="75"/>
      <c r="U77" s="75"/>
      <c r="V77" s="26"/>
      <c r="W77" s="26"/>
      <c r="X77" s="26"/>
      <c r="Y77" s="26"/>
      <c r="Z77" s="26"/>
    </row>
    <row r="78" spans="1:26" x14ac:dyDescent="0.25">
      <c r="A78" s="10">
        <f>[14]TCM!A161</f>
        <v>13881</v>
      </c>
      <c r="B78" s="9">
        <f>[14]TCM!E161</f>
        <v>3.6</v>
      </c>
      <c r="C78" s="9">
        <f t="shared" si="10"/>
        <v>0</v>
      </c>
      <c r="D78" s="9">
        <v>-0.7092198581560516</v>
      </c>
      <c r="E78" s="62">
        <f t="shared" si="6"/>
        <v>44.257112750263389</v>
      </c>
      <c r="F78" s="9">
        <v>2.5359256128486996</v>
      </c>
      <c r="G78" s="62">
        <f t="shared" si="7"/>
        <v>15.158251438874942</v>
      </c>
      <c r="H78" s="63">
        <f t="shared" si="8"/>
        <v>4.2778787116071246</v>
      </c>
      <c r="I78" s="63">
        <f t="shared" si="9"/>
        <v>118.82996421130902</v>
      </c>
      <c r="K78" s="66"/>
      <c r="L78" s="66"/>
      <c r="M78" s="66"/>
      <c r="N78" s="66"/>
      <c r="O78" s="7"/>
      <c r="P78" s="74"/>
      <c r="Q78" s="75"/>
      <c r="R78" s="75"/>
      <c r="S78" s="75"/>
      <c r="T78" s="75"/>
      <c r="U78" s="75"/>
      <c r="V78" s="26"/>
      <c r="W78" s="26"/>
      <c r="X78" s="26"/>
      <c r="Y78" s="26"/>
      <c r="Z78" s="26"/>
    </row>
    <row r="79" spans="1:26" x14ac:dyDescent="0.25">
      <c r="A79" s="10">
        <f>[14]TCM!A162</f>
        <v>13912</v>
      </c>
      <c r="B79" s="9">
        <f>[14]TCM!E162</f>
        <v>3.6</v>
      </c>
      <c r="C79" s="9">
        <f t="shared" si="10"/>
        <v>0</v>
      </c>
      <c r="D79" s="9">
        <v>-1.4285714285714124</v>
      </c>
      <c r="E79" s="62">
        <f t="shared" si="6"/>
        <v>43.624868282402488</v>
      </c>
      <c r="F79" s="9">
        <v>2.9678483099752739</v>
      </c>
      <c r="G79" s="62">
        <f t="shared" si="7"/>
        <v>15.608125348025395</v>
      </c>
      <c r="H79" s="63">
        <f t="shared" si="8"/>
        <v>4.4686779186328174</v>
      </c>
      <c r="I79" s="63">
        <f t="shared" si="9"/>
        <v>124.12994218424494</v>
      </c>
      <c r="K79" s="66"/>
      <c r="L79" s="66"/>
      <c r="M79" s="66"/>
      <c r="N79" s="66"/>
      <c r="O79" s="7"/>
      <c r="P79" s="74"/>
      <c r="Q79" s="75"/>
      <c r="R79" s="75"/>
      <c r="S79" s="75"/>
      <c r="T79" s="76"/>
      <c r="U79" s="75"/>
      <c r="V79" s="26"/>
      <c r="W79" s="26"/>
      <c r="X79" s="26"/>
      <c r="Y79" s="26"/>
      <c r="Z79" s="26"/>
    </row>
    <row r="80" spans="1:26" ht="15.75" customHeight="1" x14ac:dyDescent="0.25">
      <c r="A80" s="10">
        <f>[14]TCM!A163</f>
        <v>13940</v>
      </c>
      <c r="B80" s="77">
        <f>[14]TCM!E163</f>
        <v>3.87</v>
      </c>
      <c r="C80" s="9">
        <f t="shared" si="10"/>
        <v>7.4999999999999956</v>
      </c>
      <c r="D80" s="9">
        <v>-0.72463768115942351</v>
      </c>
      <c r="E80" s="62">
        <f t="shared" si="6"/>
        <v>43.308746048472031</v>
      </c>
      <c r="F80" s="9">
        <v>-0.32025620496397567</v>
      </c>
      <c r="G80" s="62">
        <f t="shared" si="7"/>
        <v>15.558139358119789</v>
      </c>
      <c r="H80" s="63">
        <f t="shared" si="8"/>
        <v>4.4868803258683121</v>
      </c>
      <c r="I80" s="63">
        <f t="shared" si="9"/>
        <v>115.94006009995638</v>
      </c>
      <c r="K80" s="78"/>
      <c r="L80" s="78"/>
      <c r="M80" s="78"/>
      <c r="N80" s="78"/>
      <c r="O80" s="7"/>
      <c r="P80" s="72"/>
      <c r="Q80" s="72"/>
      <c r="R80" s="72"/>
      <c r="S80" s="72"/>
      <c r="T80" s="72"/>
      <c r="U80" s="72"/>
      <c r="V80" s="69"/>
      <c r="W80" s="69"/>
      <c r="X80" s="69"/>
      <c r="Y80" s="26"/>
      <c r="Z80" s="26"/>
    </row>
    <row r="81" spans="1:26" x14ac:dyDescent="0.25">
      <c r="A81" s="10">
        <f>[14]TCM!A164</f>
        <v>13971</v>
      </c>
      <c r="B81" s="77">
        <f>[14]TCM!E164</f>
        <v>4.29</v>
      </c>
      <c r="C81" s="9">
        <f t="shared" si="10"/>
        <v>10.852713178294572</v>
      </c>
      <c r="D81" s="9">
        <v>-1.4598540145985384</v>
      </c>
      <c r="E81" s="62">
        <f t="shared" si="6"/>
        <v>42.676501580611124</v>
      </c>
      <c r="F81" s="9">
        <v>0.24096385542169418</v>
      </c>
      <c r="G81" s="62">
        <f t="shared" si="7"/>
        <v>15.595628850548994</v>
      </c>
      <c r="H81" s="63">
        <f t="shared" si="8"/>
        <v>4.5643245610332333</v>
      </c>
      <c r="I81" s="63">
        <f t="shared" si="9"/>
        <v>106.39451191219658</v>
      </c>
      <c r="K81" s="78"/>
      <c r="L81" s="78"/>
      <c r="M81" s="78"/>
      <c r="N81" s="78"/>
      <c r="O81" s="7"/>
      <c r="P81" s="35"/>
      <c r="Q81" s="35"/>
      <c r="R81" s="35"/>
      <c r="S81" s="35"/>
      <c r="T81" s="35"/>
      <c r="U81" s="35"/>
      <c r="V81" s="67"/>
      <c r="W81" s="67"/>
      <c r="X81" s="67"/>
      <c r="Y81" s="26"/>
      <c r="Z81" s="26"/>
    </row>
    <row r="82" spans="1:26" x14ac:dyDescent="0.25">
      <c r="A82" s="10">
        <f>[14]TCM!A165</f>
        <v>14001</v>
      </c>
      <c r="B82" s="9">
        <f>[14]TCM!E165</f>
        <v>4.46</v>
      </c>
      <c r="C82" s="9">
        <f t="shared" si="10"/>
        <v>3.9627039627039506</v>
      </c>
      <c r="D82" s="9">
        <v>0</v>
      </c>
      <c r="E82" s="62">
        <f t="shared" si="6"/>
        <v>42.676501580611124</v>
      </c>
      <c r="F82" s="9">
        <v>2.2435897435897356</v>
      </c>
      <c r="G82" s="62">
        <f t="shared" si="7"/>
        <v>15.945530779888234</v>
      </c>
      <c r="H82" s="63">
        <f t="shared" si="8"/>
        <v>4.666729278748722</v>
      </c>
      <c r="I82" s="63">
        <f t="shared" si="9"/>
        <v>104.63518562216865</v>
      </c>
      <c r="K82" s="78"/>
      <c r="L82" s="78"/>
      <c r="M82" s="78"/>
      <c r="N82" s="78"/>
      <c r="O82" s="7"/>
      <c r="P82" s="79"/>
      <c r="Q82" s="79"/>
      <c r="R82" s="79"/>
      <c r="S82" s="79"/>
      <c r="T82" s="79"/>
      <c r="U82" s="79"/>
      <c r="V82" s="26"/>
      <c r="W82" s="26"/>
      <c r="X82" s="26"/>
      <c r="Y82" s="26"/>
      <c r="Z82" s="26"/>
    </row>
    <row r="83" spans="1:26" x14ac:dyDescent="0.25">
      <c r="A83" s="10">
        <f>[14]TCM!A166</f>
        <v>14032</v>
      </c>
      <c r="B83" s="9">
        <f>[14]TCM!E166</f>
        <v>4.68</v>
      </c>
      <c r="C83" s="9">
        <f t="shared" si="10"/>
        <v>4.9327354260089606</v>
      </c>
      <c r="D83" s="9">
        <v>0</v>
      </c>
      <c r="E83" s="62">
        <f t="shared" si="6"/>
        <v>42.676501580611124</v>
      </c>
      <c r="F83" s="9">
        <v>-0.70532915360500548</v>
      </c>
      <c r="G83" s="62">
        <f t="shared" si="7"/>
        <v>15.833062302600622</v>
      </c>
      <c r="H83" s="63">
        <f t="shared" si="8"/>
        <v>4.6338134766258863</v>
      </c>
      <c r="I83" s="63">
        <f t="shared" si="9"/>
        <v>99.013108474912102</v>
      </c>
      <c r="K83" s="78"/>
      <c r="L83" s="78"/>
      <c r="M83" s="78"/>
      <c r="N83" s="78"/>
      <c r="O83" s="7"/>
      <c r="V83" s="26"/>
      <c r="W83" s="26"/>
      <c r="X83" s="26"/>
    </row>
    <row r="84" spans="1:26" x14ac:dyDescent="0.25">
      <c r="A84" s="10">
        <f>[14]TCM!A167</f>
        <v>14062</v>
      </c>
      <c r="B84" s="9">
        <f>[14]TCM!E167</f>
        <v>4.95</v>
      </c>
      <c r="C84" s="9">
        <f t="shared" si="10"/>
        <v>5.7692307692307709</v>
      </c>
      <c r="D84" s="9">
        <v>0.74074074074073071</v>
      </c>
      <c r="E84" s="62">
        <f t="shared" si="6"/>
        <v>42.992623814541574</v>
      </c>
      <c r="F84" s="9">
        <v>0</v>
      </c>
      <c r="G84" s="62">
        <f t="shared" si="7"/>
        <v>15.833062302600622</v>
      </c>
      <c r="H84" s="63">
        <f t="shared" si="8"/>
        <v>4.59974131870952</v>
      </c>
      <c r="I84" s="63">
        <f t="shared" si="9"/>
        <v>92.924067044636757</v>
      </c>
      <c r="K84" s="78"/>
      <c r="L84" s="78"/>
      <c r="M84" s="78"/>
      <c r="N84" s="78"/>
      <c r="O84" s="7"/>
    </row>
    <row r="85" spans="1:26" x14ac:dyDescent="0.25">
      <c r="A85" s="10">
        <f>[14]TCM!A168</f>
        <v>14093</v>
      </c>
      <c r="B85" s="9">
        <f>[14]TCM!E168</f>
        <v>4.9800000000000004</v>
      </c>
      <c r="C85" s="9">
        <f t="shared" si="10"/>
        <v>0.60606060606060996</v>
      </c>
      <c r="D85" s="9">
        <v>-1.4705882352941013</v>
      </c>
      <c r="E85" s="62">
        <f t="shared" si="6"/>
        <v>42.360379346680674</v>
      </c>
      <c r="F85" s="9">
        <v>-7.8926598263617809E-2</v>
      </c>
      <c r="G85" s="62">
        <f t="shared" si="7"/>
        <v>15.82056580512422</v>
      </c>
      <c r="H85" s="63">
        <f t="shared" si="8"/>
        <v>4.6647095694974032</v>
      </c>
      <c r="I85" s="63">
        <f t="shared" si="9"/>
        <v>93.668866857377566</v>
      </c>
      <c r="K85" s="78"/>
      <c r="L85" s="78"/>
      <c r="M85" s="78"/>
      <c r="N85" s="78"/>
      <c r="O85" s="7"/>
    </row>
    <row r="86" spans="1:26" x14ac:dyDescent="0.25">
      <c r="A86" s="10">
        <f>[14]TCM!A169</f>
        <v>14124</v>
      </c>
      <c r="B86" s="9">
        <f>[14]TCM!E169</f>
        <v>5</v>
      </c>
      <c r="C86" s="9">
        <f t="shared" si="10"/>
        <v>0.40160642570279403</v>
      </c>
      <c r="D86" s="9">
        <v>0.74626865671640896</v>
      </c>
      <c r="E86" s="62">
        <f t="shared" si="6"/>
        <v>42.676501580611124</v>
      </c>
      <c r="F86" s="9">
        <v>2.4486571879936747</v>
      </c>
      <c r="G86" s="62">
        <f t="shared" si="7"/>
        <v>16.207957226892663</v>
      </c>
      <c r="H86" s="63">
        <f t="shared" si="8"/>
        <v>4.743532817035339</v>
      </c>
      <c r="I86" s="63">
        <f t="shared" si="9"/>
        <v>94.870656340706788</v>
      </c>
      <c r="K86" s="78"/>
      <c r="L86" s="78"/>
      <c r="M86" s="78"/>
      <c r="N86" s="78"/>
      <c r="O86" s="7"/>
    </row>
    <row r="87" spans="1:26" x14ac:dyDescent="0.25">
      <c r="A87" s="10">
        <f>[14]TCM!A170</f>
        <v>14154</v>
      </c>
      <c r="B87" s="9">
        <f>[14]TCM!E170</f>
        <v>4.96</v>
      </c>
      <c r="C87" s="9">
        <f t="shared" si="10"/>
        <v>-0.80000000000000071</v>
      </c>
      <c r="D87" s="9">
        <v>-0.74074074074073071</v>
      </c>
      <c r="E87" s="62">
        <f t="shared" si="6"/>
        <v>42.360379346680674</v>
      </c>
      <c r="F87" s="9">
        <v>7.710100231304029E-2</v>
      </c>
      <c r="G87" s="62">
        <f t="shared" si="7"/>
        <v>16.220453724369065</v>
      </c>
      <c r="H87" s="63">
        <f t="shared" si="8"/>
        <v>4.7826169203851734</v>
      </c>
      <c r="I87" s="63">
        <f t="shared" si="9"/>
        <v>96.423728233572049</v>
      </c>
      <c r="K87" s="78"/>
      <c r="L87" s="78"/>
      <c r="M87" s="78"/>
      <c r="N87" s="78"/>
      <c r="O87" s="7"/>
    </row>
    <row r="88" spans="1:26" x14ac:dyDescent="0.25">
      <c r="A88" s="10">
        <f>[14]TCM!A171</f>
        <v>14185</v>
      </c>
      <c r="B88" s="9">
        <f>[14]TCM!E171</f>
        <v>4.91</v>
      </c>
      <c r="C88" s="9">
        <f t="shared" si="10"/>
        <v>-1.0080645161290258</v>
      </c>
      <c r="D88" s="9">
        <v>0</v>
      </c>
      <c r="E88" s="62">
        <f t="shared" si="6"/>
        <v>42.360379346680674</v>
      </c>
      <c r="F88" s="9">
        <v>-1.0015408320493191</v>
      </c>
      <c r="G88" s="62">
        <f t="shared" si="7"/>
        <v>16.057999257175844</v>
      </c>
      <c r="H88" s="63">
        <f t="shared" si="8"/>
        <v>4.734717059087016</v>
      </c>
      <c r="I88" s="63">
        <f t="shared" si="9"/>
        <v>96.430082669796661</v>
      </c>
      <c r="K88" s="78"/>
      <c r="L88" s="78"/>
      <c r="M88" s="78"/>
      <c r="N88" s="78"/>
      <c r="O88" s="7"/>
    </row>
    <row r="89" spans="1:26" x14ac:dyDescent="0.25">
      <c r="A89" s="10">
        <f>[14]TCM!A172</f>
        <v>14215</v>
      </c>
      <c r="B89" s="9">
        <f>[14]TCM!E172</f>
        <v>4.91</v>
      </c>
      <c r="C89" s="9">
        <f t="shared" si="10"/>
        <v>0</v>
      </c>
      <c r="D89" s="9">
        <v>-0.74626865671640896</v>
      </c>
      <c r="E89" s="62">
        <f t="shared" si="6"/>
        <v>42.044257112750223</v>
      </c>
      <c r="F89" s="9">
        <v>-2.7237354085603127</v>
      </c>
      <c r="G89" s="62">
        <f t="shared" si="7"/>
        <v>15.620621845501795</v>
      </c>
      <c r="H89" s="63">
        <f t="shared" si="8"/>
        <v>4.6403856376178299</v>
      </c>
      <c r="I89" s="63">
        <f t="shared" si="9"/>
        <v>94.508872456574949</v>
      </c>
      <c r="K89" s="78"/>
      <c r="L89" s="78"/>
      <c r="M89" s="78"/>
      <c r="N89" s="78"/>
      <c r="O89" s="7"/>
    </row>
    <row r="90" spans="1:26" x14ac:dyDescent="0.25">
      <c r="A90" s="10">
        <f>[14]TCM!A173</f>
        <v>14246</v>
      </c>
      <c r="B90" s="9">
        <f>[14]TCM!E173</f>
        <v>5.99</v>
      </c>
      <c r="C90" s="9">
        <f t="shared" si="10"/>
        <v>21.995926680244395</v>
      </c>
      <c r="D90" s="9">
        <v>0</v>
      </c>
      <c r="E90" s="62">
        <f t="shared" si="6"/>
        <v>42.044257112750223</v>
      </c>
      <c r="F90" s="9">
        <v>0.23999999999999577</v>
      </c>
      <c r="G90" s="62">
        <f t="shared" si="7"/>
        <v>15.658111337930999</v>
      </c>
      <c r="H90" s="63">
        <f t="shared" si="8"/>
        <v>4.651522563148113</v>
      </c>
      <c r="I90" s="63">
        <f t="shared" si="9"/>
        <v>77.654800720335771</v>
      </c>
      <c r="K90" s="78"/>
      <c r="L90" s="78"/>
      <c r="M90" s="78"/>
      <c r="N90" s="78"/>
      <c r="O90" s="7"/>
    </row>
    <row r="91" spans="1:26" x14ac:dyDescent="0.25">
      <c r="A91" s="10">
        <f>[14]TCM!A174</f>
        <v>14277</v>
      </c>
      <c r="B91" s="9">
        <f>[14]TCM!E174</f>
        <v>5.99</v>
      </c>
      <c r="C91" s="9">
        <f t="shared" si="10"/>
        <v>0</v>
      </c>
      <c r="D91" s="9">
        <v>0</v>
      </c>
      <c r="E91" s="62">
        <f t="shared" si="6"/>
        <v>42.044257112750223</v>
      </c>
      <c r="F91" s="9">
        <v>-0.55865921787709993</v>
      </c>
      <c r="G91" s="62">
        <f t="shared" si="7"/>
        <v>15.570635855596187</v>
      </c>
      <c r="H91" s="63">
        <f t="shared" si="8"/>
        <v>4.6255364035774518</v>
      </c>
      <c r="I91" s="63">
        <f t="shared" si="9"/>
        <v>77.220975017987499</v>
      </c>
      <c r="K91" s="78"/>
      <c r="L91" s="78"/>
      <c r="M91" s="78"/>
      <c r="N91" s="78"/>
      <c r="O91" s="7"/>
    </row>
    <row r="92" spans="1:26" x14ac:dyDescent="0.25">
      <c r="A92" s="10">
        <f>[14]TCM!A175</f>
        <v>14305</v>
      </c>
      <c r="B92" s="9">
        <f>[14]TCM!E175</f>
        <v>5.99</v>
      </c>
      <c r="C92" s="9">
        <f t="shared" si="10"/>
        <v>0</v>
      </c>
      <c r="D92" s="9">
        <v>-0.75187969924813691</v>
      </c>
      <c r="E92" s="62">
        <f t="shared" si="6"/>
        <v>41.728134878819766</v>
      </c>
      <c r="F92" s="9">
        <v>-0.72231139646868892</v>
      </c>
      <c r="G92" s="62">
        <f t="shared" si="7"/>
        <v>15.458167378308575</v>
      </c>
      <c r="H92" s="63">
        <f t="shared" si="8"/>
        <v>4.6269144574940784</v>
      </c>
      <c r="I92" s="63">
        <f t="shared" si="9"/>
        <v>77.243980926445374</v>
      </c>
      <c r="K92" s="78"/>
      <c r="L92" s="78"/>
      <c r="M92" s="78"/>
      <c r="N92" s="78"/>
      <c r="O92" s="7"/>
    </row>
    <row r="93" spans="1:26" x14ac:dyDescent="0.25">
      <c r="A93" s="10">
        <f>[14]TCM!A176</f>
        <v>14336</v>
      </c>
      <c r="B93" s="9">
        <f>[14]TCM!E176</f>
        <v>5.99</v>
      </c>
      <c r="C93" s="9">
        <f t="shared" si="10"/>
        <v>0</v>
      </c>
      <c r="D93" s="9">
        <v>-0.75757575757576801</v>
      </c>
      <c r="E93" s="62">
        <f t="shared" si="6"/>
        <v>41.412012644889309</v>
      </c>
      <c r="F93" s="9">
        <v>1.0509296685529579</v>
      </c>
      <c r="G93" s="62">
        <f t="shared" si="7"/>
        <v>15.620621845501795</v>
      </c>
      <c r="H93" s="63">
        <f t="shared" si="8"/>
        <v>4.7112312198715376</v>
      </c>
      <c r="I93" s="63">
        <f t="shared" si="9"/>
        <v>78.651606341761891</v>
      </c>
      <c r="K93" s="78"/>
      <c r="L93" s="78"/>
      <c r="M93" s="78"/>
      <c r="N93" s="78"/>
      <c r="O93" s="7"/>
    </row>
    <row r="94" spans="1:26" x14ac:dyDescent="0.25">
      <c r="A94" s="10">
        <f>[14]TCM!A177</f>
        <v>14366</v>
      </c>
      <c r="B94" s="9">
        <f>[14]TCM!E177</f>
        <v>5.99</v>
      </c>
      <c r="C94" s="9">
        <f t="shared" si="10"/>
        <v>0</v>
      </c>
      <c r="D94" s="9">
        <v>0</v>
      </c>
      <c r="E94" s="62">
        <f t="shared" si="6"/>
        <v>41.412012644889309</v>
      </c>
      <c r="F94" s="9">
        <v>0.8799999999999919</v>
      </c>
      <c r="G94" s="62">
        <f t="shared" si="7"/>
        <v>15.758083317742209</v>
      </c>
      <c r="H94" s="63">
        <f t="shared" si="8"/>
        <v>4.7526900546064068</v>
      </c>
      <c r="I94" s="63">
        <f t="shared" si="9"/>
        <v>79.343740477569398</v>
      </c>
      <c r="K94" s="78"/>
      <c r="L94" s="78"/>
      <c r="M94" s="78"/>
      <c r="N94" s="78"/>
      <c r="O94" s="7"/>
    </row>
    <row r="95" spans="1:26" x14ac:dyDescent="0.25">
      <c r="A95" s="10">
        <f>[14]TCM!A178</f>
        <v>14397</v>
      </c>
      <c r="B95" s="9">
        <f>[14]TCM!E178</f>
        <v>5.41</v>
      </c>
      <c r="C95" s="9">
        <f t="shared" si="10"/>
        <v>-9.6828046744574348</v>
      </c>
      <c r="D95" s="9">
        <v>-0.76335877862594437</v>
      </c>
      <c r="E95" s="62">
        <f t="shared" si="6"/>
        <v>41.095890410958859</v>
      </c>
      <c r="F95" s="9">
        <v>0.3965107057890549</v>
      </c>
      <c r="G95" s="62">
        <f t="shared" si="7"/>
        <v>15.820565805124216</v>
      </c>
      <c r="H95" s="63">
        <f t="shared" si="8"/>
        <v>4.8082390947127074</v>
      </c>
      <c r="I95" s="63">
        <f t="shared" si="9"/>
        <v>88.876877905965017</v>
      </c>
      <c r="K95" s="78"/>
      <c r="L95" s="78"/>
      <c r="M95" s="78"/>
      <c r="N95" s="78"/>
      <c r="O95" s="7"/>
    </row>
    <row r="96" spans="1:26" x14ac:dyDescent="0.25">
      <c r="A96" s="10">
        <f>[14]TCM!A179</f>
        <v>14427</v>
      </c>
      <c r="B96" s="9">
        <f>[14]TCM!E179</f>
        <v>4.9800000000000004</v>
      </c>
      <c r="C96" s="9">
        <f t="shared" si="10"/>
        <v>-7.9482439926062742</v>
      </c>
      <c r="D96" s="9">
        <v>0</v>
      </c>
      <c r="E96" s="62">
        <f t="shared" si="6"/>
        <v>41.095890410958859</v>
      </c>
      <c r="F96" s="9">
        <v>0.789889415481837</v>
      </c>
      <c r="G96" s="62">
        <f t="shared" si="7"/>
        <v>15.945530779888232</v>
      </c>
      <c r="H96" s="63">
        <f t="shared" si="8"/>
        <v>4.8462188663929036</v>
      </c>
      <c r="I96" s="63">
        <f t="shared" si="9"/>
        <v>97.313631855279183</v>
      </c>
      <c r="K96" s="78"/>
      <c r="L96" s="78"/>
      <c r="M96" s="78"/>
      <c r="N96" s="78"/>
      <c r="O96" s="7"/>
    </row>
    <row r="97" spans="1:15" x14ac:dyDescent="0.25">
      <c r="A97" s="10">
        <f>[14]TCM!A180</f>
        <v>14458</v>
      </c>
      <c r="B97" s="9">
        <f>[14]TCM!E180</f>
        <v>4.9800000000000004</v>
      </c>
      <c r="C97" s="9">
        <f t="shared" si="10"/>
        <v>0</v>
      </c>
      <c r="D97" s="9">
        <v>-0.7692307692307554</v>
      </c>
      <c r="E97" s="62">
        <f t="shared" si="6"/>
        <v>40.779768177028409</v>
      </c>
      <c r="F97" s="9">
        <v>1.1755485893417017</v>
      </c>
      <c r="G97" s="62">
        <f t="shared" si="7"/>
        <v>16.132978242034255</v>
      </c>
      <c r="H97" s="63">
        <f t="shared" si="8"/>
        <v>4.9411977372768643</v>
      </c>
      <c r="I97" s="63">
        <f t="shared" si="9"/>
        <v>99.220838097929004</v>
      </c>
      <c r="K97" s="78"/>
      <c r="L97" s="78"/>
      <c r="M97" s="78"/>
      <c r="N97" s="78"/>
      <c r="O97" s="7"/>
    </row>
    <row r="98" spans="1:15" x14ac:dyDescent="0.25">
      <c r="A98" s="10">
        <f>[14]TCM!A181</f>
        <v>14489</v>
      </c>
      <c r="B98" s="9">
        <f>[14]TCM!E181</f>
        <v>4.96</v>
      </c>
      <c r="C98" s="9">
        <f t="shared" si="10"/>
        <v>-0.40160642570281624</v>
      </c>
      <c r="D98" s="9">
        <v>5.4263565891472743</v>
      </c>
      <c r="E98" s="62">
        <f t="shared" si="6"/>
        <v>42.992623814541574</v>
      </c>
      <c r="F98" s="9">
        <v>1.3168086754454134</v>
      </c>
      <c r="G98" s="62">
        <f t="shared" si="7"/>
        <v>16.345418699133084</v>
      </c>
      <c r="H98" s="63">
        <f t="shared" si="8"/>
        <v>4.7485885121326392</v>
      </c>
      <c r="I98" s="63">
        <f t="shared" si="9"/>
        <v>95.737671615577398</v>
      </c>
      <c r="K98" s="78"/>
      <c r="L98" s="78"/>
      <c r="M98" s="78"/>
      <c r="N98" s="78"/>
      <c r="O98" s="7"/>
    </row>
    <row r="99" spans="1:15" x14ac:dyDescent="0.25">
      <c r="A99" s="10">
        <f>[14]TCM!A182</f>
        <v>14519</v>
      </c>
      <c r="B99" s="9">
        <f>[14]TCM!E182</f>
        <v>4.87</v>
      </c>
      <c r="C99" s="9">
        <f t="shared" si="10"/>
        <v>-1.8145161290322509</v>
      </c>
      <c r="D99" s="9">
        <v>0.73529411764705621</v>
      </c>
      <c r="E99" s="62">
        <f t="shared" si="6"/>
        <v>43.308746048472024</v>
      </c>
      <c r="F99" s="9">
        <v>0.53516819571863827</v>
      </c>
      <c r="G99" s="62">
        <f t="shared" si="7"/>
        <v>16.432894181467891</v>
      </c>
      <c r="H99" s="63">
        <f t="shared" si="8"/>
        <v>4.7391547217002667</v>
      </c>
      <c r="I99" s="63">
        <f t="shared" si="9"/>
        <v>97.313238638609164</v>
      </c>
      <c r="K99" s="78"/>
      <c r="L99" s="78"/>
      <c r="M99" s="78"/>
      <c r="N99" s="78"/>
      <c r="O99" s="7"/>
    </row>
    <row r="100" spans="1:15" x14ac:dyDescent="0.25">
      <c r="A100" s="10">
        <f>[14]TCM!A183</f>
        <v>14550</v>
      </c>
      <c r="B100" s="9">
        <f>[14]TCM!E183</f>
        <v>4.8499999999999996</v>
      </c>
      <c r="C100" s="9">
        <f t="shared" si="10"/>
        <v>-0.41067761806982128</v>
      </c>
      <c r="D100" s="9">
        <v>-0.72992700729928028</v>
      </c>
      <c r="E100" s="62">
        <f t="shared" si="6"/>
        <v>42.992623814541567</v>
      </c>
      <c r="F100" s="9">
        <v>-2.4334600760456238</v>
      </c>
      <c r="G100" s="62">
        <f t="shared" si="7"/>
        <v>16.033006262223044</v>
      </c>
      <c r="H100" s="63">
        <f t="shared" si="8"/>
        <v>4.657828028338054</v>
      </c>
      <c r="I100" s="63">
        <f t="shared" si="9"/>
        <v>96.037691305939262</v>
      </c>
      <c r="K100" s="78"/>
      <c r="L100" s="78"/>
      <c r="M100" s="78"/>
      <c r="N100" s="78"/>
      <c r="O100" s="7"/>
    </row>
    <row r="101" spans="1:15" x14ac:dyDescent="0.25">
      <c r="A101" s="10">
        <f>[14]TCM!A184</f>
        <v>14580</v>
      </c>
      <c r="B101" s="9">
        <f>[14]TCM!E184</f>
        <v>4.8499999999999996</v>
      </c>
      <c r="C101" s="9">
        <f t="shared" si="10"/>
        <v>0</v>
      </c>
      <c r="D101" s="9">
        <v>0.73529411764705621</v>
      </c>
      <c r="E101" s="62">
        <f t="shared" si="6"/>
        <v>43.308746048472017</v>
      </c>
      <c r="F101" s="9">
        <v>-1.9485580670304037</v>
      </c>
      <c r="G101" s="62">
        <f t="shared" si="7"/>
        <v>15.720593825313006</v>
      </c>
      <c r="H101" s="63">
        <f t="shared" si="8"/>
        <v>4.5337312850942482</v>
      </c>
      <c r="I101" s="63">
        <f t="shared" si="9"/>
        <v>93.478995568953579</v>
      </c>
      <c r="K101" s="78"/>
      <c r="L101" s="78"/>
      <c r="M101" s="78"/>
      <c r="N101" s="78"/>
      <c r="O101" s="7"/>
    </row>
    <row r="102" spans="1:15" x14ac:dyDescent="0.25">
      <c r="A102" s="10">
        <f>[14]TCM!A185</f>
        <v>14611</v>
      </c>
      <c r="B102" s="9">
        <f>[14]TCM!E185</f>
        <v>4.8499999999999996</v>
      </c>
      <c r="C102" s="9">
        <f t="shared" si="10"/>
        <v>0</v>
      </c>
      <c r="D102" s="9">
        <v>0</v>
      </c>
      <c r="E102" s="62">
        <f t="shared" si="6"/>
        <v>43.308746048472017</v>
      </c>
      <c r="F102" s="9">
        <v>1.4</v>
      </c>
      <c r="G102" s="62">
        <f t="shared" si="7"/>
        <v>15.940682138867389</v>
      </c>
      <c r="H102" s="63">
        <f t="shared" si="8"/>
        <v>4.5972035230855672</v>
      </c>
      <c r="I102" s="63">
        <f t="shared" si="9"/>
        <v>94.787701506918921</v>
      </c>
      <c r="K102" s="78"/>
      <c r="L102" s="78"/>
      <c r="M102" s="78"/>
      <c r="N102" s="78"/>
      <c r="O102" s="7"/>
    </row>
    <row r="103" spans="1:15" x14ac:dyDescent="0.25">
      <c r="A103" s="10">
        <f>[14]TCM!A186</f>
        <v>14642</v>
      </c>
      <c r="B103" s="9">
        <f>[14]TCM!E186</f>
        <v>4.8499999999999996</v>
      </c>
      <c r="C103" s="9">
        <f t="shared" si="10"/>
        <v>0</v>
      </c>
      <c r="D103" s="9">
        <v>-0.72992700729928028</v>
      </c>
      <c r="E103" s="62">
        <f t="shared" si="6"/>
        <v>42.99262381454156</v>
      </c>
      <c r="F103" s="9">
        <v>1.7751479289940697</v>
      </c>
      <c r="G103" s="62">
        <f t="shared" si="7"/>
        <v>16.223652827723022</v>
      </c>
      <c r="H103" s="63">
        <f t="shared" si="8"/>
        <v>4.7132137059688608</v>
      </c>
      <c r="I103" s="63">
        <f t="shared" si="9"/>
        <v>97.179664040595071</v>
      </c>
      <c r="K103" s="78"/>
      <c r="L103" s="78"/>
      <c r="M103" s="78"/>
      <c r="N103" s="78"/>
      <c r="O103" s="7"/>
    </row>
    <row r="104" spans="1:15" x14ac:dyDescent="0.25">
      <c r="A104" s="10">
        <f>[14]TCM!A187</f>
        <v>14671</v>
      </c>
      <c r="B104" s="9">
        <f>[14]TCM!E187</f>
        <v>4.8600000000000003</v>
      </c>
      <c r="C104" s="9">
        <f t="shared" si="10"/>
        <v>0.20618556701033075</v>
      </c>
      <c r="D104" s="9">
        <v>-0.73529411764704511</v>
      </c>
      <c r="E104" s="62">
        <f t="shared" si="6"/>
        <v>42.676501580611109</v>
      </c>
      <c r="F104" s="9">
        <v>1.5503875968992276</v>
      </c>
      <c r="G104" s="62">
        <f t="shared" si="7"/>
        <v>16.475182328928032</v>
      </c>
      <c r="H104" s="63">
        <f t="shared" si="8"/>
        <v>4.8217407628791982</v>
      </c>
      <c r="I104" s="63">
        <f t="shared" si="9"/>
        <v>99.212772898748923</v>
      </c>
      <c r="K104" s="78"/>
      <c r="L104" s="78"/>
      <c r="M104" s="78"/>
      <c r="N104" s="78"/>
      <c r="O104" s="7"/>
    </row>
    <row r="105" spans="1:15" x14ac:dyDescent="0.25">
      <c r="A105" s="10">
        <f>[14]TCM!A188</f>
        <v>14702</v>
      </c>
      <c r="B105" s="9">
        <f>[14]TCM!E188</f>
        <v>4.8600000000000003</v>
      </c>
      <c r="C105" s="9">
        <f t="shared" si="10"/>
        <v>0</v>
      </c>
      <c r="D105" s="9">
        <v>0</v>
      </c>
      <c r="E105" s="62">
        <f t="shared" si="6"/>
        <v>42.676501580611109</v>
      </c>
      <c r="F105" s="9">
        <v>0</v>
      </c>
      <c r="G105" s="62">
        <f t="shared" si="7"/>
        <v>16.475182328928032</v>
      </c>
      <c r="H105" s="63">
        <f t="shared" si="8"/>
        <v>4.8217407628791982</v>
      </c>
      <c r="I105" s="63">
        <f t="shared" si="9"/>
        <v>99.212772898748923</v>
      </c>
      <c r="K105" s="78"/>
      <c r="L105" s="78"/>
      <c r="M105" s="78"/>
      <c r="N105" s="78"/>
      <c r="O105" s="7"/>
    </row>
    <row r="106" spans="1:15" x14ac:dyDescent="0.25">
      <c r="A106" s="10">
        <f>[14]TCM!A189</f>
        <v>14732</v>
      </c>
      <c r="B106" s="9">
        <f>[14]TCM!E189</f>
        <v>4.8499999999999996</v>
      </c>
      <c r="C106" s="9">
        <f t="shared" si="10"/>
        <v>-0.2057613168724437</v>
      </c>
      <c r="D106" s="9">
        <v>0</v>
      </c>
      <c r="E106" s="62">
        <f t="shared" si="6"/>
        <v>42.676501580611109</v>
      </c>
      <c r="F106" s="9">
        <v>-0.47709923664122078</v>
      </c>
      <c r="G106" s="62">
        <f t="shared" si="7"/>
        <v>16.396579359801468</v>
      </c>
      <c r="H106" s="63">
        <f t="shared" si="8"/>
        <v>4.7987362745066831</v>
      </c>
      <c r="I106" s="63">
        <f t="shared" si="9"/>
        <v>98.943015969209966</v>
      </c>
      <c r="K106" s="78"/>
      <c r="L106" s="78"/>
      <c r="M106" s="78"/>
      <c r="N106" s="78"/>
      <c r="O106" s="7"/>
    </row>
    <row r="107" spans="1:15" x14ac:dyDescent="0.25">
      <c r="A107" s="10">
        <f>[14]TCM!A190</f>
        <v>14763</v>
      </c>
      <c r="B107" s="9">
        <f>[14]TCM!E190</f>
        <v>4.8600000000000003</v>
      </c>
      <c r="C107" s="9">
        <f t="shared" si="10"/>
        <v>0.20618556701033075</v>
      </c>
      <c r="D107" s="9">
        <v>-0.74074074074073071</v>
      </c>
      <c r="E107" s="62">
        <f t="shared" si="6"/>
        <v>42.360379346680659</v>
      </c>
      <c r="F107" s="9">
        <v>-0.67114093959731447</v>
      </c>
      <c r="G107" s="62">
        <f t="shared" si="7"/>
        <v>16.286535203024275</v>
      </c>
      <c r="H107" s="63">
        <f t="shared" si="8"/>
        <v>4.8021011101193789</v>
      </c>
      <c r="I107" s="63">
        <f t="shared" si="9"/>
        <v>98.808664817271165</v>
      </c>
      <c r="K107" s="78"/>
      <c r="L107" s="78"/>
      <c r="M107" s="78"/>
      <c r="N107" s="78"/>
      <c r="O107" s="7"/>
    </row>
    <row r="108" spans="1:15" x14ac:dyDescent="0.25">
      <c r="A108" s="10">
        <f>[14]TCM!A191</f>
        <v>14793</v>
      </c>
      <c r="B108" s="9">
        <f>[14]TCM!E191</f>
        <v>4.8600000000000003</v>
      </c>
      <c r="C108" s="9">
        <f t="shared" si="10"/>
        <v>0</v>
      </c>
      <c r="D108" s="9">
        <v>0</v>
      </c>
      <c r="E108" s="62">
        <f t="shared" si="6"/>
        <v>42.360379346680659</v>
      </c>
      <c r="F108" s="9">
        <v>0.19305019305020377</v>
      </c>
      <c r="G108" s="62">
        <f t="shared" si="7"/>
        <v>16.317976390674904</v>
      </c>
      <c r="H108" s="63">
        <f t="shared" si="8"/>
        <v>4.8113715755829309</v>
      </c>
      <c r="I108" s="63">
        <f t="shared" si="9"/>
        <v>98.999415135451258</v>
      </c>
      <c r="K108" s="78"/>
      <c r="L108" s="78"/>
      <c r="M108" s="78"/>
      <c r="N108" s="78"/>
      <c r="O108" s="7"/>
    </row>
    <row r="109" spans="1:15" x14ac:dyDescent="0.25">
      <c r="A109" s="10">
        <f>[14]TCM!A192</f>
        <v>14824</v>
      </c>
      <c r="B109" s="9">
        <f>[14]TCM!E192</f>
        <v>4.8600000000000003</v>
      </c>
      <c r="C109" s="9">
        <f t="shared" si="10"/>
        <v>0</v>
      </c>
      <c r="D109" s="9">
        <v>0</v>
      </c>
      <c r="E109" s="62">
        <f t="shared" si="6"/>
        <v>42.360379346680659</v>
      </c>
      <c r="F109" s="9">
        <v>-2.1194605009633993</v>
      </c>
      <c r="G109" s="62">
        <f t="shared" si="7"/>
        <v>15.972123326518016</v>
      </c>
      <c r="H109" s="63">
        <f t="shared" si="8"/>
        <v>4.7093964554838701</v>
      </c>
      <c r="I109" s="63">
        <f t="shared" si="9"/>
        <v>96.901161635470572</v>
      </c>
      <c r="K109" s="78"/>
      <c r="L109" s="78"/>
      <c r="M109" s="78"/>
      <c r="N109" s="78"/>
      <c r="O109" s="7"/>
    </row>
    <row r="110" spans="1:15" x14ac:dyDescent="0.25">
      <c r="A110" s="10">
        <f>[14]TCM!A193</f>
        <v>14855</v>
      </c>
      <c r="B110" s="9">
        <f>[14]TCM!E193</f>
        <v>4.8600000000000003</v>
      </c>
      <c r="C110" s="9">
        <f t="shared" si="10"/>
        <v>0</v>
      </c>
      <c r="D110" s="9">
        <v>0</v>
      </c>
      <c r="E110" s="62">
        <f t="shared" si="6"/>
        <v>42.360379346680659</v>
      </c>
      <c r="F110" s="9">
        <v>-1.0826771653543288</v>
      </c>
      <c r="G110" s="62">
        <f t="shared" si="7"/>
        <v>15.799196794439574</v>
      </c>
      <c r="H110" s="63">
        <f t="shared" si="8"/>
        <v>4.6584088954343406</v>
      </c>
      <c r="I110" s="63">
        <f t="shared" si="9"/>
        <v>95.852034885480251</v>
      </c>
      <c r="K110" s="78"/>
      <c r="L110" s="78"/>
      <c r="M110" s="78"/>
      <c r="N110" s="78"/>
      <c r="O110" s="7"/>
    </row>
    <row r="111" spans="1:15" x14ac:dyDescent="0.25">
      <c r="A111" s="10">
        <f>[14]TCM!A194</f>
        <v>14885</v>
      </c>
      <c r="B111" s="9">
        <f>[14]TCM!E194</f>
        <v>4.8600000000000003</v>
      </c>
      <c r="C111" s="9">
        <f t="shared" si="10"/>
        <v>0</v>
      </c>
      <c r="D111" s="9">
        <v>1.4925373134328179</v>
      </c>
      <c r="E111" s="62">
        <f t="shared" si="6"/>
        <v>42.99262381454156</v>
      </c>
      <c r="F111" s="9">
        <v>0.49751243781095411</v>
      </c>
      <c r="G111" s="62">
        <f t="shared" si="7"/>
        <v>15.87779976356614</v>
      </c>
      <c r="H111" s="63">
        <f t="shared" si="8"/>
        <v>4.6127382199889064</v>
      </c>
      <c r="I111" s="63">
        <f t="shared" si="9"/>
        <v>94.912309053269666</v>
      </c>
      <c r="K111" s="78"/>
      <c r="L111" s="78"/>
      <c r="M111" s="78"/>
      <c r="N111" s="78"/>
      <c r="O111" s="7"/>
    </row>
    <row r="112" spans="1:15" x14ac:dyDescent="0.25">
      <c r="A112" s="10">
        <f>[14]TCM!A195</f>
        <v>14916</v>
      </c>
      <c r="B112" s="9">
        <f>[14]TCM!E195</f>
        <v>4.8600000000000003</v>
      </c>
      <c r="C112" s="9">
        <f t="shared" si="10"/>
        <v>0</v>
      </c>
      <c r="D112" s="9">
        <v>0.73529411764705621</v>
      </c>
      <c r="E112" s="62">
        <f t="shared" si="6"/>
        <v>43.30874604847201</v>
      </c>
      <c r="F112" s="9">
        <v>-0.39603960396039639</v>
      </c>
      <c r="G112" s="62">
        <f t="shared" si="7"/>
        <v>15.814917388264888</v>
      </c>
      <c r="H112" s="63">
        <f t="shared" si="8"/>
        <v>4.5609336728048149</v>
      </c>
      <c r="I112" s="63">
        <f t="shared" si="9"/>
        <v>93.846371868411822</v>
      </c>
      <c r="K112" s="78"/>
      <c r="L112" s="78"/>
      <c r="M112" s="78"/>
      <c r="N112" s="78"/>
      <c r="O112" s="7"/>
    </row>
    <row r="113" spans="1:15" x14ac:dyDescent="0.25">
      <c r="A113" s="10">
        <f>[14]TCM!A196</f>
        <v>14946</v>
      </c>
      <c r="B113" s="9">
        <f>[14]TCM!E196</f>
        <v>4.8600000000000003</v>
      </c>
      <c r="C113" s="9">
        <f t="shared" si="10"/>
        <v>0</v>
      </c>
      <c r="D113" s="9">
        <v>0.72992700729928028</v>
      </c>
      <c r="E113" s="62">
        <f t="shared" si="6"/>
        <v>43.624868282402467</v>
      </c>
      <c r="F113" s="9">
        <v>0.19880715705766772</v>
      </c>
      <c r="G113" s="62">
        <f t="shared" si="7"/>
        <v>15.846358575915517</v>
      </c>
      <c r="H113" s="63">
        <f t="shared" si="8"/>
        <v>4.5368851851186625</v>
      </c>
      <c r="I113" s="63">
        <f t="shared" si="9"/>
        <v>93.351547018902508</v>
      </c>
      <c r="K113" s="78"/>
      <c r="L113" s="78"/>
      <c r="M113" s="78"/>
      <c r="N113" s="78"/>
      <c r="O113" s="7"/>
    </row>
    <row r="114" spans="1:15" x14ac:dyDescent="0.25">
      <c r="A114" s="10">
        <f>[14]TCM!A197</f>
        <v>14977</v>
      </c>
      <c r="B114" s="9">
        <f>[14]TCM!E197</f>
        <v>4.8600000000000003</v>
      </c>
      <c r="C114" s="9">
        <f t="shared" si="10"/>
        <v>0</v>
      </c>
      <c r="D114" s="9">
        <v>0.7246376811594013</v>
      </c>
      <c r="E114" s="62">
        <f t="shared" si="6"/>
        <v>43.94099051633291</v>
      </c>
      <c r="F114" s="9">
        <v>2.7777777777777679</v>
      </c>
      <c r="G114" s="62">
        <f t="shared" si="7"/>
        <v>16.286535203024279</v>
      </c>
      <c r="H114" s="63">
        <f t="shared" si="8"/>
        <v>4.6293636601150867</v>
      </c>
      <c r="I114" s="63">
        <f t="shared" si="9"/>
        <v>95.254396298664332</v>
      </c>
      <c r="K114" s="78"/>
      <c r="L114" s="78"/>
      <c r="M114" s="78"/>
      <c r="N114" s="78"/>
      <c r="O114" s="7"/>
    </row>
    <row r="115" spans="1:15" x14ac:dyDescent="0.25">
      <c r="A115" s="10">
        <f>[14]TCM!A198</f>
        <v>15008</v>
      </c>
      <c r="B115" s="9">
        <f>[14]TCM!E198</f>
        <v>4.8600000000000003</v>
      </c>
      <c r="C115" s="9">
        <f t="shared" si="10"/>
        <v>0</v>
      </c>
      <c r="D115" s="9">
        <v>0</v>
      </c>
      <c r="E115" s="62">
        <f t="shared" si="6"/>
        <v>43.94099051633291</v>
      </c>
      <c r="F115" s="9">
        <v>1.158301158301156</v>
      </c>
      <c r="G115" s="62">
        <f t="shared" si="7"/>
        <v>16.475182328928035</v>
      </c>
      <c r="H115" s="63">
        <f t="shared" si="8"/>
        <v>4.6829856330121729</v>
      </c>
      <c r="I115" s="63">
        <f t="shared" si="9"/>
        <v>96.357729074324538</v>
      </c>
      <c r="K115" s="78"/>
      <c r="L115" s="78"/>
      <c r="M115" s="78"/>
      <c r="N115" s="78"/>
      <c r="O115" s="7"/>
    </row>
    <row r="116" spans="1:15" x14ac:dyDescent="0.25">
      <c r="A116" s="10">
        <f>[14]TCM!A199</f>
        <v>15036</v>
      </c>
      <c r="B116" s="9">
        <f>[14]TCM!E199</f>
        <v>4.8499999999999996</v>
      </c>
      <c r="C116" s="9">
        <f t="shared" si="10"/>
        <v>-0.2057613168724437</v>
      </c>
      <c r="D116" s="9">
        <v>0.7194244604316502</v>
      </c>
      <c r="E116" s="62">
        <f t="shared" si="6"/>
        <v>44.25711275026336</v>
      </c>
      <c r="F116" s="9">
        <v>0.95419847328244156</v>
      </c>
      <c r="G116" s="62">
        <f t="shared" si="7"/>
        <v>16.632388267181167</v>
      </c>
      <c r="H116" s="63">
        <f t="shared" si="8"/>
        <v>4.6939015346376518</v>
      </c>
      <c r="I116" s="63">
        <f t="shared" si="9"/>
        <v>96.78147494098252</v>
      </c>
      <c r="K116" s="78"/>
      <c r="L116" s="78"/>
      <c r="M116" s="78"/>
      <c r="N116" s="78"/>
      <c r="O116" s="7"/>
    </row>
    <row r="117" spans="1:15" x14ac:dyDescent="0.25">
      <c r="A117" s="10">
        <f>[14]TCM!A200</f>
        <v>15067</v>
      </c>
      <c r="B117" s="9">
        <f>[14]TCM!E200</f>
        <v>4.8499999999999996</v>
      </c>
      <c r="C117" s="9">
        <f t="shared" si="10"/>
        <v>0</v>
      </c>
      <c r="D117" s="9">
        <v>2.8571428571428692</v>
      </c>
      <c r="E117" s="62">
        <f t="shared" si="6"/>
        <v>45.521601685985175</v>
      </c>
      <c r="F117" s="9">
        <v>0.66162570888468331</v>
      </c>
      <c r="G117" s="62">
        <f t="shared" si="7"/>
        <v>16.742432423958356</v>
      </c>
      <c r="H117" s="63">
        <f t="shared" si="8"/>
        <v>4.5937087718866429</v>
      </c>
      <c r="I117" s="63">
        <f t="shared" si="9"/>
        <v>94.71564478116791</v>
      </c>
      <c r="K117" s="78"/>
      <c r="L117" s="78"/>
      <c r="M117" s="78"/>
      <c r="N117" s="78"/>
      <c r="O117" s="7"/>
    </row>
    <row r="118" spans="1:15" x14ac:dyDescent="0.25">
      <c r="A118" s="10">
        <f>[14]TCM!A201</f>
        <v>15097</v>
      </c>
      <c r="B118" s="9">
        <f>[14]TCM!E201</f>
        <v>4.8499999999999996</v>
      </c>
      <c r="C118" s="9">
        <f t="shared" si="10"/>
        <v>0</v>
      </c>
      <c r="D118" s="9">
        <v>1.3888888888889062</v>
      </c>
      <c r="E118" s="62">
        <f t="shared" si="6"/>
        <v>46.153846153846089</v>
      </c>
      <c r="F118" s="9">
        <v>3.0046948356807546</v>
      </c>
      <c r="G118" s="62">
        <f t="shared" si="7"/>
        <v>17.245491426368371</v>
      </c>
      <c r="H118" s="63">
        <f t="shared" si="8"/>
        <v>4.666917404832394</v>
      </c>
      <c r="I118" s="63">
        <f t="shared" si="9"/>
        <v>96.225101130564823</v>
      </c>
      <c r="K118" s="78"/>
      <c r="L118" s="78"/>
      <c r="M118" s="78"/>
      <c r="N118" s="78"/>
      <c r="O118" s="7"/>
    </row>
    <row r="119" spans="1:15" x14ac:dyDescent="0.25">
      <c r="A119" s="10">
        <f>[14]TCM!A202</f>
        <v>15128</v>
      </c>
      <c r="B119" s="9">
        <f>[14]TCM!E202</f>
        <v>4.8499999999999996</v>
      </c>
      <c r="C119" s="9">
        <f t="shared" si="10"/>
        <v>0</v>
      </c>
      <c r="D119" s="9">
        <v>2.7397260273972712</v>
      </c>
      <c r="E119" s="62">
        <f t="shared" si="6"/>
        <v>47.418335089567904</v>
      </c>
      <c r="F119" s="9">
        <v>0.82041932543299723</v>
      </c>
      <c r="G119" s="62">
        <f t="shared" si="7"/>
        <v>17.386976770796188</v>
      </c>
      <c r="H119" s="63">
        <f t="shared" si="8"/>
        <v>4.5797335452003383</v>
      </c>
      <c r="I119" s="63">
        <f t="shared" si="9"/>
        <v>94.42749577732657</v>
      </c>
      <c r="K119" s="78"/>
      <c r="L119" s="78"/>
      <c r="M119" s="78"/>
      <c r="N119" s="78"/>
      <c r="O119" s="7"/>
    </row>
    <row r="120" spans="1:15" x14ac:dyDescent="0.25">
      <c r="A120" s="10">
        <f>[14]TCM!A203</f>
        <v>15158</v>
      </c>
      <c r="B120" s="9">
        <f>[14]TCM!E203</f>
        <v>4.8499999999999996</v>
      </c>
      <c r="C120" s="9">
        <f t="shared" si="10"/>
        <v>0</v>
      </c>
      <c r="D120" s="9">
        <v>1.9999999999999796</v>
      </c>
      <c r="E120" s="62">
        <f t="shared" si="6"/>
        <v>48.366701791359255</v>
      </c>
      <c r="F120" s="9">
        <v>-0.63291139240505556</v>
      </c>
      <c r="G120" s="62">
        <f t="shared" si="7"/>
        <v>17.276932614019</v>
      </c>
      <c r="H120" s="63">
        <f t="shared" si="8"/>
        <v>4.461517539069578</v>
      </c>
      <c r="I120" s="63">
        <f t="shared" si="9"/>
        <v>91.990052351950069</v>
      </c>
      <c r="K120" s="78"/>
      <c r="L120" s="78"/>
      <c r="M120" s="78"/>
      <c r="N120" s="78"/>
      <c r="O120" s="7"/>
    </row>
    <row r="121" spans="1:15" x14ac:dyDescent="0.25">
      <c r="A121" s="10">
        <f>[14]TCM!A204</f>
        <v>15189</v>
      </c>
      <c r="B121" s="9">
        <f>[14]TCM!E204</f>
        <v>4.8499999999999996</v>
      </c>
      <c r="C121" s="9">
        <f t="shared" si="10"/>
        <v>0</v>
      </c>
      <c r="D121" s="9">
        <v>1.9607843137254832</v>
      </c>
      <c r="E121" s="62">
        <f t="shared" si="6"/>
        <v>49.315068493150612</v>
      </c>
      <c r="F121" s="9">
        <v>0.27297543221109777</v>
      </c>
      <c r="G121" s="62">
        <f t="shared" si="7"/>
        <v>17.324094395494939</v>
      </c>
      <c r="H121" s="63">
        <f t="shared" si="8"/>
        <v>4.3876637630501234</v>
      </c>
      <c r="I121" s="63">
        <f t="shared" si="9"/>
        <v>90.46729408350771</v>
      </c>
      <c r="K121" s="78"/>
      <c r="L121" s="78"/>
      <c r="M121" s="78"/>
      <c r="N121" s="78"/>
      <c r="O121" s="7"/>
    </row>
    <row r="122" spans="1:15" x14ac:dyDescent="0.25">
      <c r="A122" s="10">
        <f>[14]TCM!A205</f>
        <v>15220</v>
      </c>
      <c r="B122" s="9">
        <f>[14]TCM!E205</f>
        <v>4.8499999999999996</v>
      </c>
      <c r="C122" s="9">
        <f t="shared" si="10"/>
        <v>0</v>
      </c>
      <c r="D122" s="9">
        <v>1.2820512820512997</v>
      </c>
      <c r="E122" s="62">
        <f t="shared" si="6"/>
        <v>49.947312961011527</v>
      </c>
      <c r="F122" s="9">
        <v>1.0889292196007316</v>
      </c>
      <c r="G122" s="62">
        <f t="shared" si="7"/>
        <v>17.512741521398695</v>
      </c>
      <c r="H122" s="63">
        <f t="shared" si="8"/>
        <v>4.3792974763829999</v>
      </c>
      <c r="I122" s="63">
        <f t="shared" si="9"/>
        <v>90.294793327484541</v>
      </c>
      <c r="K122" s="78"/>
      <c r="L122" s="78"/>
      <c r="M122" s="78"/>
      <c r="N122" s="78"/>
      <c r="O122" s="7"/>
    </row>
    <row r="123" spans="1:15" x14ac:dyDescent="0.25">
      <c r="A123" s="10">
        <f>[14]TCM!A206</f>
        <v>15250</v>
      </c>
      <c r="B123" s="9">
        <f>[14]TCM!E206</f>
        <v>4.8499999999999996</v>
      </c>
      <c r="C123" s="9">
        <f t="shared" si="10"/>
        <v>0</v>
      </c>
      <c r="D123" s="9">
        <v>0.63291139240506666</v>
      </c>
      <c r="E123" s="62">
        <f t="shared" si="6"/>
        <v>50.263435194941984</v>
      </c>
      <c r="F123" s="9">
        <v>1.1669658886894085</v>
      </c>
      <c r="G123" s="62">
        <f t="shared" si="7"/>
        <v>17.717109241127766</v>
      </c>
      <c r="H123" s="63">
        <f t="shared" si="8"/>
        <v>4.4025382181589112</v>
      </c>
      <c r="I123" s="63">
        <f t="shared" si="9"/>
        <v>90.773983879565193</v>
      </c>
      <c r="K123" s="78"/>
      <c r="L123" s="78"/>
      <c r="M123" s="78"/>
      <c r="N123" s="78"/>
      <c r="O123" s="7"/>
    </row>
    <row r="124" spans="1:15" x14ac:dyDescent="0.25">
      <c r="A124" s="10">
        <f>[14]TCM!A207</f>
        <v>15281</v>
      </c>
      <c r="B124" s="9">
        <f>[14]TCM!E207</f>
        <v>4.8499999999999996</v>
      </c>
      <c r="C124" s="9">
        <f t="shared" si="10"/>
        <v>0</v>
      </c>
      <c r="D124" s="9">
        <v>0</v>
      </c>
      <c r="E124" s="62">
        <f t="shared" si="6"/>
        <v>50.263435194941984</v>
      </c>
      <c r="F124" s="9">
        <v>0.3549245785270605</v>
      </c>
      <c r="G124" s="62">
        <f t="shared" si="7"/>
        <v>17.779991616429019</v>
      </c>
      <c r="H124" s="63">
        <f t="shared" si="8"/>
        <v>4.418163908374205</v>
      </c>
      <c r="I124" s="63">
        <f t="shared" si="9"/>
        <v>91.096163059261968</v>
      </c>
      <c r="K124" s="78"/>
      <c r="L124" s="78"/>
      <c r="M124" s="78"/>
      <c r="N124" s="78"/>
      <c r="O124" s="7"/>
    </row>
    <row r="125" spans="1:15" x14ac:dyDescent="0.25">
      <c r="A125" s="10">
        <f>[14]TCM!A208</f>
        <v>15311</v>
      </c>
      <c r="B125" s="9">
        <f>[14]TCM!E208</f>
        <v>4.8499999999999996</v>
      </c>
      <c r="C125" s="9">
        <f t="shared" si="10"/>
        <v>0</v>
      </c>
      <c r="D125" s="9">
        <v>1.8867924528301883</v>
      </c>
      <c r="E125" s="62">
        <f t="shared" si="6"/>
        <v>51.211801896733341</v>
      </c>
      <c r="F125" s="9">
        <v>0</v>
      </c>
      <c r="G125" s="62">
        <f t="shared" si="7"/>
        <v>17.779991616429019</v>
      </c>
      <c r="H125" s="63">
        <f t="shared" si="8"/>
        <v>4.3363460582191271</v>
      </c>
      <c r="I125" s="63">
        <f t="shared" si="9"/>
        <v>89.409197076683043</v>
      </c>
      <c r="K125" s="78"/>
      <c r="L125" s="78"/>
      <c r="M125" s="78"/>
      <c r="N125" s="78"/>
      <c r="O125" s="7"/>
    </row>
    <row r="126" spans="1:15" x14ac:dyDescent="0.25">
      <c r="A126" s="10">
        <f>[14]TCM!A209</f>
        <v>15342</v>
      </c>
      <c r="B126" s="9">
        <f>[14]TCM!E209</f>
        <v>4.8499999999999996</v>
      </c>
      <c r="C126" s="9">
        <f t="shared" si="10"/>
        <v>0</v>
      </c>
      <c r="D126" s="9">
        <v>1.8518518518518601</v>
      </c>
      <c r="E126" s="62">
        <f t="shared" si="6"/>
        <v>52.160168598524706</v>
      </c>
      <c r="F126" s="9">
        <v>0.79575596816976457</v>
      </c>
      <c r="G126" s="62">
        <f t="shared" si="7"/>
        <v>17.921476960856836</v>
      </c>
      <c r="H126" s="63">
        <f t="shared" si="8"/>
        <v>4.2913827400364832</v>
      </c>
      <c r="I126" s="63">
        <f t="shared" si="9"/>
        <v>88.482118351267701</v>
      </c>
      <c r="K126" s="78"/>
      <c r="L126" s="78"/>
      <c r="M126" s="78"/>
      <c r="N126" s="78"/>
      <c r="O126" s="7"/>
    </row>
    <row r="127" spans="1:15" x14ac:dyDescent="0.25">
      <c r="A127" s="10">
        <f>[14]TCM!A210</f>
        <v>15373</v>
      </c>
      <c r="B127" s="9">
        <f>[14]TCM!E210</f>
        <v>4.8499999999999996</v>
      </c>
      <c r="C127" s="9">
        <f t="shared" si="10"/>
        <v>0</v>
      </c>
      <c r="D127" s="9">
        <v>1.2121212121211977</v>
      </c>
      <c r="E127" s="62">
        <f t="shared" si="6"/>
        <v>52.792413066385606</v>
      </c>
      <c r="F127" s="9">
        <v>1.7543859649122862</v>
      </c>
      <c r="G127" s="62">
        <f t="shared" si="7"/>
        <v>18.235888837363099</v>
      </c>
      <c r="H127" s="63">
        <f t="shared" si="8"/>
        <v>4.3143747055519652</v>
      </c>
      <c r="I127" s="63">
        <f t="shared" si="9"/>
        <v>88.956179495916814</v>
      </c>
      <c r="K127" s="78"/>
      <c r="L127" s="78"/>
      <c r="M127" s="78"/>
      <c r="N127" s="78"/>
      <c r="O127" s="7"/>
    </row>
    <row r="128" spans="1:15" x14ac:dyDescent="0.25">
      <c r="A128" s="10">
        <f>[14]TCM!A211</f>
        <v>15401</v>
      </c>
      <c r="B128" s="9">
        <f>[14]TCM!E211</f>
        <v>4.8499999999999996</v>
      </c>
      <c r="C128" s="9">
        <f t="shared" si="10"/>
        <v>0</v>
      </c>
      <c r="D128" s="9">
        <v>0.59880239520959666</v>
      </c>
      <c r="E128" s="62">
        <f t="shared" si="6"/>
        <v>53.108535300316071</v>
      </c>
      <c r="F128" s="9">
        <v>1.8103448275861966</v>
      </c>
      <c r="G128" s="62">
        <f t="shared" si="7"/>
        <v>18.566021307694669</v>
      </c>
      <c r="H128" s="63">
        <f t="shared" si="8"/>
        <v>4.3663340519904406</v>
      </c>
      <c r="I128" s="63">
        <f t="shared" si="9"/>
        <v>90.027506226607017</v>
      </c>
      <c r="K128" s="78"/>
      <c r="L128" s="78"/>
      <c r="M128" s="78"/>
      <c r="N128" s="78"/>
      <c r="O128" s="7"/>
    </row>
    <row r="129" spans="1:15" x14ac:dyDescent="0.25">
      <c r="A129" s="10">
        <f>[14]TCM!A212</f>
        <v>15432</v>
      </c>
      <c r="B129" s="9">
        <f>[14]TCM!E212</f>
        <v>4.8499999999999996</v>
      </c>
      <c r="C129" s="9">
        <f t="shared" si="10"/>
        <v>0</v>
      </c>
      <c r="D129" s="9">
        <v>1.1904761904762085</v>
      </c>
      <c r="E129" s="62">
        <f t="shared" si="6"/>
        <v>53.740779768176985</v>
      </c>
      <c r="F129" s="9">
        <v>1.3547840812870415</v>
      </c>
      <c r="G129" s="62">
        <f t="shared" si="7"/>
        <v>18.817550808899675</v>
      </c>
      <c r="H129" s="63">
        <f t="shared" si="8"/>
        <v>4.3734238806548253</v>
      </c>
      <c r="I129" s="63">
        <f t="shared" si="9"/>
        <v>90.173688260924251</v>
      </c>
      <c r="K129" s="78"/>
      <c r="L129" s="78"/>
      <c r="M129" s="78"/>
      <c r="N129" s="78"/>
      <c r="O129" s="7"/>
    </row>
    <row r="130" spans="1:15" x14ac:dyDescent="0.25">
      <c r="A130" s="10">
        <f>[14]TCM!A213</f>
        <v>15462</v>
      </c>
      <c r="B130" s="9">
        <f>[14]TCM!E213</f>
        <v>4.8499999999999996</v>
      </c>
      <c r="C130" s="9">
        <f t="shared" si="10"/>
        <v>0</v>
      </c>
      <c r="D130" s="9">
        <v>0</v>
      </c>
      <c r="E130" s="62">
        <f t="shared" si="6"/>
        <v>53.740779768176985</v>
      </c>
      <c r="F130" s="9">
        <v>1.8379281537176384</v>
      </c>
      <c r="G130" s="62">
        <f t="shared" si="7"/>
        <v>19.163403873056563</v>
      </c>
      <c r="H130" s="63">
        <f t="shared" si="8"/>
        <v>4.4538042694387912</v>
      </c>
      <c r="I130" s="63">
        <f t="shared" si="9"/>
        <v>91.831015864717344</v>
      </c>
      <c r="K130" s="78"/>
      <c r="L130" s="78"/>
      <c r="M130" s="78"/>
      <c r="N130" s="78"/>
      <c r="O130" s="7"/>
    </row>
    <row r="131" spans="1:15" x14ac:dyDescent="0.25">
      <c r="A131" s="10">
        <f>[14]TCM!A214</f>
        <v>15493</v>
      </c>
      <c r="B131" s="9">
        <f>[14]TCM!E214</f>
        <v>4.8499999999999996</v>
      </c>
      <c r="C131" s="9">
        <f t="shared" si="10"/>
        <v>0</v>
      </c>
      <c r="D131" s="9">
        <v>0</v>
      </c>
      <c r="E131" s="62">
        <f t="shared" si="6"/>
        <v>53.740779768176985</v>
      </c>
      <c r="F131" s="9">
        <v>0</v>
      </c>
      <c r="G131" s="62">
        <f t="shared" si="7"/>
        <v>19.163403873056563</v>
      </c>
      <c r="H131" s="63">
        <f t="shared" si="8"/>
        <v>4.4538042694387912</v>
      </c>
      <c r="I131" s="63">
        <f t="shared" si="9"/>
        <v>91.831015864717344</v>
      </c>
      <c r="K131" s="78"/>
      <c r="L131" s="78"/>
      <c r="M131" s="78"/>
      <c r="N131" s="78"/>
      <c r="O131" s="7"/>
    </row>
    <row r="132" spans="1:15" x14ac:dyDescent="0.25">
      <c r="A132" s="10">
        <f>[14]TCM!A215</f>
        <v>15523</v>
      </c>
      <c r="B132" s="9">
        <f>[14]TCM!E215</f>
        <v>4.8499999999999996</v>
      </c>
      <c r="C132" s="9">
        <f t="shared" si="10"/>
        <v>0</v>
      </c>
      <c r="D132" s="9">
        <v>0</v>
      </c>
      <c r="E132" s="62">
        <f t="shared" si="6"/>
        <v>53.740779768176985</v>
      </c>
      <c r="F132" s="9">
        <v>-0.24610336341264194</v>
      </c>
      <c r="G132" s="62">
        <f t="shared" si="7"/>
        <v>19.116242091580624</v>
      </c>
      <c r="H132" s="63">
        <f t="shared" si="8"/>
        <v>4.4428433073318869</v>
      </c>
      <c r="I132" s="63">
        <f t="shared" si="9"/>
        <v>91.605016646018285</v>
      </c>
      <c r="K132" s="78"/>
      <c r="L132" s="78"/>
      <c r="M132" s="78"/>
      <c r="N132" s="78"/>
      <c r="O132" s="7"/>
    </row>
    <row r="133" spans="1:15" x14ac:dyDescent="0.25">
      <c r="A133" s="10">
        <f>[14]TCM!A216</f>
        <v>15554</v>
      </c>
      <c r="B133" s="9">
        <f>[14]TCM!E216</f>
        <v>4.8499999999999996</v>
      </c>
      <c r="C133" s="9">
        <f t="shared" si="10"/>
        <v>0</v>
      </c>
      <c r="D133" s="9">
        <v>0.58823529411764497</v>
      </c>
      <c r="E133" s="62">
        <f t="shared" si="6"/>
        <v>54.056902002107435</v>
      </c>
      <c r="F133" s="9">
        <v>-0.98684210526315264</v>
      </c>
      <c r="G133" s="62">
        <f t="shared" si="7"/>
        <v>18.927594965676867</v>
      </c>
      <c r="H133" s="63">
        <f t="shared" si="8"/>
        <v>4.3732743158697422</v>
      </c>
      <c r="I133" s="63">
        <f t="shared" si="9"/>
        <v>90.170604450922525</v>
      </c>
      <c r="K133" s="78"/>
      <c r="L133" s="78"/>
      <c r="M133" s="78"/>
      <c r="N133" s="78"/>
      <c r="O133" s="7"/>
    </row>
    <row r="134" spans="1:15" x14ac:dyDescent="0.25">
      <c r="A134" s="10">
        <f>[14]TCM!A217</f>
        <v>15585</v>
      </c>
      <c r="B134" s="9">
        <f>[14]TCM!E217</f>
        <v>4.8499999999999996</v>
      </c>
      <c r="C134" s="9">
        <f t="shared" si="10"/>
        <v>0</v>
      </c>
      <c r="D134" s="9">
        <v>0.58479532163739911</v>
      </c>
      <c r="E134" s="62">
        <f t="shared" ref="E134:E197" si="11">E135/(1+(D135/100))</f>
        <v>54.373024236037871</v>
      </c>
      <c r="F134" s="9">
        <v>0.58139534883721034</v>
      </c>
      <c r="G134" s="62">
        <f t="shared" ref="G134:G197" si="12">G135/(1+(F135/100))</f>
        <v>19.03763912245406</v>
      </c>
      <c r="H134" s="63">
        <f t="shared" si="8"/>
        <v>4.3731264902100673</v>
      </c>
      <c r="I134" s="63">
        <f t="shared" si="9"/>
        <v>90.167556499176655</v>
      </c>
      <c r="K134" s="78"/>
      <c r="L134" s="78"/>
      <c r="M134" s="78"/>
      <c r="N134" s="78"/>
      <c r="O134" s="7"/>
    </row>
    <row r="135" spans="1:15" x14ac:dyDescent="0.25">
      <c r="A135" s="10">
        <f>[14]TCM!A218</f>
        <v>15615</v>
      </c>
      <c r="B135" s="9">
        <f>[14]TCM!E218</f>
        <v>4.8499999999999996</v>
      </c>
      <c r="C135" s="9">
        <f>((B135/B134)-1)*100</f>
        <v>0</v>
      </c>
      <c r="D135" s="9">
        <v>0</v>
      </c>
      <c r="E135" s="62">
        <f t="shared" si="11"/>
        <v>54.373024236037871</v>
      </c>
      <c r="F135" s="9">
        <v>0.99091659785301989</v>
      </c>
      <c r="G135" s="62">
        <f t="shared" si="12"/>
        <v>19.226286248357816</v>
      </c>
      <c r="H135" s="63">
        <f t="shared" ref="H135:H198" si="13">(G135/E135)*$H$5</f>
        <v>4.4164605264466656</v>
      </c>
      <c r="I135" s="63">
        <f t="shared" ref="I135:I198" si="14">(H135/B135)*100</f>
        <v>91.061041782405482</v>
      </c>
      <c r="K135" s="78"/>
      <c r="L135" s="78"/>
      <c r="M135" s="78"/>
      <c r="N135" s="78"/>
      <c r="O135" s="7"/>
    </row>
    <row r="136" spans="1:15" x14ac:dyDescent="0.25">
      <c r="A136" s="10">
        <f>[14]TCM!A219</f>
        <v>15646</v>
      </c>
      <c r="B136" s="9">
        <f>[14]TCM!E219</f>
        <v>4.8499999999999996</v>
      </c>
      <c r="C136" s="9">
        <f t="shared" ref="C136:C199" si="15">((B136/B135)-1)*100</f>
        <v>0</v>
      </c>
      <c r="D136" s="9">
        <v>0.58139534883721034</v>
      </c>
      <c r="E136" s="62">
        <f t="shared" si="11"/>
        <v>54.689146469968321</v>
      </c>
      <c r="F136" s="9">
        <v>1.880621422730977</v>
      </c>
      <c r="G136" s="62">
        <f t="shared" si="12"/>
        <v>19.587859906340015</v>
      </c>
      <c r="H136" s="63">
        <f t="shared" si="13"/>
        <v>4.4735086579662342</v>
      </c>
      <c r="I136" s="63">
        <f t="shared" si="14"/>
        <v>92.237291916829577</v>
      </c>
      <c r="K136" s="78"/>
      <c r="L136" s="78"/>
      <c r="M136" s="78"/>
      <c r="N136" s="78"/>
      <c r="O136" s="7"/>
    </row>
    <row r="137" spans="1:15" x14ac:dyDescent="0.25">
      <c r="A137" s="10">
        <f>[14]TCM!A220</f>
        <v>15676</v>
      </c>
      <c r="B137" s="9">
        <f>[14]TCM!E220</f>
        <v>4.8499999999999996</v>
      </c>
      <c r="C137" s="9">
        <f t="shared" si="15"/>
        <v>0</v>
      </c>
      <c r="D137" s="9">
        <v>0.57803468208090791</v>
      </c>
      <c r="E137" s="62">
        <f t="shared" si="11"/>
        <v>55.005268703898764</v>
      </c>
      <c r="F137" s="9">
        <v>0.882825040128421</v>
      </c>
      <c r="G137" s="62">
        <f t="shared" si="12"/>
        <v>19.76078643841846</v>
      </c>
      <c r="H137" s="63">
        <f t="shared" si="13"/>
        <v>4.4870651199700911</v>
      </c>
      <c r="I137" s="63">
        <f t="shared" si="14"/>
        <v>92.516806597321477</v>
      </c>
      <c r="K137" s="78"/>
      <c r="L137" s="78"/>
      <c r="M137" s="78"/>
      <c r="N137" s="78"/>
      <c r="O137" s="7"/>
    </row>
    <row r="138" spans="1:15" x14ac:dyDescent="0.25">
      <c r="A138" s="10">
        <f>[14]TCM!A221</f>
        <v>15707</v>
      </c>
      <c r="B138" s="9">
        <f>[14]TCM!E221</f>
        <v>4.8499999999999996</v>
      </c>
      <c r="C138" s="9">
        <f t="shared" si="15"/>
        <v>0</v>
      </c>
      <c r="D138" s="9">
        <v>0.57471264367816577</v>
      </c>
      <c r="E138" s="62">
        <f t="shared" si="11"/>
        <v>55.321390937829221</v>
      </c>
      <c r="F138" s="9">
        <v>1.5910898965791676</v>
      </c>
      <c r="G138" s="62">
        <f t="shared" si="12"/>
        <v>20.075198314924723</v>
      </c>
      <c r="H138" s="63">
        <f t="shared" si="13"/>
        <v>4.5324100262625944</v>
      </c>
      <c r="I138" s="63">
        <f t="shared" si="14"/>
        <v>93.451753118816384</v>
      </c>
      <c r="K138" s="78"/>
      <c r="L138" s="78"/>
      <c r="M138" s="78"/>
      <c r="N138" s="78"/>
      <c r="O138" s="7"/>
    </row>
    <row r="139" spans="1:15" x14ac:dyDescent="0.25">
      <c r="A139" s="10">
        <f>[14]TCM!A222</f>
        <v>15738</v>
      </c>
      <c r="B139" s="9">
        <f>[14]TCM!E222</f>
        <v>4.8499999999999996</v>
      </c>
      <c r="C139" s="9">
        <f t="shared" si="15"/>
        <v>0</v>
      </c>
      <c r="D139" s="9">
        <v>1.1428571428571344</v>
      </c>
      <c r="E139" s="62">
        <f t="shared" si="11"/>
        <v>55.953635405690122</v>
      </c>
      <c r="F139" s="9">
        <v>3.8371182458887931</v>
      </c>
      <c r="G139" s="62">
        <f t="shared" si="12"/>
        <v>20.845507412365059</v>
      </c>
      <c r="H139" s="63">
        <f t="shared" si="13"/>
        <v>4.6531451565694448</v>
      </c>
      <c r="I139" s="63">
        <f t="shared" si="14"/>
        <v>95.941137248854531</v>
      </c>
      <c r="K139" s="78"/>
      <c r="L139" s="78"/>
      <c r="M139" s="78"/>
      <c r="N139" s="78"/>
      <c r="O139" s="7"/>
    </row>
    <row r="140" spans="1:15" x14ac:dyDescent="0.25">
      <c r="A140" s="10">
        <f>[14]TCM!A223</f>
        <v>15766</v>
      </c>
      <c r="B140" s="9">
        <f>[14]TCM!E223</f>
        <v>4.8499999999999996</v>
      </c>
      <c r="C140" s="9">
        <f t="shared" si="15"/>
        <v>0</v>
      </c>
      <c r="D140" s="9">
        <v>0.56497175141243527</v>
      </c>
      <c r="E140" s="62">
        <f t="shared" si="11"/>
        <v>56.269757639620579</v>
      </c>
      <c r="F140" s="9">
        <v>2.3378582202111531</v>
      </c>
      <c r="G140" s="62">
        <f t="shared" si="12"/>
        <v>21.33284582094976</v>
      </c>
      <c r="H140" s="63">
        <f t="shared" si="13"/>
        <v>4.7351766824752071</v>
      </c>
      <c r="I140" s="63">
        <f t="shared" si="14"/>
        <v>97.632508917014576</v>
      </c>
      <c r="K140" s="78"/>
      <c r="L140" s="78"/>
      <c r="M140" s="78"/>
      <c r="N140" s="78"/>
      <c r="O140" s="7"/>
    </row>
    <row r="141" spans="1:15" x14ac:dyDescent="0.25">
      <c r="A141" s="10">
        <f>[14]TCM!A224</f>
        <v>15797</v>
      </c>
      <c r="B141" s="9">
        <f>[14]TCM!E224</f>
        <v>4.8499999999999996</v>
      </c>
      <c r="C141" s="9">
        <f t="shared" si="15"/>
        <v>0</v>
      </c>
      <c r="D141" s="9">
        <v>0.56179775280900124</v>
      </c>
      <c r="E141" s="62">
        <f t="shared" si="11"/>
        <v>56.585879873551036</v>
      </c>
      <c r="F141" s="9">
        <v>4.6425939572586783</v>
      </c>
      <c r="G141" s="62">
        <f t="shared" si="12"/>
        <v>22.323243231944485</v>
      </c>
      <c r="H141" s="63">
        <f t="shared" si="13"/>
        <v>4.9273300793420969</v>
      </c>
      <c r="I141" s="63">
        <f t="shared" si="14"/>
        <v>101.59443462561025</v>
      </c>
      <c r="K141" s="78"/>
      <c r="L141" s="78"/>
      <c r="M141" s="78"/>
      <c r="N141" s="78"/>
      <c r="O141" s="7"/>
    </row>
    <row r="142" spans="1:15" x14ac:dyDescent="0.25">
      <c r="A142" s="10">
        <f>[14]TCM!A225</f>
        <v>15827</v>
      </c>
      <c r="B142" s="9">
        <f>[14]TCM!E225</f>
        <v>4.8600000000000003</v>
      </c>
      <c r="C142" s="9">
        <f t="shared" si="15"/>
        <v>0.20618556701033075</v>
      </c>
      <c r="D142" s="9">
        <v>0</v>
      </c>
      <c r="E142" s="62">
        <f t="shared" si="11"/>
        <v>56.585879873551036</v>
      </c>
      <c r="F142" s="9">
        <v>4.0140845070422371</v>
      </c>
      <c r="G142" s="62">
        <f t="shared" si="12"/>
        <v>23.219317079987324</v>
      </c>
      <c r="H142" s="63">
        <f t="shared" si="13"/>
        <v>5.1251172726678007</v>
      </c>
      <c r="I142" s="63">
        <f t="shared" si="14"/>
        <v>105.45508791497531</v>
      </c>
      <c r="K142" s="78"/>
      <c r="L142" s="78"/>
      <c r="M142" s="78"/>
      <c r="N142" s="78"/>
      <c r="O142" s="7"/>
    </row>
    <row r="143" spans="1:15" x14ac:dyDescent="0.25">
      <c r="A143" s="10">
        <f>[14]TCM!A226</f>
        <v>15858</v>
      </c>
      <c r="B143" s="9">
        <f>[14]TCM!E226</f>
        <v>4.8600000000000003</v>
      </c>
      <c r="C143" s="9">
        <f t="shared" si="15"/>
        <v>0</v>
      </c>
      <c r="D143" s="9">
        <v>0</v>
      </c>
      <c r="E143" s="62">
        <f t="shared" si="11"/>
        <v>56.585879873551036</v>
      </c>
      <c r="F143" s="9">
        <v>1.3540961408259999</v>
      </c>
      <c r="G143" s="62">
        <f t="shared" si="12"/>
        <v>23.533728956493583</v>
      </c>
      <c r="H143" s="63">
        <f t="shared" si="13"/>
        <v>5.1945162878698019</v>
      </c>
      <c r="I143" s="63">
        <f t="shared" si="14"/>
        <v>106.88305119073667</v>
      </c>
      <c r="K143" s="78"/>
      <c r="L143" s="78"/>
      <c r="M143" s="78"/>
      <c r="N143" s="78"/>
      <c r="O143" s="7"/>
    </row>
    <row r="144" spans="1:15" x14ac:dyDescent="0.25">
      <c r="A144" s="10">
        <f>[14]TCM!A227</f>
        <v>15888</v>
      </c>
      <c r="B144" s="9">
        <f>[14]TCM!E227</f>
        <v>4.8499999999999996</v>
      </c>
      <c r="C144" s="9">
        <f t="shared" si="15"/>
        <v>-0.2057613168724437</v>
      </c>
      <c r="D144" s="9">
        <v>-0.55865921787709993</v>
      </c>
      <c r="E144" s="62">
        <f t="shared" si="11"/>
        <v>56.269757639620579</v>
      </c>
      <c r="F144" s="9">
        <v>-0.80160320641281535</v>
      </c>
      <c r="G144" s="62">
        <f t="shared" si="12"/>
        <v>23.34508183058983</v>
      </c>
      <c r="H144" s="63">
        <f t="shared" si="13"/>
        <v>5.1818256252584263</v>
      </c>
      <c r="I144" s="63">
        <f t="shared" si="14"/>
        <v>106.84176546924591</v>
      </c>
      <c r="K144" s="78"/>
      <c r="L144" s="78"/>
      <c r="M144" s="78"/>
      <c r="N144" s="78"/>
      <c r="O144" s="7"/>
    </row>
    <row r="145" spans="1:15" x14ac:dyDescent="0.25">
      <c r="A145" s="10">
        <f>[14]TCM!A228</f>
        <v>15919</v>
      </c>
      <c r="B145" s="9">
        <f>[14]TCM!E228</f>
        <v>4.8600000000000003</v>
      </c>
      <c r="C145" s="9">
        <f t="shared" si="15"/>
        <v>0.20618556701033075</v>
      </c>
      <c r="D145" s="9">
        <v>0</v>
      </c>
      <c r="E145" s="62">
        <f t="shared" si="11"/>
        <v>56.269757639620579</v>
      </c>
      <c r="F145" s="9">
        <v>0.94276094276095623</v>
      </c>
      <c r="G145" s="62">
        <f t="shared" si="12"/>
        <v>23.565170144144215</v>
      </c>
      <c r="H145" s="63">
        <f t="shared" si="13"/>
        <v>5.2306778533753411</v>
      </c>
      <c r="I145" s="63">
        <f t="shared" si="14"/>
        <v>107.62711632459549</v>
      </c>
      <c r="K145" s="78"/>
      <c r="L145" s="78"/>
      <c r="M145" s="78"/>
      <c r="N145" s="78"/>
      <c r="O145" s="7"/>
    </row>
    <row r="146" spans="1:15" x14ac:dyDescent="0.25">
      <c r="A146" s="10">
        <f>[14]TCM!A229</f>
        <v>15950</v>
      </c>
      <c r="B146" s="9">
        <f>[14]TCM!E229</f>
        <v>4.8600000000000003</v>
      </c>
      <c r="C146" s="9">
        <f t="shared" si="15"/>
        <v>0</v>
      </c>
      <c r="D146" s="9">
        <v>0</v>
      </c>
      <c r="E146" s="62">
        <f t="shared" si="11"/>
        <v>56.269757639620579</v>
      </c>
      <c r="F146" s="9">
        <v>0.86724482988658202</v>
      </c>
      <c r="G146" s="62">
        <f t="shared" si="12"/>
        <v>23.769537863873282</v>
      </c>
      <c r="H146" s="63">
        <f t="shared" si="13"/>
        <v>5.2760406366267603</v>
      </c>
      <c r="I146" s="63">
        <f t="shared" si="14"/>
        <v>108.56050692647653</v>
      </c>
      <c r="K146" s="78"/>
      <c r="L146" s="78"/>
      <c r="M146" s="78"/>
      <c r="N146" s="78"/>
      <c r="O146" s="7"/>
    </row>
    <row r="147" spans="1:15" x14ac:dyDescent="0.25">
      <c r="A147" s="10">
        <f>[14]TCM!A230</f>
        <v>15980</v>
      </c>
      <c r="B147" s="9">
        <f>[14]TCM!E230</f>
        <v>4.8499999999999996</v>
      </c>
      <c r="C147" s="9">
        <f t="shared" si="15"/>
        <v>-0.2057613168724437</v>
      </c>
      <c r="D147" s="9">
        <v>0</v>
      </c>
      <c r="E147" s="62">
        <f t="shared" si="11"/>
        <v>56.269757639620579</v>
      </c>
      <c r="F147" s="9">
        <v>0.33068783068783691</v>
      </c>
      <c r="G147" s="62">
        <f t="shared" si="12"/>
        <v>23.848140832999849</v>
      </c>
      <c r="H147" s="63">
        <f t="shared" si="13"/>
        <v>5.2934878609542304</v>
      </c>
      <c r="I147" s="63">
        <f t="shared" si="14"/>
        <v>109.14407960730372</v>
      </c>
      <c r="K147" s="78"/>
      <c r="L147" s="78"/>
      <c r="M147" s="78"/>
      <c r="N147" s="78"/>
      <c r="O147" s="7"/>
    </row>
    <row r="148" spans="1:15" x14ac:dyDescent="0.25">
      <c r="A148" s="10">
        <f>[14]TCM!A231</f>
        <v>16011</v>
      </c>
      <c r="B148" s="9">
        <f>[14]TCM!E231</f>
        <v>4.8600000000000003</v>
      </c>
      <c r="C148" s="9">
        <f t="shared" si="15"/>
        <v>0.20618556701033075</v>
      </c>
      <c r="D148" s="9">
        <v>-0.56179775280899014</v>
      </c>
      <c r="E148" s="62">
        <f t="shared" si="11"/>
        <v>55.953635405690129</v>
      </c>
      <c r="F148" s="9">
        <v>2.2412656558998156</v>
      </c>
      <c r="G148" s="62">
        <f t="shared" si="12"/>
        <v>24.382641023060494</v>
      </c>
      <c r="H148" s="63">
        <f t="shared" si="13"/>
        <v>5.4427059863040803</v>
      </c>
      <c r="I148" s="63">
        <f t="shared" si="14"/>
        <v>111.98983510913745</v>
      </c>
      <c r="K148" s="78"/>
      <c r="L148" s="78"/>
      <c r="M148" s="78"/>
      <c r="N148" s="78"/>
      <c r="O148" s="7"/>
    </row>
    <row r="149" spans="1:15" x14ac:dyDescent="0.25">
      <c r="A149" s="10">
        <f>[14]TCM!A232</f>
        <v>16041</v>
      </c>
      <c r="B149" s="9">
        <f>[14]TCM!E232</f>
        <v>4.8600000000000003</v>
      </c>
      <c r="C149" s="9">
        <f t="shared" si="15"/>
        <v>0</v>
      </c>
      <c r="D149" s="9">
        <v>0.56497175141243527</v>
      </c>
      <c r="E149" s="62">
        <f t="shared" si="11"/>
        <v>56.269757639620586</v>
      </c>
      <c r="F149" s="9">
        <v>0.96711798839459462</v>
      </c>
      <c r="G149" s="62">
        <f t="shared" si="12"/>
        <v>24.618449930440192</v>
      </c>
      <c r="H149" s="63">
        <f t="shared" si="13"/>
        <v>5.4644706593634318</v>
      </c>
      <c r="I149" s="63">
        <f t="shared" si="14"/>
        <v>112.43766788813645</v>
      </c>
      <c r="K149" s="78"/>
      <c r="L149" s="78"/>
      <c r="M149" s="78"/>
      <c r="N149" s="78"/>
      <c r="O149" s="7"/>
    </row>
    <row r="150" spans="1:15" x14ac:dyDescent="0.25">
      <c r="A150" s="10">
        <f>[14]TCM!A233</f>
        <v>16072</v>
      </c>
      <c r="B150" s="9">
        <f>[14]TCM!E233</f>
        <v>4.8499999999999996</v>
      </c>
      <c r="C150" s="9">
        <f t="shared" si="15"/>
        <v>-0.2057613168724437</v>
      </c>
      <c r="D150" s="9">
        <v>0</v>
      </c>
      <c r="E150" s="62">
        <f t="shared" si="11"/>
        <v>56.269757639620586</v>
      </c>
      <c r="F150" s="9">
        <v>1.0217113665389466</v>
      </c>
      <c r="G150" s="62">
        <f t="shared" si="12"/>
        <v>24.869979431645199</v>
      </c>
      <c r="H150" s="63">
        <f t="shared" si="13"/>
        <v>5.5203017772113334</v>
      </c>
      <c r="I150" s="63">
        <f t="shared" si="14"/>
        <v>113.82065520023367</v>
      </c>
      <c r="K150" s="78"/>
      <c r="L150" s="78"/>
      <c r="M150" s="78"/>
      <c r="N150" s="78"/>
      <c r="O150" s="7"/>
    </row>
    <row r="151" spans="1:15" x14ac:dyDescent="0.25">
      <c r="A151" s="10">
        <f>[14]TCM!A234</f>
        <v>16103</v>
      </c>
      <c r="B151" s="9">
        <f>[14]TCM!E234</f>
        <v>4.8600000000000003</v>
      </c>
      <c r="C151" s="9">
        <f t="shared" si="15"/>
        <v>0.20618556701033075</v>
      </c>
      <c r="D151" s="9">
        <v>0</v>
      </c>
      <c r="E151" s="62">
        <f t="shared" si="11"/>
        <v>56.269757639620586</v>
      </c>
      <c r="F151" s="9">
        <v>3.1605562579013924</v>
      </c>
      <c r="G151" s="62">
        <f t="shared" si="12"/>
        <v>25.656009122910849</v>
      </c>
      <c r="H151" s="63">
        <f t="shared" si="13"/>
        <v>5.6947740204860278</v>
      </c>
      <c r="I151" s="63">
        <f t="shared" si="14"/>
        <v>117.1764201746096</v>
      </c>
      <c r="K151" s="78"/>
      <c r="L151" s="78"/>
      <c r="M151" s="78"/>
      <c r="N151" s="78"/>
      <c r="O151" s="7"/>
    </row>
    <row r="152" spans="1:15" x14ac:dyDescent="0.25">
      <c r="A152" s="10">
        <f>[14]TCM!A235</f>
        <v>16132</v>
      </c>
      <c r="B152" s="9">
        <f>[14]TCM!E235</f>
        <v>4.8600000000000003</v>
      </c>
      <c r="C152" s="9">
        <f t="shared" si="15"/>
        <v>0</v>
      </c>
      <c r="D152" s="9">
        <v>0.56179775280900124</v>
      </c>
      <c r="E152" s="62">
        <f t="shared" si="11"/>
        <v>56.585879873551043</v>
      </c>
      <c r="F152" s="9">
        <v>3.2475490196078427</v>
      </c>
      <c r="G152" s="62">
        <f t="shared" si="12"/>
        <v>26.489200595652438</v>
      </c>
      <c r="H152" s="63">
        <f t="shared" si="13"/>
        <v>5.8468670307686157</v>
      </c>
      <c r="I152" s="63">
        <f t="shared" si="14"/>
        <v>120.30590598289332</v>
      </c>
      <c r="K152" s="78"/>
      <c r="L152" s="78"/>
      <c r="M152" s="78"/>
      <c r="N152" s="78"/>
      <c r="O152" s="7"/>
    </row>
    <row r="153" spans="1:15" x14ac:dyDescent="0.25">
      <c r="A153" s="10">
        <f>[14]TCM!A236</f>
        <v>16163</v>
      </c>
      <c r="B153" s="9">
        <f>[14]TCM!E236</f>
        <v>4.8600000000000003</v>
      </c>
      <c r="C153" s="9">
        <f t="shared" si="15"/>
        <v>0</v>
      </c>
      <c r="D153" s="9">
        <v>0</v>
      </c>
      <c r="E153" s="62">
        <f t="shared" si="11"/>
        <v>56.585879873551043</v>
      </c>
      <c r="F153" s="9">
        <v>4.0949554896142493</v>
      </c>
      <c r="G153" s="62">
        <f t="shared" si="12"/>
        <v>27.573921569599037</v>
      </c>
      <c r="H153" s="63">
        <f t="shared" si="13"/>
        <v>6.0862936332155204</v>
      </c>
      <c r="I153" s="63">
        <f t="shared" si="14"/>
        <v>125.23237928426995</v>
      </c>
      <c r="K153" s="78"/>
      <c r="L153" s="78"/>
      <c r="M153" s="78"/>
      <c r="N153" s="78"/>
      <c r="O153" s="7"/>
    </row>
    <row r="154" spans="1:15" x14ac:dyDescent="0.25">
      <c r="A154" s="10">
        <f>[14]TCM!A237</f>
        <v>16193</v>
      </c>
      <c r="B154" s="9">
        <f>[14]TCM!E237</f>
        <v>4.8600000000000003</v>
      </c>
      <c r="C154" s="9">
        <f t="shared" si="15"/>
        <v>0</v>
      </c>
      <c r="D154" s="9">
        <v>0</v>
      </c>
      <c r="E154" s="62">
        <f t="shared" si="11"/>
        <v>56.585879873551043</v>
      </c>
      <c r="F154" s="9">
        <v>1.425313568985187</v>
      </c>
      <c r="G154" s="62">
        <f t="shared" si="12"/>
        <v>27.966936415231864</v>
      </c>
      <c r="H154" s="63">
        <f t="shared" si="13"/>
        <v>6.1730424022180221</v>
      </c>
      <c r="I154" s="63">
        <f t="shared" si="14"/>
        <v>127.01733337897163</v>
      </c>
      <c r="K154" s="78"/>
      <c r="L154" s="78"/>
      <c r="M154" s="78"/>
      <c r="N154" s="78"/>
      <c r="O154" s="7"/>
    </row>
    <row r="155" spans="1:15" x14ac:dyDescent="0.25">
      <c r="A155" s="10">
        <f>[14]TCM!A238</f>
        <v>16224</v>
      </c>
      <c r="B155" s="9">
        <f>[14]TCM!E238</f>
        <v>4.8499999999999996</v>
      </c>
      <c r="C155" s="9">
        <f t="shared" si="15"/>
        <v>-0.2057613168724437</v>
      </c>
      <c r="D155" s="9">
        <v>0.55865921787709993</v>
      </c>
      <c r="E155" s="62">
        <f t="shared" si="11"/>
        <v>56.902002107481501</v>
      </c>
      <c r="F155" s="9">
        <v>1.2928611579539062</v>
      </c>
      <c r="G155" s="62">
        <f t="shared" si="12"/>
        <v>28.328510073214062</v>
      </c>
      <c r="H155" s="63">
        <f t="shared" si="13"/>
        <v>6.2181132070908767</v>
      </c>
      <c r="I155" s="63">
        <f t="shared" si="14"/>
        <v>128.2085197338325</v>
      </c>
      <c r="K155" s="78"/>
      <c r="L155" s="78"/>
      <c r="M155" s="78"/>
      <c r="N155" s="78"/>
      <c r="O155" s="7"/>
    </row>
    <row r="156" spans="1:15" x14ac:dyDescent="0.25">
      <c r="A156" s="10">
        <f>[14]TCM!A239</f>
        <v>16254</v>
      </c>
      <c r="B156" s="9">
        <f>[14]TCM!E239</f>
        <v>4.8499999999999996</v>
      </c>
      <c r="C156" s="9">
        <f t="shared" si="15"/>
        <v>0</v>
      </c>
      <c r="D156" s="9">
        <v>-0.55555555555556468</v>
      </c>
      <c r="E156" s="62">
        <f t="shared" si="11"/>
        <v>56.585879873551043</v>
      </c>
      <c r="F156" s="9">
        <v>2.3862375138734793</v>
      </c>
      <c r="G156" s="62">
        <f t="shared" si="12"/>
        <v>29.004495607702523</v>
      </c>
      <c r="H156" s="63">
        <f t="shared" si="13"/>
        <v>6.402059152384628</v>
      </c>
      <c r="I156" s="63">
        <f t="shared" si="14"/>
        <v>132.00121963679646</v>
      </c>
      <c r="K156" s="78"/>
      <c r="L156" s="78"/>
      <c r="M156" s="78"/>
      <c r="N156" s="78"/>
      <c r="O156" s="7"/>
    </row>
    <row r="157" spans="1:15" x14ac:dyDescent="0.25">
      <c r="A157" s="10">
        <f>[14]TCM!A240</f>
        <v>16285</v>
      </c>
      <c r="B157" s="9">
        <f>[14]TCM!E240</f>
        <v>4.8499999999999996</v>
      </c>
      <c r="C157" s="9">
        <f t="shared" si="15"/>
        <v>0</v>
      </c>
      <c r="D157" s="9">
        <v>0</v>
      </c>
      <c r="E157" s="62">
        <f t="shared" si="11"/>
        <v>56.585879873551043</v>
      </c>
      <c r="F157" s="9">
        <v>-0.27100271002710175</v>
      </c>
      <c r="G157" s="62">
        <f t="shared" si="12"/>
        <v>28.925892638575959</v>
      </c>
      <c r="H157" s="63">
        <f t="shared" si="13"/>
        <v>6.3847093985841266</v>
      </c>
      <c r="I157" s="63">
        <f t="shared" si="14"/>
        <v>131.64349275431192</v>
      </c>
      <c r="K157" s="78"/>
      <c r="L157" s="78"/>
      <c r="M157" s="78"/>
      <c r="N157" s="78"/>
      <c r="O157" s="7"/>
    </row>
    <row r="158" spans="1:15" x14ac:dyDescent="0.25">
      <c r="A158" s="10">
        <f>[14]TCM!A241</f>
        <v>16316</v>
      </c>
      <c r="B158" s="9">
        <f>[14]TCM!E241</f>
        <v>4.8499999999999996</v>
      </c>
      <c r="C158" s="9">
        <f t="shared" si="15"/>
        <v>0</v>
      </c>
      <c r="D158" s="9">
        <v>0</v>
      </c>
      <c r="E158" s="62">
        <f t="shared" si="11"/>
        <v>56.585879873551043</v>
      </c>
      <c r="F158" s="9">
        <v>1.0869565217391353</v>
      </c>
      <c r="G158" s="62">
        <f t="shared" si="12"/>
        <v>29.240304515082222</v>
      </c>
      <c r="H158" s="63">
        <f t="shared" si="13"/>
        <v>6.4541084137861287</v>
      </c>
      <c r="I158" s="63">
        <f t="shared" si="14"/>
        <v>133.07440028425009</v>
      </c>
      <c r="K158" s="78"/>
      <c r="L158" s="78"/>
      <c r="M158" s="78"/>
      <c r="N158" s="78"/>
      <c r="O158" s="7"/>
    </row>
    <row r="159" spans="1:15" x14ac:dyDescent="0.25">
      <c r="A159" s="10">
        <f>[14]TCM!A242</f>
        <v>16346</v>
      </c>
      <c r="B159" s="9">
        <f>[14]TCM!E242</f>
        <v>4.8499999999999996</v>
      </c>
      <c r="C159" s="9">
        <f t="shared" si="15"/>
        <v>0</v>
      </c>
      <c r="D159" s="9">
        <v>0</v>
      </c>
      <c r="E159" s="62">
        <f t="shared" si="11"/>
        <v>56.585879873551043</v>
      </c>
      <c r="F159" s="9">
        <v>0.91397849462364622</v>
      </c>
      <c r="G159" s="62">
        <f t="shared" si="12"/>
        <v>29.507554610112543</v>
      </c>
      <c r="H159" s="63">
        <f t="shared" si="13"/>
        <v>6.5130975767078292</v>
      </c>
      <c r="I159" s="63">
        <f t="shared" si="14"/>
        <v>134.29067168469751</v>
      </c>
      <c r="K159" s="78"/>
      <c r="L159" s="78"/>
      <c r="M159" s="78"/>
      <c r="N159" s="78"/>
      <c r="O159" s="7"/>
    </row>
    <row r="160" spans="1:15" x14ac:dyDescent="0.25">
      <c r="A160" s="10">
        <f>[14]TCM!A243</f>
        <v>16377</v>
      </c>
      <c r="B160" s="9">
        <f>[14]TCM!E243</f>
        <v>4.8499999999999996</v>
      </c>
      <c r="C160" s="9">
        <f t="shared" si="15"/>
        <v>0</v>
      </c>
      <c r="D160" s="9">
        <v>0.55865921787709993</v>
      </c>
      <c r="E160" s="62">
        <f t="shared" si="11"/>
        <v>56.902002107481501</v>
      </c>
      <c r="F160" s="9">
        <v>0.47948854555142084</v>
      </c>
      <c r="G160" s="62">
        <f t="shared" si="12"/>
        <v>29.649039954540363</v>
      </c>
      <c r="H160" s="63">
        <f t="shared" si="13"/>
        <v>6.5079697605845714</v>
      </c>
      <c r="I160" s="63">
        <f t="shared" si="14"/>
        <v>134.18494351720767</v>
      </c>
      <c r="K160" s="78"/>
      <c r="L160" s="78"/>
      <c r="M160" s="78"/>
      <c r="N160" s="78"/>
      <c r="O160" s="7"/>
    </row>
    <row r="161" spans="1:15" x14ac:dyDescent="0.25">
      <c r="A161" s="10">
        <f>[14]TCM!A244</f>
        <v>16407</v>
      </c>
      <c r="B161" s="9">
        <f>[14]TCM!E244</f>
        <v>4.8499999999999996</v>
      </c>
      <c r="C161" s="9">
        <f t="shared" si="15"/>
        <v>0</v>
      </c>
      <c r="D161" s="9">
        <v>0</v>
      </c>
      <c r="E161" s="62">
        <f t="shared" si="11"/>
        <v>56.902002107481501</v>
      </c>
      <c r="F161" s="9">
        <v>-0.42417815482501675</v>
      </c>
      <c r="G161" s="62">
        <f t="shared" si="12"/>
        <v>29.52327520393786</v>
      </c>
      <c r="H161" s="63">
        <f t="shared" si="13"/>
        <v>6.4803643745375537</v>
      </c>
      <c r="I161" s="63">
        <f t="shared" si="14"/>
        <v>133.61576029974339</v>
      </c>
      <c r="K161" s="78"/>
      <c r="L161" s="78"/>
      <c r="M161" s="78"/>
      <c r="N161" s="78"/>
      <c r="O161" s="7"/>
    </row>
    <row r="162" spans="1:15" x14ac:dyDescent="0.25">
      <c r="A162" s="10">
        <f>[14]TCM!A245</f>
        <v>16438</v>
      </c>
      <c r="B162" s="9">
        <f>[14]TCM!E245</f>
        <v>4.8499999999999996</v>
      </c>
      <c r="C162" s="9">
        <f t="shared" si="15"/>
        <v>0</v>
      </c>
      <c r="D162" s="9">
        <v>0.55555555555555358</v>
      </c>
      <c r="E162" s="62">
        <f t="shared" si="11"/>
        <v>57.218124341411951</v>
      </c>
      <c r="F162" s="9">
        <v>-5.3248136315242611E-2</v>
      </c>
      <c r="G162" s="62">
        <f t="shared" si="12"/>
        <v>29.507554610112543</v>
      </c>
      <c r="H162" s="63">
        <f t="shared" si="13"/>
        <v>6.4411296476834341</v>
      </c>
      <c r="I162" s="63">
        <f t="shared" si="14"/>
        <v>132.80679685945228</v>
      </c>
      <c r="K162" s="78"/>
      <c r="L162" s="78"/>
      <c r="M162" s="78"/>
      <c r="N162" s="78"/>
      <c r="O162" s="7"/>
    </row>
    <row r="163" spans="1:15" x14ac:dyDescent="0.25">
      <c r="A163" s="10">
        <f>[14]TCM!A246</f>
        <v>16469</v>
      </c>
      <c r="B163" s="9">
        <f>[14]TCM!E246</f>
        <v>4.8499999999999996</v>
      </c>
      <c r="C163" s="9">
        <f t="shared" si="15"/>
        <v>0</v>
      </c>
      <c r="D163" s="9">
        <v>0</v>
      </c>
      <c r="E163" s="62">
        <f t="shared" si="11"/>
        <v>57.218124341411951</v>
      </c>
      <c r="F163" s="9">
        <v>0.15982951518380695</v>
      </c>
      <c r="G163" s="62">
        <f t="shared" si="12"/>
        <v>29.554716391588482</v>
      </c>
      <c r="H163" s="63">
        <f t="shared" si="13"/>
        <v>6.4514244739716871</v>
      </c>
      <c r="I163" s="63">
        <f t="shared" si="14"/>
        <v>133.01906131900387</v>
      </c>
      <c r="K163" s="78"/>
      <c r="L163" s="78"/>
      <c r="M163" s="78"/>
      <c r="N163" s="78"/>
      <c r="O163" s="7"/>
    </row>
    <row r="164" spans="1:15" x14ac:dyDescent="0.25">
      <c r="A164" s="10">
        <f>[14]TCM!A247</f>
        <v>16497</v>
      </c>
      <c r="B164" s="9">
        <f>[14]TCM!E247</f>
        <v>4.8499999999999996</v>
      </c>
      <c r="C164" s="9">
        <f t="shared" si="15"/>
        <v>0</v>
      </c>
      <c r="D164" s="9">
        <v>0</v>
      </c>
      <c r="E164" s="62">
        <f t="shared" si="11"/>
        <v>57.218124341411951</v>
      </c>
      <c r="F164" s="9">
        <v>1.382978723404249</v>
      </c>
      <c r="G164" s="62">
        <f t="shared" si="12"/>
        <v>29.963451831046619</v>
      </c>
      <c r="H164" s="63">
        <f t="shared" si="13"/>
        <v>6.5406463018032088</v>
      </c>
      <c r="I164" s="63">
        <f t="shared" si="14"/>
        <v>134.85868663511772</v>
      </c>
      <c r="K164" s="78"/>
      <c r="L164" s="78"/>
      <c r="M164" s="78"/>
      <c r="N164" s="78"/>
      <c r="O164" s="7"/>
    </row>
    <row r="165" spans="1:15" x14ac:dyDescent="0.25">
      <c r="A165" s="10">
        <f>[14]TCM!A248</f>
        <v>16528</v>
      </c>
      <c r="B165" s="9">
        <f>[14]TCM!E248</f>
        <v>4.8499999999999996</v>
      </c>
      <c r="C165" s="9">
        <f t="shared" si="15"/>
        <v>0</v>
      </c>
      <c r="D165" s="9">
        <v>0.55248618784529135</v>
      </c>
      <c r="E165" s="62">
        <f t="shared" si="11"/>
        <v>57.534246575342394</v>
      </c>
      <c r="F165" s="9">
        <v>2.6232948583420734</v>
      </c>
      <c r="G165" s="62">
        <f t="shared" si="12"/>
        <v>30.749481522312269</v>
      </c>
      <c r="H165" s="63">
        <f t="shared" si="13"/>
        <v>6.6753463732377831</v>
      </c>
      <c r="I165" s="63">
        <f t="shared" si="14"/>
        <v>137.63600769562441</v>
      </c>
      <c r="K165" s="78"/>
      <c r="L165" s="78"/>
      <c r="M165" s="78"/>
      <c r="N165" s="78"/>
      <c r="O165" s="7"/>
    </row>
    <row r="166" spans="1:15" x14ac:dyDescent="0.25">
      <c r="A166" s="10">
        <f>[14]TCM!A249</f>
        <v>16558</v>
      </c>
      <c r="B166" s="9">
        <f>[14]TCM!E249</f>
        <v>4.8600000000000003</v>
      </c>
      <c r="C166" s="9">
        <f t="shared" si="15"/>
        <v>0.20618556701033075</v>
      </c>
      <c r="D166" s="9">
        <v>0.5494505494505475</v>
      </c>
      <c r="E166" s="62">
        <f t="shared" si="11"/>
        <v>57.850368809272844</v>
      </c>
      <c r="F166" s="9">
        <v>1.5337423312883347</v>
      </c>
      <c r="G166" s="62">
        <f t="shared" si="12"/>
        <v>31.221099337071657</v>
      </c>
      <c r="H166" s="63">
        <f t="shared" si="13"/>
        <v>6.7406922159071812</v>
      </c>
      <c r="I166" s="63">
        <f t="shared" si="14"/>
        <v>138.69737069767862</v>
      </c>
      <c r="K166" s="78"/>
      <c r="L166" s="78"/>
      <c r="M166" s="78"/>
      <c r="N166" s="78"/>
      <c r="O166" s="7"/>
    </row>
    <row r="167" spans="1:15" x14ac:dyDescent="0.25">
      <c r="A167" s="10">
        <f>[14]TCM!A250</f>
        <v>16589</v>
      </c>
      <c r="B167" s="9">
        <f>[14]TCM!E250</f>
        <v>4.8600000000000003</v>
      </c>
      <c r="C167" s="9">
        <f t="shared" si="15"/>
        <v>0</v>
      </c>
      <c r="D167" s="9">
        <v>0</v>
      </c>
      <c r="E167" s="62">
        <f t="shared" si="11"/>
        <v>57.850368809272844</v>
      </c>
      <c r="F167" s="9">
        <v>0.50352467270895485</v>
      </c>
      <c r="G167" s="62">
        <f t="shared" si="12"/>
        <v>31.378305275324784</v>
      </c>
      <c r="H167" s="63">
        <f t="shared" si="13"/>
        <v>6.7746332643256455</v>
      </c>
      <c r="I167" s="63">
        <f t="shared" si="14"/>
        <v>139.39574617954003</v>
      </c>
      <c r="K167" s="78"/>
      <c r="L167" s="78"/>
      <c r="M167" s="78"/>
      <c r="N167" s="78"/>
      <c r="O167" s="7"/>
    </row>
    <row r="168" spans="1:15" x14ac:dyDescent="0.25">
      <c r="A168" s="10">
        <f>[14]TCM!A251</f>
        <v>16619</v>
      </c>
      <c r="B168" s="9">
        <f>[14]TCM!E251</f>
        <v>4.8600000000000003</v>
      </c>
      <c r="C168" s="9">
        <f t="shared" si="15"/>
        <v>0</v>
      </c>
      <c r="D168" s="9">
        <v>0</v>
      </c>
      <c r="E168" s="62">
        <f t="shared" si="11"/>
        <v>57.850368809272844</v>
      </c>
      <c r="F168" s="9">
        <v>0.80160320641282645</v>
      </c>
      <c r="G168" s="62">
        <f t="shared" si="12"/>
        <v>31.629834776529794</v>
      </c>
      <c r="H168" s="63">
        <f t="shared" si="13"/>
        <v>6.8289389417951902</v>
      </c>
      <c r="I168" s="63">
        <f t="shared" si="14"/>
        <v>140.51314695051832</v>
      </c>
      <c r="K168" s="78"/>
      <c r="L168" s="78"/>
      <c r="M168" s="78"/>
      <c r="N168" s="78"/>
      <c r="O168" s="7"/>
    </row>
    <row r="169" spans="1:15" x14ac:dyDescent="0.25">
      <c r="A169" s="10">
        <f>[14]TCM!A252</f>
        <v>16650</v>
      </c>
      <c r="B169" s="9">
        <f>[14]TCM!E252</f>
        <v>4.8499999999999996</v>
      </c>
      <c r="C169" s="9">
        <f t="shared" si="15"/>
        <v>-0.2057613168724437</v>
      </c>
      <c r="D169" s="9">
        <v>-0.5464480874316946</v>
      </c>
      <c r="E169" s="62">
        <f t="shared" si="11"/>
        <v>57.534246575342394</v>
      </c>
      <c r="F169" s="9">
        <v>0.89463220675944921</v>
      </c>
      <c r="G169" s="62">
        <f t="shared" si="12"/>
        <v>31.912805465385429</v>
      </c>
      <c r="H169" s="63">
        <f t="shared" si="13"/>
        <v>6.9278901521844061</v>
      </c>
      <c r="I169" s="63">
        <f t="shared" si="14"/>
        <v>142.84309592132797</v>
      </c>
      <c r="K169" s="78"/>
      <c r="L169" s="78"/>
      <c r="M169" s="78"/>
      <c r="N169" s="78"/>
      <c r="O169" s="7"/>
    </row>
    <row r="170" spans="1:15" x14ac:dyDescent="0.25">
      <c r="A170" s="10">
        <f>[14]TCM!A253</f>
        <v>16681</v>
      </c>
      <c r="B170" s="9">
        <f>[14]TCM!E253</f>
        <v>4.8600000000000003</v>
      </c>
      <c r="C170" s="9">
        <f t="shared" si="15"/>
        <v>0.20618556701033075</v>
      </c>
      <c r="D170" s="9">
        <v>-0.5494505494505364</v>
      </c>
      <c r="E170" s="62">
        <f t="shared" si="11"/>
        <v>57.218124341411951</v>
      </c>
      <c r="F170" s="9">
        <v>-0.14778325123153691</v>
      </c>
      <c r="G170" s="62">
        <f t="shared" si="12"/>
        <v>31.865643683909486</v>
      </c>
      <c r="H170" s="63">
        <f t="shared" si="13"/>
        <v>6.9558709620960659</v>
      </c>
      <c r="I170" s="63">
        <f t="shared" si="14"/>
        <v>143.12491691555692</v>
      </c>
      <c r="K170" s="78"/>
      <c r="L170" s="78"/>
      <c r="M170" s="78"/>
      <c r="N170" s="78"/>
      <c r="O170" s="7"/>
    </row>
    <row r="171" spans="1:15" x14ac:dyDescent="0.25">
      <c r="A171" s="10">
        <f>[14]TCM!A254</f>
        <v>16711</v>
      </c>
      <c r="B171" s="9">
        <f>[14]TCM!E254</f>
        <v>4.8600000000000003</v>
      </c>
      <c r="C171" s="9">
        <f t="shared" si="15"/>
        <v>0</v>
      </c>
      <c r="D171" s="9">
        <v>0.55248618784529135</v>
      </c>
      <c r="E171" s="62">
        <f t="shared" si="11"/>
        <v>57.534246575342394</v>
      </c>
      <c r="F171" s="9">
        <v>0</v>
      </c>
      <c r="G171" s="62">
        <f t="shared" si="12"/>
        <v>31.865643683909486</v>
      </c>
      <c r="H171" s="63">
        <f t="shared" si="13"/>
        <v>6.91765189087576</v>
      </c>
      <c r="I171" s="63">
        <f t="shared" si="14"/>
        <v>142.33851627316378</v>
      </c>
      <c r="K171" s="78"/>
      <c r="L171" s="78"/>
      <c r="M171" s="78"/>
      <c r="N171" s="78"/>
      <c r="O171" s="7"/>
    </row>
    <row r="172" spans="1:15" x14ac:dyDescent="0.25">
      <c r="A172" s="10">
        <f>[14]TCM!A255</f>
        <v>16742</v>
      </c>
      <c r="B172" s="9">
        <f>[14]TCM!E255</f>
        <v>4.8499999999999996</v>
      </c>
      <c r="C172" s="9">
        <f t="shared" si="15"/>
        <v>-0.2057613168724437</v>
      </c>
      <c r="D172" s="9">
        <v>1.0989010989011172</v>
      </c>
      <c r="E172" s="62">
        <f t="shared" si="11"/>
        <v>58.166491043203308</v>
      </c>
      <c r="F172" s="9">
        <v>1.8253576714356345</v>
      </c>
      <c r="G172" s="62">
        <f t="shared" si="12"/>
        <v>32.447305655446073</v>
      </c>
      <c r="H172" s="63">
        <f t="shared" si="13"/>
        <v>6.9673593914322325</v>
      </c>
      <c r="I172" s="63">
        <f t="shared" si="14"/>
        <v>143.65689466870583</v>
      </c>
      <c r="K172" s="78"/>
      <c r="L172" s="78"/>
      <c r="M172" s="78"/>
      <c r="N172" s="78"/>
      <c r="O172" s="7"/>
    </row>
    <row r="173" spans="1:15" x14ac:dyDescent="0.25">
      <c r="A173" s="10">
        <f>[14]TCM!A256</f>
        <v>16772</v>
      </c>
      <c r="B173" s="9">
        <f>[14]TCM!E256</f>
        <v>4.8499999999999996</v>
      </c>
      <c r="C173" s="9">
        <f t="shared" si="15"/>
        <v>0</v>
      </c>
      <c r="D173" s="9">
        <v>0</v>
      </c>
      <c r="E173" s="62">
        <f t="shared" si="11"/>
        <v>58.166491043203308</v>
      </c>
      <c r="F173" s="9">
        <v>0.82364341085270354</v>
      </c>
      <c r="G173" s="62">
        <f t="shared" si="12"/>
        <v>32.714555750476393</v>
      </c>
      <c r="H173" s="63">
        <f t="shared" si="13"/>
        <v>7.0247455879701919</v>
      </c>
      <c r="I173" s="63">
        <f t="shared" si="14"/>
        <v>144.84011521588025</v>
      </c>
      <c r="K173" s="78"/>
      <c r="L173" s="78"/>
      <c r="M173" s="78"/>
      <c r="N173" s="78"/>
      <c r="O173" s="7"/>
    </row>
    <row r="174" spans="1:15" x14ac:dyDescent="0.25">
      <c r="A174" s="10">
        <f>[14]TCM!A257</f>
        <v>16803</v>
      </c>
      <c r="B174" s="9">
        <f>[14]TCM!E257</f>
        <v>4.8499999999999996</v>
      </c>
      <c r="C174" s="9">
        <f t="shared" si="15"/>
        <v>0</v>
      </c>
      <c r="D174" s="9">
        <v>0</v>
      </c>
      <c r="E174" s="62">
        <f t="shared" si="11"/>
        <v>58.166491043203308</v>
      </c>
      <c r="F174" s="9">
        <v>0.52859202306583253</v>
      </c>
      <c r="G174" s="62">
        <f t="shared" si="12"/>
        <v>32.887482282554835</v>
      </c>
      <c r="H174" s="63">
        <f t="shared" si="13"/>
        <v>7.0618778327888716</v>
      </c>
      <c r="I174" s="63">
        <f t="shared" si="14"/>
        <v>145.60572851111075</v>
      </c>
      <c r="K174" s="78"/>
      <c r="L174" s="78"/>
      <c r="M174" s="78"/>
      <c r="N174" s="78"/>
      <c r="O174" s="7"/>
    </row>
    <row r="175" spans="1:15" x14ac:dyDescent="0.25">
      <c r="A175" s="10">
        <f>[14]TCM!A258</f>
        <v>16834</v>
      </c>
      <c r="B175" s="9">
        <f>[14]TCM!E258</f>
        <v>4.8499999999999996</v>
      </c>
      <c r="C175" s="9">
        <f t="shared" si="15"/>
        <v>0</v>
      </c>
      <c r="D175" s="9">
        <v>0.54347826086957873</v>
      </c>
      <c r="E175" s="62">
        <f t="shared" si="11"/>
        <v>58.482613277133765</v>
      </c>
      <c r="F175" s="9">
        <v>1.4818355640535463</v>
      </c>
      <c r="G175" s="62">
        <f t="shared" si="12"/>
        <v>33.37482069113954</v>
      </c>
      <c r="H175" s="63">
        <f t="shared" si="13"/>
        <v>7.1277852864916085</v>
      </c>
      <c r="I175" s="63">
        <f t="shared" si="14"/>
        <v>146.96464508230122</v>
      </c>
      <c r="K175" s="78"/>
      <c r="L175" s="78"/>
      <c r="M175" s="78"/>
      <c r="N175" s="78"/>
      <c r="O175" s="7"/>
    </row>
    <row r="176" spans="1:15" x14ac:dyDescent="0.25">
      <c r="A176" s="10">
        <f>[14]TCM!A259</f>
        <v>16862</v>
      </c>
      <c r="B176" s="9">
        <f>[14]TCM!E259</f>
        <v>4.8600000000000003</v>
      </c>
      <c r="C176" s="9">
        <f t="shared" si="15"/>
        <v>0.20618556701033075</v>
      </c>
      <c r="D176" s="9">
        <v>1.6216216216216051</v>
      </c>
      <c r="E176" s="62">
        <f t="shared" si="11"/>
        <v>59.430979978925116</v>
      </c>
      <c r="F176" s="9">
        <v>2.4964672633066343</v>
      </c>
      <c r="G176" s="62">
        <f t="shared" si="12"/>
        <v>34.208012163881129</v>
      </c>
      <c r="H176" s="63">
        <f t="shared" si="13"/>
        <v>7.1891473450107295</v>
      </c>
      <c r="I176" s="63">
        <f t="shared" si="14"/>
        <v>147.9248424899327</v>
      </c>
      <c r="K176" s="66"/>
      <c r="L176" s="66"/>
      <c r="M176" s="66"/>
      <c r="N176" s="66"/>
      <c r="O176" s="7"/>
    </row>
    <row r="177" spans="1:15" x14ac:dyDescent="0.25">
      <c r="A177" s="10">
        <f>[14]TCM!A260</f>
        <v>16893</v>
      </c>
      <c r="B177" s="9">
        <f>[14]TCM!E260</f>
        <v>4.8600000000000003</v>
      </c>
      <c r="C177" s="9">
        <f t="shared" si="15"/>
        <v>0</v>
      </c>
      <c r="D177" s="9">
        <v>1.0638297872340496</v>
      </c>
      <c r="E177" s="62">
        <f t="shared" si="11"/>
        <v>60.063224446786023</v>
      </c>
      <c r="F177" s="9">
        <v>1.2867647058823595</v>
      </c>
      <c r="G177" s="62">
        <f t="shared" si="12"/>
        <v>34.648188790989899</v>
      </c>
      <c r="H177" s="63">
        <f t="shared" si="13"/>
        <v>7.2050057582717839</v>
      </c>
      <c r="I177" s="63">
        <f t="shared" si="14"/>
        <v>148.25114728954287</v>
      </c>
      <c r="K177" s="66"/>
      <c r="L177" s="66"/>
      <c r="M177" s="66"/>
      <c r="N177" s="66"/>
      <c r="O177" s="7"/>
    </row>
    <row r="178" spans="1:15" x14ac:dyDescent="0.25">
      <c r="A178" s="10">
        <f>[14]TCM!A261</f>
        <v>16923</v>
      </c>
      <c r="B178" s="9">
        <f>[14]TCM!E261</f>
        <v>4.8600000000000003</v>
      </c>
      <c r="C178" s="9">
        <f t="shared" si="15"/>
        <v>0</v>
      </c>
      <c r="D178" s="9">
        <v>0.52631578947368585</v>
      </c>
      <c r="E178" s="62">
        <f t="shared" si="11"/>
        <v>60.37934668071648</v>
      </c>
      <c r="F178" s="9">
        <v>1.8602540834845804</v>
      </c>
      <c r="G178" s="62">
        <f t="shared" si="12"/>
        <v>35.292733137827732</v>
      </c>
      <c r="H178" s="63">
        <f t="shared" si="13"/>
        <v>7.3006128937173465</v>
      </c>
      <c r="I178" s="63">
        <f t="shared" si="14"/>
        <v>150.21837229871082</v>
      </c>
      <c r="K178" s="66"/>
      <c r="L178" s="66"/>
      <c r="M178" s="66"/>
      <c r="N178" s="66"/>
      <c r="O178" s="7"/>
    </row>
    <row r="179" spans="1:15" x14ac:dyDescent="0.25">
      <c r="A179" s="10">
        <f>[14]TCM!A262</f>
        <v>16954</v>
      </c>
      <c r="B179" s="9">
        <f>[14]TCM!E262</f>
        <v>4.8600000000000003</v>
      </c>
      <c r="C179" s="9">
        <f t="shared" si="15"/>
        <v>0</v>
      </c>
      <c r="D179" s="9">
        <v>1.5706806282722363</v>
      </c>
      <c r="E179" s="62">
        <f t="shared" si="11"/>
        <v>61.327713382507831</v>
      </c>
      <c r="F179" s="9">
        <v>1.38084632516704</v>
      </c>
      <c r="G179" s="62">
        <f t="shared" si="12"/>
        <v>35.780071546412437</v>
      </c>
      <c r="H179" s="63">
        <f t="shared" si="13"/>
        <v>7.2869681415866419</v>
      </c>
      <c r="I179" s="63">
        <f t="shared" si="14"/>
        <v>149.93761608202968</v>
      </c>
      <c r="K179" s="78"/>
      <c r="L179" s="78"/>
      <c r="M179" s="78"/>
      <c r="N179" s="78"/>
      <c r="O179" s="7"/>
    </row>
    <row r="180" spans="1:15" x14ac:dyDescent="0.25">
      <c r="A180" s="10">
        <f>[14]TCM!A263</f>
        <v>16984</v>
      </c>
      <c r="B180" s="9">
        <f>[14]TCM!E263</f>
        <v>4.8600000000000003</v>
      </c>
      <c r="C180" s="9">
        <f t="shared" si="15"/>
        <v>0</v>
      </c>
      <c r="D180" s="9">
        <v>10.824742268041243</v>
      </c>
      <c r="E180" s="62">
        <f t="shared" si="11"/>
        <v>67.966280295047341</v>
      </c>
      <c r="F180" s="9">
        <v>0.21968365553601821</v>
      </c>
      <c r="G180" s="62">
        <f t="shared" si="12"/>
        <v>35.858674515539001</v>
      </c>
      <c r="H180" s="63">
        <f t="shared" si="13"/>
        <v>6.5896624437120837</v>
      </c>
      <c r="I180" s="63">
        <f t="shared" si="14"/>
        <v>135.58976221629803</v>
      </c>
      <c r="K180" s="78"/>
      <c r="L180" s="78"/>
      <c r="M180" s="78"/>
      <c r="N180" s="78"/>
      <c r="O180" s="7"/>
    </row>
    <row r="181" spans="1:15" x14ac:dyDescent="0.25">
      <c r="A181" s="10">
        <f>[14]TCM!A264</f>
        <v>17015</v>
      </c>
      <c r="B181" s="9">
        <f>[14]TCM!E264</f>
        <v>4.8600000000000003</v>
      </c>
      <c r="C181" s="9">
        <f t="shared" si="15"/>
        <v>0</v>
      </c>
      <c r="D181" s="9">
        <v>3.2558139534883734</v>
      </c>
      <c r="E181" s="62">
        <f t="shared" si="11"/>
        <v>70.179135932560513</v>
      </c>
      <c r="F181" s="9">
        <v>1.2275317843051248</v>
      </c>
      <c r="G181" s="62">
        <f t="shared" si="12"/>
        <v>36.298851142647763</v>
      </c>
      <c r="H181" s="63">
        <f t="shared" si="13"/>
        <v>6.4602199036383752</v>
      </c>
      <c r="I181" s="63">
        <f t="shared" si="14"/>
        <v>132.92633546581018</v>
      </c>
      <c r="K181" s="78"/>
      <c r="L181" s="78"/>
      <c r="M181" s="78"/>
      <c r="N181" s="78"/>
      <c r="O181" s="7"/>
    </row>
    <row r="182" spans="1:15" x14ac:dyDescent="0.25">
      <c r="A182" s="10">
        <f>[14]TCM!A265</f>
        <v>17046</v>
      </c>
      <c r="B182" s="9">
        <f>[14]TCM!E265</f>
        <v>4.8600000000000003</v>
      </c>
      <c r="C182" s="9">
        <f t="shared" si="15"/>
        <v>0</v>
      </c>
      <c r="D182" s="9">
        <v>-3.6036036036036112</v>
      </c>
      <c r="E182" s="62">
        <f t="shared" si="11"/>
        <v>67.650158061116883</v>
      </c>
      <c r="F182" s="9">
        <v>3.681247293200518</v>
      </c>
      <c r="G182" s="62">
        <f t="shared" si="12"/>
        <v>37.635101617799371</v>
      </c>
      <c r="H182" s="63">
        <f t="shared" si="13"/>
        <v>6.9484304645917865</v>
      </c>
      <c r="I182" s="63">
        <f t="shared" si="14"/>
        <v>142.97182025909026</v>
      </c>
      <c r="K182" s="78"/>
      <c r="L182" s="78"/>
      <c r="M182" s="78"/>
      <c r="N182" s="78"/>
      <c r="O182" s="7"/>
    </row>
    <row r="183" spans="1:15" x14ac:dyDescent="0.25">
      <c r="A183" s="10">
        <f>[14]TCM!A266</f>
        <v>17076</v>
      </c>
      <c r="B183" s="9">
        <f>[14]TCM!E266</f>
        <v>4.8600000000000003</v>
      </c>
      <c r="C183" s="9">
        <f t="shared" si="15"/>
        <v>0</v>
      </c>
      <c r="D183" s="9">
        <v>7.9439252336448885</v>
      </c>
      <c r="E183" s="62">
        <f t="shared" si="11"/>
        <v>73.0242360379346</v>
      </c>
      <c r="F183" s="9">
        <v>1.5455304928989166</v>
      </c>
      <c r="G183" s="62">
        <f t="shared" si="12"/>
        <v>38.216763589335955</v>
      </c>
      <c r="H183" s="63">
        <f t="shared" si="13"/>
        <v>6.5365610532761247</v>
      </c>
      <c r="I183" s="63">
        <f t="shared" si="14"/>
        <v>134.49714101391203</v>
      </c>
      <c r="K183" s="78"/>
      <c r="L183" s="78"/>
      <c r="M183" s="78"/>
      <c r="N183" s="78"/>
      <c r="O183" s="7"/>
    </row>
    <row r="184" spans="1:15" x14ac:dyDescent="0.25">
      <c r="A184" s="10">
        <f>[14]TCM!A267</f>
        <v>17107</v>
      </c>
      <c r="B184" s="9">
        <f>[14]TCM!E267</f>
        <v>4.8600000000000003</v>
      </c>
      <c r="C184" s="9">
        <f t="shared" si="15"/>
        <v>0</v>
      </c>
      <c r="D184" s="9">
        <v>4.3290043290043156</v>
      </c>
      <c r="E184" s="62">
        <f t="shared" si="11"/>
        <v>76.185458377239115</v>
      </c>
      <c r="F184" s="9">
        <v>1.1517893870835128</v>
      </c>
      <c r="G184" s="62">
        <f t="shared" si="12"/>
        <v>38.656940216444724</v>
      </c>
      <c r="H184" s="63">
        <f t="shared" si="13"/>
        <v>6.3374979108564595</v>
      </c>
      <c r="I184" s="63">
        <f t="shared" si="14"/>
        <v>130.40119158140863</v>
      </c>
      <c r="K184" s="78"/>
      <c r="L184" s="78"/>
      <c r="M184" s="78"/>
      <c r="N184" s="78"/>
      <c r="O184" s="7"/>
    </row>
    <row r="185" spans="1:15" x14ac:dyDescent="0.25">
      <c r="A185" s="10">
        <f>[14]TCM!A268</f>
        <v>17137</v>
      </c>
      <c r="B185" s="9">
        <f>[14]TCM!E268</f>
        <v>4.8600000000000003</v>
      </c>
      <c r="C185" s="9">
        <f t="shared" si="15"/>
        <v>0</v>
      </c>
      <c r="D185" s="9">
        <v>0.82987551867219622</v>
      </c>
      <c r="E185" s="62">
        <f t="shared" si="11"/>
        <v>76.817702845100015</v>
      </c>
      <c r="F185" s="9">
        <v>-0.28466856445710231</v>
      </c>
      <c r="G185" s="62">
        <f t="shared" si="12"/>
        <v>38.546896059667532</v>
      </c>
      <c r="H185" s="63">
        <f t="shared" si="13"/>
        <v>6.2674450543786051</v>
      </c>
      <c r="I185" s="63">
        <f t="shared" si="14"/>
        <v>128.95977478145278</v>
      </c>
      <c r="K185" s="78"/>
      <c r="L185" s="78"/>
      <c r="M185" s="78"/>
      <c r="N185" s="78"/>
      <c r="O185" s="7"/>
    </row>
    <row r="186" spans="1:15" x14ac:dyDescent="0.25">
      <c r="A186" s="10">
        <f>[14]TCM!A269</f>
        <v>17168</v>
      </c>
      <c r="B186" s="9">
        <f>[14]TCM!E269</f>
        <v>4.8600000000000003</v>
      </c>
      <c r="C186" s="9">
        <f t="shared" si="15"/>
        <v>0</v>
      </c>
      <c r="D186" s="9">
        <v>0.82304526748970819</v>
      </c>
      <c r="E186" s="62">
        <f t="shared" si="11"/>
        <v>77.449947312960916</v>
      </c>
      <c r="F186" s="9">
        <v>1.6721044045677091</v>
      </c>
      <c r="G186" s="62">
        <f t="shared" si="12"/>
        <v>39.191440406505372</v>
      </c>
      <c r="H186" s="63">
        <f t="shared" si="13"/>
        <v>6.3202249667035755</v>
      </c>
      <c r="I186" s="63">
        <f t="shared" si="14"/>
        <v>130.0457812078925</v>
      </c>
      <c r="K186" s="78"/>
      <c r="L186" s="78"/>
      <c r="M186" s="78"/>
      <c r="N186" s="78"/>
      <c r="O186" s="7"/>
    </row>
    <row r="187" spans="1:15" x14ac:dyDescent="0.25">
      <c r="A187" s="10">
        <f>[14]TCM!A270</f>
        <v>17199</v>
      </c>
      <c r="B187" s="9">
        <f>[14]TCM!E270</f>
        <v>4.8600000000000003</v>
      </c>
      <c r="C187" s="9">
        <f t="shared" si="15"/>
        <v>0</v>
      </c>
      <c r="D187" s="9">
        <v>0.81632653061225469</v>
      </c>
      <c r="E187" s="62">
        <f t="shared" si="11"/>
        <v>78.08219178082183</v>
      </c>
      <c r="F187" s="9">
        <v>-0.96269554753309894</v>
      </c>
      <c r="G187" s="62">
        <f t="shared" si="12"/>
        <v>38.814146154697859</v>
      </c>
      <c r="H187" s="63">
        <f t="shared" si="13"/>
        <v>6.2086971999068261</v>
      </c>
      <c r="I187" s="63">
        <f t="shared" si="14"/>
        <v>127.75097119149848</v>
      </c>
      <c r="K187" s="78"/>
      <c r="L187" s="78"/>
      <c r="M187" s="78"/>
      <c r="N187" s="78"/>
      <c r="O187" s="7"/>
    </row>
    <row r="188" spans="1:15" x14ac:dyDescent="0.25">
      <c r="A188" s="10">
        <f>[14]TCM!A271</f>
        <v>17227</v>
      </c>
      <c r="B188" s="9">
        <f>[14]TCM!E271</f>
        <v>4.8600000000000003</v>
      </c>
      <c r="C188" s="9">
        <f t="shared" si="15"/>
        <v>0</v>
      </c>
      <c r="D188" s="9">
        <v>2.4291497975708509</v>
      </c>
      <c r="E188" s="62">
        <f t="shared" si="11"/>
        <v>79.978925184404545</v>
      </c>
      <c r="F188" s="9">
        <v>-1.5390846496557309</v>
      </c>
      <c r="G188" s="62">
        <f t="shared" si="12"/>
        <v>38.216763589335962</v>
      </c>
      <c r="H188" s="63">
        <f t="shared" si="13"/>
        <v>5.9681644399477678</v>
      </c>
      <c r="I188" s="63">
        <f t="shared" si="14"/>
        <v>122.80173744748492</v>
      </c>
      <c r="K188" s="78"/>
      <c r="L188" s="78"/>
      <c r="M188" s="78"/>
      <c r="N188" s="78"/>
      <c r="O188" s="7"/>
    </row>
    <row r="189" spans="1:15" x14ac:dyDescent="0.25">
      <c r="A189" s="10">
        <f>[14]TCM!A272</f>
        <v>17258</v>
      </c>
      <c r="B189" s="9">
        <f>[14]TCM!E272</f>
        <v>4.8600000000000003</v>
      </c>
      <c r="C189" s="9">
        <f t="shared" si="15"/>
        <v>0</v>
      </c>
      <c r="D189" s="9">
        <v>-0.7905138339921014</v>
      </c>
      <c r="E189" s="62">
        <f t="shared" si="11"/>
        <v>79.346680716543631</v>
      </c>
      <c r="F189" s="9">
        <v>0.37021801727683545</v>
      </c>
      <c r="G189" s="62">
        <f t="shared" si="12"/>
        <v>38.358248933763775</v>
      </c>
      <c r="H189" s="63">
        <f t="shared" si="13"/>
        <v>6.0379908126745274</v>
      </c>
      <c r="I189" s="63">
        <f t="shared" si="14"/>
        <v>124.23849408795323</v>
      </c>
      <c r="K189" s="78"/>
      <c r="L189" s="78"/>
      <c r="M189" s="78"/>
      <c r="N189" s="78"/>
      <c r="O189" s="7"/>
    </row>
    <row r="190" spans="1:15" x14ac:dyDescent="0.25">
      <c r="A190" s="10">
        <f>[14]TCM!A273</f>
        <v>17288</v>
      </c>
      <c r="B190" s="9">
        <f>[14]TCM!E273</f>
        <v>4.8600000000000003</v>
      </c>
      <c r="C190" s="9">
        <f t="shared" si="15"/>
        <v>0</v>
      </c>
      <c r="D190" s="9">
        <v>-0.39840637450198058</v>
      </c>
      <c r="E190" s="62">
        <f t="shared" si="11"/>
        <v>79.030558482613188</v>
      </c>
      <c r="F190" s="9">
        <v>-8.1967213114753079E-2</v>
      </c>
      <c r="G190" s="62">
        <f t="shared" si="12"/>
        <v>38.326807746113147</v>
      </c>
      <c r="H190" s="63">
        <f t="shared" si="13"/>
        <v>6.0571738064367615</v>
      </c>
      <c r="I190" s="63">
        <f t="shared" si="14"/>
        <v>124.63320589376052</v>
      </c>
      <c r="K190" s="78"/>
      <c r="L190" s="78"/>
      <c r="M190" s="78"/>
      <c r="N190" s="78"/>
      <c r="O190" s="7"/>
    </row>
    <row r="191" spans="1:15" x14ac:dyDescent="0.25">
      <c r="A191" s="10">
        <f>[14]TCM!A274</f>
        <v>17319</v>
      </c>
      <c r="B191" s="9">
        <f>[14]TCM!E274</f>
        <v>4.8600000000000003</v>
      </c>
      <c r="C191" s="9">
        <f t="shared" si="15"/>
        <v>0</v>
      </c>
      <c r="D191" s="9">
        <v>0</v>
      </c>
      <c r="E191" s="62">
        <f t="shared" si="11"/>
        <v>79.030558482613188</v>
      </c>
      <c r="F191" s="9">
        <v>-1.4356029532403558</v>
      </c>
      <c r="G191" s="62">
        <f t="shared" si="12"/>
        <v>37.776586962227192</v>
      </c>
      <c r="H191" s="63">
        <f t="shared" si="13"/>
        <v>5.9702168403886544</v>
      </c>
      <c r="I191" s="63">
        <f t="shared" si="14"/>
        <v>122.84396790923155</v>
      </c>
      <c r="K191" s="78"/>
      <c r="L191" s="78"/>
      <c r="M191" s="78"/>
      <c r="N191" s="78"/>
      <c r="O191" s="7"/>
    </row>
    <row r="192" spans="1:15" x14ac:dyDescent="0.25">
      <c r="A192" s="10">
        <f>[14]TCM!A275</f>
        <v>17349</v>
      </c>
      <c r="B192" s="9">
        <f>[14]TCM!E275</f>
        <v>4.8600000000000003</v>
      </c>
      <c r="C192" s="9">
        <f t="shared" si="15"/>
        <v>0</v>
      </c>
      <c r="D192" s="9">
        <v>1.2000000000000011</v>
      </c>
      <c r="E192" s="62">
        <f t="shared" si="11"/>
        <v>79.978925184404545</v>
      </c>
      <c r="F192" s="9">
        <v>-1.8726591760299671</v>
      </c>
      <c r="G192" s="62">
        <f t="shared" si="12"/>
        <v>37.069160240088102</v>
      </c>
      <c r="H192" s="63">
        <f t="shared" si="13"/>
        <v>5.7889476550377763</v>
      </c>
      <c r="I192" s="63">
        <f t="shared" si="14"/>
        <v>119.11414928061268</v>
      </c>
      <c r="K192" s="78"/>
      <c r="L192" s="78"/>
      <c r="M192" s="78"/>
      <c r="N192" s="78"/>
      <c r="O192" s="7"/>
    </row>
    <row r="193" spans="1:15" x14ac:dyDescent="0.25">
      <c r="A193" s="10">
        <f>[14]TCM!A276</f>
        <v>17380</v>
      </c>
      <c r="B193" s="9">
        <f>[14]TCM!E276</f>
        <v>4.8600000000000003</v>
      </c>
      <c r="C193" s="9">
        <f t="shared" si="15"/>
        <v>0</v>
      </c>
      <c r="D193" s="9">
        <v>1.1857707509881354</v>
      </c>
      <c r="E193" s="62">
        <f t="shared" si="11"/>
        <v>80.927291886195903</v>
      </c>
      <c r="F193" s="9">
        <v>0.16963528413909135</v>
      </c>
      <c r="G193" s="62">
        <f t="shared" si="12"/>
        <v>37.132042615389352</v>
      </c>
      <c r="H193" s="63">
        <f t="shared" si="13"/>
        <v>5.730813443237456</v>
      </c>
      <c r="I193" s="63">
        <f t="shared" si="14"/>
        <v>117.91797208307521</v>
      </c>
      <c r="K193" s="78"/>
      <c r="L193" s="78"/>
      <c r="M193" s="78"/>
      <c r="N193" s="78"/>
      <c r="O193" s="7"/>
    </row>
    <row r="194" spans="1:15" x14ac:dyDescent="0.25">
      <c r="A194" s="10">
        <f>[14]TCM!A277</f>
        <v>17411</v>
      </c>
      <c r="B194" s="9">
        <f>[14]TCM!E277</f>
        <v>4.8600000000000003</v>
      </c>
      <c r="C194" s="9">
        <f t="shared" si="15"/>
        <v>0</v>
      </c>
      <c r="D194" s="9">
        <v>1.9531250000000222</v>
      </c>
      <c r="E194" s="62">
        <f t="shared" si="11"/>
        <v>82.507903055848189</v>
      </c>
      <c r="F194" s="9">
        <v>1.4817950889077114</v>
      </c>
      <c r="G194" s="62">
        <f t="shared" si="12"/>
        <v>37.682263399275307</v>
      </c>
      <c r="H194" s="63">
        <f t="shared" si="13"/>
        <v>5.7043198581640437</v>
      </c>
      <c r="I194" s="63">
        <f t="shared" si="14"/>
        <v>117.37283658773751</v>
      </c>
      <c r="K194" s="78"/>
      <c r="L194" s="78"/>
      <c r="M194" s="78"/>
      <c r="N194" s="78"/>
      <c r="O194" s="7"/>
    </row>
    <row r="195" spans="1:15" x14ac:dyDescent="0.25">
      <c r="A195" s="10">
        <f>[14]TCM!A278</f>
        <v>17441</v>
      </c>
      <c r="B195" s="9">
        <f>[14]TCM!E278</f>
        <v>4.8600000000000003</v>
      </c>
      <c r="C195" s="9">
        <f t="shared" si="15"/>
        <v>0</v>
      </c>
      <c r="D195" s="9">
        <v>1.1494252873563093</v>
      </c>
      <c r="E195" s="62">
        <f t="shared" si="11"/>
        <v>83.456269757639532</v>
      </c>
      <c r="F195" s="9">
        <v>0.70921985815604049</v>
      </c>
      <c r="G195" s="62">
        <f t="shared" si="12"/>
        <v>37.949513494305634</v>
      </c>
      <c r="H195" s="63">
        <f t="shared" si="13"/>
        <v>5.679494481605305</v>
      </c>
      <c r="I195" s="63">
        <f t="shared" si="14"/>
        <v>116.86202637047951</v>
      </c>
      <c r="K195" s="78"/>
      <c r="L195" s="78"/>
      <c r="M195" s="78"/>
      <c r="N195" s="78"/>
      <c r="O195" s="7"/>
    </row>
    <row r="196" spans="1:15" x14ac:dyDescent="0.25">
      <c r="A196" s="10">
        <f>[14]TCM!A279</f>
        <v>17472</v>
      </c>
      <c r="B196" s="9">
        <f>[14]TCM!E279</f>
        <v>4.8600000000000003</v>
      </c>
      <c r="C196" s="9">
        <f t="shared" si="15"/>
        <v>0</v>
      </c>
      <c r="D196" s="9">
        <v>1.1363636363636243</v>
      </c>
      <c r="E196" s="62">
        <f t="shared" si="11"/>
        <v>84.404636459430876</v>
      </c>
      <c r="F196" s="9">
        <v>1.0770505385252704</v>
      </c>
      <c r="G196" s="62">
        <f t="shared" si="12"/>
        <v>38.358248933763775</v>
      </c>
      <c r="H196" s="63">
        <f t="shared" si="13"/>
        <v>5.6761636478700614</v>
      </c>
      <c r="I196" s="63">
        <f t="shared" si="14"/>
        <v>116.79349069691484</v>
      </c>
      <c r="K196" s="78"/>
      <c r="L196" s="78"/>
      <c r="M196" s="78"/>
      <c r="N196" s="78"/>
      <c r="O196" s="7"/>
    </row>
    <row r="197" spans="1:15" x14ac:dyDescent="0.25">
      <c r="A197" s="10">
        <f>[14]TCM!A280</f>
        <v>17502</v>
      </c>
      <c r="B197" s="9">
        <f>[14]TCM!E280</f>
        <v>4.8600000000000003</v>
      </c>
      <c r="C197" s="9">
        <f t="shared" si="15"/>
        <v>0</v>
      </c>
      <c r="D197" s="9">
        <v>1.8726591760299671</v>
      </c>
      <c r="E197" s="62">
        <f t="shared" si="11"/>
        <v>85.985247629083148</v>
      </c>
      <c r="F197" s="9">
        <v>-0.57377049180328266</v>
      </c>
      <c r="G197" s="62">
        <f t="shared" si="12"/>
        <v>38.138160620209391</v>
      </c>
      <c r="H197" s="63">
        <f t="shared" si="13"/>
        <v>5.5398529315312333</v>
      </c>
      <c r="I197" s="63">
        <f t="shared" si="14"/>
        <v>113.98874344714471</v>
      </c>
      <c r="K197" s="78"/>
      <c r="L197" s="78"/>
      <c r="M197" s="78"/>
      <c r="N197" s="78"/>
      <c r="O197" s="7"/>
    </row>
    <row r="198" spans="1:15" x14ac:dyDescent="0.25">
      <c r="A198" s="10">
        <f>[14]TCM!A281</f>
        <v>17533</v>
      </c>
      <c r="B198" s="9">
        <f>[14]TCM!E281</f>
        <v>4.8600000000000003</v>
      </c>
      <c r="C198" s="9">
        <f t="shared" si="15"/>
        <v>0</v>
      </c>
      <c r="D198" s="9">
        <v>1.8382352941176405</v>
      </c>
      <c r="E198" s="62">
        <f t="shared" ref="E198:E261" si="16">E199/(1+(D199/100))</f>
        <v>87.565858798735405</v>
      </c>
      <c r="F198" s="9">
        <v>0.16488046166529546</v>
      </c>
      <c r="G198" s="62">
        <f t="shared" ref="G198:G261" si="17">G199/(1+(F199/100))</f>
        <v>38.20104299551064</v>
      </c>
      <c r="H198" s="63">
        <f t="shared" si="13"/>
        <v>5.4488248452011812</v>
      </c>
      <c r="I198" s="63">
        <f t="shared" si="14"/>
        <v>112.11573755557984</v>
      </c>
      <c r="K198" s="78"/>
      <c r="L198" s="78"/>
      <c r="M198" s="78"/>
      <c r="N198" s="78"/>
      <c r="O198" s="7"/>
    </row>
    <row r="199" spans="1:15" x14ac:dyDescent="0.25">
      <c r="A199" s="10">
        <f>[14]TCM!A282</f>
        <v>17564</v>
      </c>
      <c r="B199" s="9">
        <f>[14]TCM!E282</f>
        <v>4.8600000000000003</v>
      </c>
      <c r="C199" s="9">
        <f t="shared" si="15"/>
        <v>0</v>
      </c>
      <c r="D199" s="9">
        <v>-1.8050541516245522</v>
      </c>
      <c r="E199" s="62">
        <f t="shared" si="16"/>
        <v>85.985247629083133</v>
      </c>
      <c r="F199" s="9">
        <v>2.716049382716057</v>
      </c>
      <c r="G199" s="62">
        <f t="shared" si="17"/>
        <v>39.2386021879813</v>
      </c>
      <c r="H199" s="63">
        <f t="shared" ref="H199:H262" si="18">(G199/E199)*$H$5</f>
        <v>5.6997002955902554</v>
      </c>
      <c r="I199" s="63">
        <f t="shared" ref="I199:I262" si="19">(H199/B199)*100</f>
        <v>117.27778385988179</v>
      </c>
      <c r="K199" s="78"/>
      <c r="L199" s="78"/>
      <c r="M199" s="78"/>
      <c r="N199" s="78"/>
      <c r="O199" s="7"/>
    </row>
    <row r="200" spans="1:15" x14ac:dyDescent="0.25">
      <c r="A200" s="10">
        <f>[14]TCM!A283</f>
        <v>17593</v>
      </c>
      <c r="B200" s="9">
        <f>[14]TCM!E283</f>
        <v>4.8600000000000003</v>
      </c>
      <c r="C200" s="9">
        <f t="shared" ref="C200:C263" si="20">((B200/B199)-1)*100</f>
        <v>0</v>
      </c>
      <c r="D200" s="9">
        <v>0</v>
      </c>
      <c r="E200" s="62">
        <f t="shared" si="16"/>
        <v>85.985247629083133</v>
      </c>
      <c r="F200" s="9">
        <v>4.0064102564096871E-2</v>
      </c>
      <c r="G200" s="62">
        <f t="shared" si="17"/>
        <v>39.254322781806614</v>
      </c>
      <c r="H200" s="63">
        <f t="shared" si="18"/>
        <v>5.7019838293625273</v>
      </c>
      <c r="I200" s="63">
        <f t="shared" si="19"/>
        <v>117.32477015149232</v>
      </c>
      <c r="K200" s="78"/>
      <c r="L200" s="78"/>
      <c r="M200" s="78"/>
      <c r="N200" s="78"/>
      <c r="O200" s="7"/>
    </row>
    <row r="201" spans="1:15" x14ac:dyDescent="0.25">
      <c r="A201" s="10">
        <f>[14]TCM!A284</f>
        <v>17624</v>
      </c>
      <c r="B201" s="9">
        <f>[14]TCM!E284</f>
        <v>4.8600000000000003</v>
      </c>
      <c r="C201" s="9">
        <f t="shared" si="20"/>
        <v>0</v>
      </c>
      <c r="D201" s="9">
        <v>0.73529411764705621</v>
      </c>
      <c r="E201" s="62">
        <f t="shared" si="16"/>
        <v>86.617492096944034</v>
      </c>
      <c r="F201" s="63">
        <v>-0.12014417300759694</v>
      </c>
      <c r="G201" s="62">
        <f t="shared" si="17"/>
        <v>39.207161000330679</v>
      </c>
      <c r="H201" s="63">
        <f t="shared" si="18"/>
        <v>5.6535629125125322</v>
      </c>
      <c r="I201" s="63">
        <f t="shared" si="19"/>
        <v>116.3284549899698</v>
      </c>
      <c r="J201" s="11"/>
      <c r="K201" s="66"/>
      <c r="L201" s="66"/>
      <c r="M201" s="66"/>
      <c r="N201" s="66"/>
      <c r="O201" s="7"/>
    </row>
    <row r="202" spans="1:15" x14ac:dyDescent="0.25">
      <c r="A202" s="10">
        <f>[14]TCM!A285</f>
        <v>17654</v>
      </c>
      <c r="B202" s="9">
        <f>[14]TCM!E285</f>
        <v>4.8600000000000003</v>
      </c>
      <c r="C202" s="9">
        <f t="shared" si="20"/>
        <v>0</v>
      </c>
      <c r="D202" s="9">
        <v>0.36496350364962904</v>
      </c>
      <c r="E202" s="62">
        <f t="shared" si="16"/>
        <v>86.933614330874477</v>
      </c>
      <c r="F202" s="63">
        <v>3.7289494787489996</v>
      </c>
      <c r="G202" s="62">
        <f t="shared" si="17"/>
        <v>40.669176226084794</v>
      </c>
      <c r="H202" s="63">
        <f t="shared" si="18"/>
        <v>5.8430563939338915</v>
      </c>
      <c r="I202" s="63">
        <f t="shared" si="19"/>
        <v>120.22749781756978</v>
      </c>
      <c r="J202" s="11"/>
      <c r="K202" s="66"/>
      <c r="L202" s="66"/>
      <c r="M202" s="66"/>
      <c r="N202" s="66"/>
      <c r="O202" s="7"/>
    </row>
    <row r="203" spans="1:15" x14ac:dyDescent="0.25">
      <c r="A203" s="10">
        <f>[14]TCM!A286</f>
        <v>17685</v>
      </c>
      <c r="B203" s="9">
        <f>[14]TCM!E286</f>
        <v>4.8600000000000003</v>
      </c>
      <c r="C203" s="9">
        <f t="shared" si="20"/>
        <v>0</v>
      </c>
      <c r="D203" s="9">
        <v>0.72727272727270975</v>
      </c>
      <c r="E203" s="62">
        <f t="shared" si="16"/>
        <v>87.565858798735363</v>
      </c>
      <c r="F203" s="63">
        <v>3.8654812524163695E-2</v>
      </c>
      <c r="G203" s="62">
        <f t="shared" si="17"/>
        <v>40.684896819910108</v>
      </c>
      <c r="H203" s="63">
        <f t="shared" si="18"/>
        <v>5.8031105758768176</v>
      </c>
      <c r="I203" s="63">
        <f t="shared" si="19"/>
        <v>119.40556740487278</v>
      </c>
      <c r="J203" s="11"/>
      <c r="K203" s="66"/>
      <c r="L203" s="66"/>
      <c r="M203" s="66"/>
      <c r="N203" s="66"/>
      <c r="O203" s="7"/>
    </row>
    <row r="204" spans="1:15" x14ac:dyDescent="0.25">
      <c r="A204" s="10">
        <f>[14]TCM!A287</f>
        <v>17715</v>
      </c>
      <c r="B204" s="77">
        <f>[14]TCM!E287</f>
        <v>4.8600000000000003</v>
      </c>
      <c r="C204" s="9">
        <f t="shared" si="20"/>
        <v>0</v>
      </c>
      <c r="D204" s="9">
        <v>1.0830324909747224</v>
      </c>
      <c r="E204" s="62">
        <f t="shared" si="16"/>
        <v>88.51422550052672</v>
      </c>
      <c r="F204" s="63">
        <v>0.61823802163831765</v>
      </c>
      <c r="G204" s="62">
        <f t="shared" si="17"/>
        <v>40.936426321115114</v>
      </c>
      <c r="H204" s="63">
        <f t="shared" si="18"/>
        <v>5.7764270303385894</v>
      </c>
      <c r="I204" s="63">
        <f t="shared" si="19"/>
        <v>118.85652325799565</v>
      </c>
      <c r="J204" s="11"/>
      <c r="K204" s="66"/>
      <c r="L204" s="66"/>
      <c r="M204" s="66"/>
      <c r="N204" s="66"/>
      <c r="O204" s="7"/>
    </row>
    <row r="205" spans="1:15" x14ac:dyDescent="0.25">
      <c r="A205" s="10">
        <f>[14]TCM!A288</f>
        <v>17746</v>
      </c>
      <c r="B205" s="9">
        <f>[14]TCM!E288</f>
        <v>6.45</v>
      </c>
      <c r="C205" s="9">
        <f t="shared" si="20"/>
        <v>32.716049382716037</v>
      </c>
      <c r="D205" s="9">
        <v>0.71428571428573395</v>
      </c>
      <c r="E205" s="62">
        <f t="shared" si="16"/>
        <v>89.146469968387649</v>
      </c>
      <c r="F205" s="63">
        <v>3.0337941628264309</v>
      </c>
      <c r="G205" s="62">
        <f t="shared" si="17"/>
        <v>42.178353233314844</v>
      </c>
      <c r="H205" s="63">
        <f t="shared" si="18"/>
        <v>5.9094614971396444</v>
      </c>
      <c r="I205" s="63">
        <f t="shared" si="19"/>
        <v>91.619558095188282</v>
      </c>
      <c r="K205" s="78"/>
      <c r="L205" s="78"/>
      <c r="M205" s="78"/>
      <c r="N205" s="78"/>
      <c r="O205" s="7"/>
    </row>
    <row r="206" spans="1:15" x14ac:dyDescent="0.25">
      <c r="A206" s="10">
        <f>[14]TCM!A289</f>
        <v>17777</v>
      </c>
      <c r="B206" s="9">
        <f>[14]TCM!E289</f>
        <v>6.84</v>
      </c>
      <c r="C206" s="9">
        <f t="shared" si="20"/>
        <v>6.0465116279069697</v>
      </c>
      <c r="D206" s="9">
        <v>-0.35460992907802025</v>
      </c>
      <c r="E206" s="62">
        <f t="shared" si="16"/>
        <v>88.830347734457192</v>
      </c>
      <c r="F206" s="9">
        <v>0.74543421543049604</v>
      </c>
      <c r="G206" s="62">
        <f t="shared" si="17"/>
        <v>42.492765109821107</v>
      </c>
      <c r="H206" s="63">
        <f t="shared" si="18"/>
        <v>5.9746995228275379</v>
      </c>
      <c r="I206" s="63">
        <f t="shared" si="19"/>
        <v>87.349408228472782</v>
      </c>
      <c r="K206" s="78"/>
      <c r="L206" s="78"/>
      <c r="M206" s="78"/>
      <c r="N206" s="78"/>
      <c r="O206" s="7"/>
    </row>
    <row r="207" spans="1:15" x14ac:dyDescent="0.25">
      <c r="A207" s="10">
        <f>[14]TCM!A290</f>
        <v>17807</v>
      </c>
      <c r="B207" s="9">
        <f>[14]TCM!E290</f>
        <v>6.8900000000000006</v>
      </c>
      <c r="C207" s="9">
        <f t="shared" si="20"/>
        <v>0.7309941520468044</v>
      </c>
      <c r="D207" s="9">
        <v>-1.067615658362997</v>
      </c>
      <c r="E207" s="62">
        <f t="shared" si="16"/>
        <v>87.88198103266582</v>
      </c>
      <c r="F207" s="9">
        <v>0.92489826119126484</v>
      </c>
      <c r="G207" s="62">
        <f t="shared" si="17"/>
        <v>42.885779955453934</v>
      </c>
      <c r="H207" s="63">
        <f t="shared" si="18"/>
        <v>6.0950309193021086</v>
      </c>
      <c r="I207" s="63">
        <f t="shared" si="19"/>
        <v>88.461987217737416</v>
      </c>
      <c r="K207" s="78"/>
      <c r="L207" s="78"/>
      <c r="M207" s="78"/>
      <c r="N207" s="78"/>
      <c r="O207" s="7"/>
    </row>
    <row r="208" spans="1:15" x14ac:dyDescent="0.25">
      <c r="A208" s="10">
        <f>[14]TCM!A291</f>
        <v>17838</v>
      </c>
      <c r="B208" s="9">
        <f>[14]TCM!E291</f>
        <v>6.8900000000000006</v>
      </c>
      <c r="C208" s="9">
        <f t="shared" si="20"/>
        <v>0</v>
      </c>
      <c r="D208" s="9">
        <v>0</v>
      </c>
      <c r="E208" s="62">
        <f t="shared" si="16"/>
        <v>87.88198103266582</v>
      </c>
      <c r="F208" s="9">
        <v>-0.80645161290322509</v>
      </c>
      <c r="G208" s="62">
        <f t="shared" si="17"/>
        <v>42.53992689129705</v>
      </c>
      <c r="H208" s="63">
        <f t="shared" si="18"/>
        <v>6.0458774441464467</v>
      </c>
      <c r="I208" s="63">
        <f t="shared" si="19"/>
        <v>87.74858409501374</v>
      </c>
      <c r="K208" s="78"/>
      <c r="L208" s="78"/>
      <c r="M208" s="78"/>
      <c r="N208" s="78"/>
      <c r="O208" s="7"/>
    </row>
    <row r="209" spans="1:15" x14ac:dyDescent="0.25">
      <c r="A209" s="10">
        <f>[14]TCM!A292</f>
        <v>17868</v>
      </c>
      <c r="B209" s="9">
        <f>[14]TCM!E292</f>
        <v>6.88</v>
      </c>
      <c r="C209" s="9">
        <f t="shared" si="20"/>
        <v>-0.14513788098694524</v>
      </c>
      <c r="D209" s="9">
        <v>-0.7194244604316502</v>
      </c>
      <c r="E209" s="62">
        <f t="shared" si="16"/>
        <v>87.24973656480492</v>
      </c>
      <c r="F209" s="9">
        <v>-0.81300813008131634</v>
      </c>
      <c r="G209" s="62">
        <f t="shared" si="17"/>
        <v>42.194073827140159</v>
      </c>
      <c r="H209" s="63">
        <f t="shared" si="18"/>
        <v>6.0401784905052098</v>
      </c>
      <c r="I209" s="63">
        <f t="shared" si="19"/>
        <v>87.793292013157114</v>
      </c>
      <c r="K209" s="78"/>
      <c r="L209" s="78"/>
      <c r="M209" s="78"/>
      <c r="N209" s="78"/>
      <c r="O209" s="7"/>
    </row>
    <row r="210" spans="1:15" x14ac:dyDescent="0.25">
      <c r="A210" s="10">
        <f>[14]TCM!A293</f>
        <v>17899</v>
      </c>
      <c r="B210" s="9">
        <f>[14]TCM!E293</f>
        <v>6.88</v>
      </c>
      <c r="C210" s="9">
        <f t="shared" si="20"/>
        <v>0</v>
      </c>
      <c r="D210" s="9">
        <v>-1.0869565217391353</v>
      </c>
      <c r="E210" s="62">
        <f t="shared" si="16"/>
        <v>86.301369863013562</v>
      </c>
      <c r="F210" s="9">
        <v>0.44709388971686526</v>
      </c>
      <c r="G210" s="62">
        <f t="shared" si="17"/>
        <v>42.382720953043922</v>
      </c>
      <c r="H210" s="63">
        <f t="shared" si="18"/>
        <v>6.1338561084693524</v>
      </c>
      <c r="I210" s="63">
        <f t="shared" si="19"/>
        <v>89.154885297519655</v>
      </c>
      <c r="K210" s="78"/>
      <c r="L210" s="78"/>
      <c r="M210" s="78"/>
      <c r="N210" s="78"/>
      <c r="O210" s="7"/>
    </row>
    <row r="211" spans="1:15" x14ac:dyDescent="0.25">
      <c r="A211" s="10">
        <f>[14]TCM!A294</f>
        <v>17930</v>
      </c>
      <c r="B211" s="9">
        <f>[14]TCM!E294</f>
        <v>6.97</v>
      </c>
      <c r="C211" s="9">
        <f t="shared" si="20"/>
        <v>1.3081395348837122</v>
      </c>
      <c r="D211" s="9">
        <v>-1.8315018315018139</v>
      </c>
      <c r="E211" s="62">
        <f t="shared" si="16"/>
        <v>84.720758693361319</v>
      </c>
      <c r="F211" s="9">
        <v>0.37091988130564246</v>
      </c>
      <c r="G211" s="62">
        <f t="shared" si="17"/>
        <v>42.539926891297057</v>
      </c>
      <c r="H211" s="63">
        <f t="shared" si="18"/>
        <v>6.2714698860922091</v>
      </c>
      <c r="I211" s="63">
        <f t="shared" si="19"/>
        <v>89.978047146229684</v>
      </c>
      <c r="K211" s="78"/>
      <c r="L211" s="78"/>
      <c r="M211" s="78"/>
      <c r="N211" s="78"/>
      <c r="O211" s="7"/>
    </row>
    <row r="212" spans="1:15" x14ac:dyDescent="0.25">
      <c r="A212" s="10">
        <f>[14]TCM!A295</f>
        <v>17958</v>
      </c>
      <c r="B212" s="9">
        <f>[14]TCM!E295</f>
        <v>6.97</v>
      </c>
      <c r="C212" s="9">
        <f t="shared" si="20"/>
        <v>0</v>
      </c>
      <c r="D212" s="9">
        <v>0</v>
      </c>
      <c r="E212" s="62">
        <f t="shared" si="16"/>
        <v>84.720758693361319</v>
      </c>
      <c r="F212" s="9">
        <v>1.6260162601625883</v>
      </c>
      <c r="G212" s="62">
        <f t="shared" si="17"/>
        <v>43.231633019610825</v>
      </c>
      <c r="H212" s="63">
        <f t="shared" si="18"/>
        <v>6.3734450061912682</v>
      </c>
      <c r="I212" s="63">
        <f t="shared" si="19"/>
        <v>91.441104823404146</v>
      </c>
      <c r="K212" s="78"/>
      <c r="L212" s="78"/>
      <c r="M212" s="78"/>
      <c r="N212" s="78"/>
      <c r="O212" s="7"/>
    </row>
    <row r="213" spans="1:15" x14ac:dyDescent="0.25">
      <c r="A213" s="10">
        <f>[14]TCM!A296</f>
        <v>17989</v>
      </c>
      <c r="B213" s="9">
        <f>[14]TCM!E296</f>
        <v>7</v>
      </c>
      <c r="C213" s="9">
        <f t="shared" si="20"/>
        <v>0.43041606886657924</v>
      </c>
      <c r="D213" s="9">
        <v>-1.1194029850746356</v>
      </c>
      <c r="E213" s="62">
        <f t="shared" si="16"/>
        <v>83.772391991569947</v>
      </c>
      <c r="F213" s="9">
        <v>1.8909090909090764</v>
      </c>
      <c r="G213" s="62">
        <f t="shared" si="17"/>
        <v>44.049103898527093</v>
      </c>
      <c r="H213" s="63">
        <f t="shared" si="18"/>
        <v>6.5674775974878168</v>
      </c>
      <c r="I213" s="63">
        <f t="shared" si="19"/>
        <v>93.821108535540247</v>
      </c>
      <c r="K213" s="78"/>
      <c r="L213" s="78"/>
      <c r="M213" s="78"/>
      <c r="N213" s="78"/>
      <c r="O213" s="7"/>
    </row>
    <row r="214" spans="1:15" x14ac:dyDescent="0.25">
      <c r="A214" s="10">
        <f>[14]TCM!A297</f>
        <v>18019</v>
      </c>
      <c r="B214" s="9">
        <f>[14]TCM!E297</f>
        <v>8.0619999999999994</v>
      </c>
      <c r="C214" s="9">
        <f t="shared" si="20"/>
        <v>15.171428571428569</v>
      </c>
      <c r="D214" s="9">
        <v>-0.7547169811320642</v>
      </c>
      <c r="E214" s="62">
        <f t="shared" si="16"/>
        <v>83.140147523709047</v>
      </c>
      <c r="F214" s="9">
        <v>1.2491077801570327</v>
      </c>
      <c r="G214" s="62">
        <f t="shared" si="17"/>
        <v>44.599324682413048</v>
      </c>
      <c r="H214" s="63">
        <f t="shared" si="18"/>
        <v>6.7000791058794613</v>
      </c>
      <c r="I214" s="63">
        <f t="shared" si="19"/>
        <v>83.106910268909232</v>
      </c>
      <c r="K214" s="78"/>
      <c r="L214" s="78"/>
      <c r="M214" s="78"/>
      <c r="N214" s="78"/>
      <c r="O214" s="7"/>
    </row>
    <row r="215" spans="1:15" x14ac:dyDescent="0.25">
      <c r="A215" s="10">
        <f>[14]TCM!A298</f>
        <v>18050</v>
      </c>
      <c r="B215" s="77">
        <f>[14]TCM!E298</f>
        <v>8.2200000000000006</v>
      </c>
      <c r="C215" s="9">
        <f t="shared" si="20"/>
        <v>1.9598114611758977</v>
      </c>
      <c r="D215" s="9">
        <v>-1.1406844106463976</v>
      </c>
      <c r="E215" s="62">
        <f t="shared" si="16"/>
        <v>82.191780821917675</v>
      </c>
      <c r="F215" s="9">
        <v>0.42298202326400691</v>
      </c>
      <c r="G215" s="62">
        <f t="shared" si="17"/>
        <v>44.787971808316804</v>
      </c>
      <c r="H215" s="63">
        <f t="shared" si="18"/>
        <v>6.8060548426115135</v>
      </c>
      <c r="I215" s="63">
        <f t="shared" si="19"/>
        <v>82.798720713035436</v>
      </c>
      <c r="K215" s="78"/>
      <c r="L215" s="78"/>
      <c r="M215" s="78"/>
      <c r="N215" s="78"/>
      <c r="O215" s="7"/>
    </row>
    <row r="216" spans="1:15" x14ac:dyDescent="0.25">
      <c r="A216" s="10">
        <f>[14]TCM!A299</f>
        <v>18080</v>
      </c>
      <c r="B216" s="77">
        <f>[14]TCM!E299</f>
        <v>8.6</v>
      </c>
      <c r="C216" s="9">
        <f t="shared" si="20"/>
        <v>4.6228710462286937</v>
      </c>
      <c r="D216" s="9">
        <v>0</v>
      </c>
      <c r="E216" s="62">
        <f t="shared" si="16"/>
        <v>82.191780821917675</v>
      </c>
      <c r="F216" s="9">
        <v>1.5444015444015635</v>
      </c>
      <c r="G216" s="62">
        <f t="shared" si="17"/>
        <v>45.479677936630587</v>
      </c>
      <c r="H216" s="63">
        <f t="shared" si="18"/>
        <v>6.911167658713623</v>
      </c>
      <c r="I216" s="63">
        <f t="shared" si="19"/>
        <v>80.362414636204932</v>
      </c>
      <c r="K216" s="78"/>
      <c r="L216" s="78"/>
      <c r="M216" s="78"/>
      <c r="N216" s="78"/>
      <c r="O216" s="7"/>
    </row>
    <row r="217" spans="1:15" x14ac:dyDescent="0.25">
      <c r="A217" s="10">
        <f>[14]TCM!A300</f>
        <v>18111</v>
      </c>
      <c r="B217" s="77">
        <f>[14]TCM!E300</f>
        <v>8.64</v>
      </c>
      <c r="C217" s="9">
        <f t="shared" si="20"/>
        <v>0.46511627906977715</v>
      </c>
      <c r="D217" s="9">
        <v>0</v>
      </c>
      <c r="E217" s="62">
        <f t="shared" si="16"/>
        <v>82.191780821917675</v>
      </c>
      <c r="F217" s="9">
        <v>-0.51849291393017971</v>
      </c>
      <c r="G217" s="62">
        <f t="shared" si="17"/>
        <v>45.243869029250888</v>
      </c>
      <c r="H217" s="63">
        <f t="shared" si="18"/>
        <v>6.8753337441333588</v>
      </c>
      <c r="I217" s="63">
        <f t="shared" si="19"/>
        <v>79.575622038580534</v>
      </c>
      <c r="K217" s="78"/>
      <c r="L217" s="78"/>
      <c r="M217" s="78"/>
      <c r="N217" s="78"/>
      <c r="O217" s="7"/>
    </row>
    <row r="218" spans="1:15" x14ac:dyDescent="0.25">
      <c r="A218" s="10">
        <f>[14]TCM!A301</f>
        <v>18142</v>
      </c>
      <c r="B218" s="9">
        <f>[14]TCM!E301</f>
        <v>8.64</v>
      </c>
      <c r="C218" s="9">
        <f t="shared" si="20"/>
        <v>0</v>
      </c>
      <c r="D218" s="9">
        <v>0.38461538461540545</v>
      </c>
      <c r="E218" s="62">
        <f t="shared" si="16"/>
        <v>82.507903055848146</v>
      </c>
      <c r="F218" s="9">
        <v>2.0152883947185618</v>
      </c>
      <c r="G218" s="62">
        <f t="shared" si="17"/>
        <v>46.155663471119048</v>
      </c>
      <c r="H218" s="63">
        <f t="shared" si="18"/>
        <v>6.9870183994867121</v>
      </c>
      <c r="I218" s="63">
        <f t="shared" si="19"/>
        <v>80.868268512577686</v>
      </c>
      <c r="K218" s="78"/>
      <c r="L218" s="78"/>
      <c r="M218" s="78"/>
      <c r="N218" s="78"/>
      <c r="O218" s="7"/>
    </row>
    <row r="219" spans="1:15" x14ac:dyDescent="0.25">
      <c r="A219" s="10">
        <f>[14]TCM!A302</f>
        <v>18172</v>
      </c>
      <c r="B219" s="9">
        <f>[14]TCM!E302</f>
        <v>8.64</v>
      </c>
      <c r="C219" s="9">
        <f t="shared" si="20"/>
        <v>0</v>
      </c>
      <c r="D219" s="9">
        <v>-0.38314176245212161</v>
      </c>
      <c r="E219" s="62">
        <f t="shared" si="16"/>
        <v>82.191780821917675</v>
      </c>
      <c r="F219" s="9">
        <v>0.71525885558580971</v>
      </c>
      <c r="G219" s="62">
        <f t="shared" si="17"/>
        <v>46.485795941450611</v>
      </c>
      <c r="H219" s="63">
        <f t="shared" si="18"/>
        <v>7.0640590275894155</v>
      </c>
      <c r="I219" s="63">
        <f t="shared" si="19"/>
        <v>81.759942448951563</v>
      </c>
      <c r="K219" s="78"/>
      <c r="L219" s="78"/>
      <c r="M219" s="78"/>
      <c r="N219" s="78"/>
      <c r="O219" s="7"/>
    </row>
    <row r="220" spans="1:15" x14ac:dyDescent="0.25">
      <c r="A220" s="10">
        <f>[14]TCM!A303</f>
        <v>18203</v>
      </c>
      <c r="B220" s="9">
        <f>[14]TCM!E303</f>
        <v>8.64</v>
      </c>
      <c r="C220" s="9">
        <f t="shared" si="20"/>
        <v>0</v>
      </c>
      <c r="D220" s="9">
        <v>0</v>
      </c>
      <c r="E220" s="62">
        <f t="shared" si="16"/>
        <v>82.191780821917675</v>
      </c>
      <c r="F220" s="9">
        <v>-0.47345282380790721</v>
      </c>
      <c r="G220" s="62">
        <f t="shared" si="17"/>
        <v>46.265707627896234</v>
      </c>
      <c r="H220" s="63">
        <f t="shared" si="18"/>
        <v>7.0306140406478361</v>
      </c>
      <c r="I220" s="63">
        <f t="shared" si="19"/>
        <v>81.37284769268328</v>
      </c>
      <c r="K220" s="78"/>
      <c r="L220" s="78"/>
      <c r="M220" s="78"/>
      <c r="N220" s="78"/>
      <c r="O220" s="7"/>
    </row>
    <row r="221" spans="1:15" x14ac:dyDescent="0.25">
      <c r="A221" s="10">
        <f>[14]TCM!A304</f>
        <v>18233</v>
      </c>
      <c r="B221" s="9">
        <f>[14]TCM!E304</f>
        <v>8.64</v>
      </c>
      <c r="C221" s="9">
        <f t="shared" si="20"/>
        <v>0</v>
      </c>
      <c r="D221" s="9">
        <v>-0.38461538461538325</v>
      </c>
      <c r="E221" s="62">
        <f t="shared" si="16"/>
        <v>81.875658587987218</v>
      </c>
      <c r="F221" s="9">
        <v>-0.30581039755352979</v>
      </c>
      <c r="G221" s="62">
        <f t="shared" si="17"/>
        <v>46.124222283468413</v>
      </c>
      <c r="H221" s="63">
        <f t="shared" si="18"/>
        <v>7.0361759069263172</v>
      </c>
      <c r="I221" s="63">
        <f t="shared" si="19"/>
        <v>81.437221144980526</v>
      </c>
      <c r="K221" s="78"/>
      <c r="L221" s="78"/>
      <c r="M221" s="78"/>
      <c r="N221" s="78"/>
      <c r="O221" s="7"/>
    </row>
    <row r="222" spans="1:15" x14ac:dyDescent="0.25">
      <c r="A222" s="10">
        <f>[14]TCM!A305</f>
        <v>18264</v>
      </c>
      <c r="B222" s="9">
        <f>[14]TCM!E305</f>
        <v>8.64</v>
      </c>
      <c r="C222" s="9">
        <f t="shared" si="20"/>
        <v>0</v>
      </c>
      <c r="D222" s="9">
        <v>0</v>
      </c>
      <c r="E222" s="62">
        <f t="shared" si="16"/>
        <v>81.875658587987218</v>
      </c>
      <c r="F222" s="9">
        <v>-1.9086571233810412</v>
      </c>
      <c r="G222" s="62">
        <f t="shared" si="17"/>
        <v>45.243869029250888</v>
      </c>
      <c r="H222" s="63">
        <f t="shared" si="18"/>
        <v>6.9018794342651475</v>
      </c>
      <c r="I222" s="63">
        <f t="shared" si="19"/>
        <v>79.882863822513272</v>
      </c>
      <c r="K222" s="78"/>
      <c r="L222" s="78"/>
      <c r="M222" s="78"/>
      <c r="N222" s="78"/>
      <c r="O222" s="7"/>
    </row>
    <row r="223" spans="1:15" x14ac:dyDescent="0.25">
      <c r="A223" s="10">
        <f>[14]TCM!A306</f>
        <v>18295</v>
      </c>
      <c r="B223" s="9">
        <f>[14]TCM!E306</f>
        <v>8.64</v>
      </c>
      <c r="C223" s="9">
        <f t="shared" si="20"/>
        <v>0</v>
      </c>
      <c r="D223" s="9">
        <v>0.77220077220079286</v>
      </c>
      <c r="E223" s="62">
        <f t="shared" si="16"/>
        <v>82.507903055848146</v>
      </c>
      <c r="F223" s="9">
        <v>1.1118832522585054</v>
      </c>
      <c r="G223" s="62">
        <f t="shared" si="17"/>
        <v>45.7469280316609</v>
      </c>
      <c r="H223" s="63">
        <f t="shared" si="18"/>
        <v>6.9251442583468421</v>
      </c>
      <c r="I223" s="63">
        <f t="shared" si="19"/>
        <v>80.152132619755108</v>
      </c>
      <c r="K223" s="78"/>
      <c r="L223" s="78"/>
      <c r="M223" s="78"/>
      <c r="N223" s="78"/>
      <c r="O223" s="7"/>
    </row>
    <row r="224" spans="1:15" x14ac:dyDescent="0.25">
      <c r="A224" s="10">
        <f>[14]TCM!A307</f>
        <v>18323</v>
      </c>
      <c r="B224" s="9">
        <f>[14]TCM!E307</f>
        <v>8.64</v>
      </c>
      <c r="C224" s="9">
        <f t="shared" si="20"/>
        <v>0</v>
      </c>
      <c r="D224" s="9">
        <v>0</v>
      </c>
      <c r="E224" s="62">
        <f t="shared" si="16"/>
        <v>82.507903055848146</v>
      </c>
      <c r="F224" s="9">
        <v>4.4329896907216337</v>
      </c>
      <c r="G224" s="62">
        <f t="shared" si="17"/>
        <v>47.77488463512627</v>
      </c>
      <c r="H224" s="63">
        <f t="shared" si="18"/>
        <v>7.2321351893869581</v>
      </c>
      <c r="I224" s="63">
        <f t="shared" si="19"/>
        <v>83.705268395682381</v>
      </c>
      <c r="K224" s="78"/>
      <c r="L224" s="78"/>
      <c r="M224" s="78"/>
      <c r="N224" s="78"/>
      <c r="O224" s="7"/>
    </row>
    <row r="225" spans="1:15" x14ac:dyDescent="0.25">
      <c r="A225" s="10">
        <f>[14]TCM!A308</f>
        <v>18354</v>
      </c>
      <c r="B225" s="9">
        <f>[14]TCM!E308</f>
        <v>8.64</v>
      </c>
      <c r="C225" s="9">
        <f t="shared" si="20"/>
        <v>0</v>
      </c>
      <c r="D225" s="9">
        <v>0</v>
      </c>
      <c r="E225" s="62">
        <f t="shared" si="16"/>
        <v>82.507903055848146</v>
      </c>
      <c r="F225" s="9">
        <v>1.0529779532741257</v>
      </c>
      <c r="G225" s="62">
        <f t="shared" si="17"/>
        <v>48.277943637536296</v>
      </c>
      <c r="H225" s="63">
        <f t="shared" si="18"/>
        <v>7.3082879784821824</v>
      </c>
      <c r="I225" s="63">
        <f t="shared" si="19"/>
        <v>84.586666417617849</v>
      </c>
      <c r="K225" s="78"/>
      <c r="L225" s="78"/>
      <c r="M225" s="78"/>
      <c r="N225" s="78"/>
      <c r="O225" s="7"/>
    </row>
    <row r="226" spans="1:15" x14ac:dyDescent="0.25">
      <c r="A226" s="10">
        <f>[14]TCM!A309</f>
        <v>18384</v>
      </c>
      <c r="B226" s="9">
        <f>[14]TCM!E309</f>
        <v>8.64</v>
      </c>
      <c r="C226" s="9">
        <f t="shared" si="20"/>
        <v>0</v>
      </c>
      <c r="D226" s="9">
        <v>1.1494252873563093</v>
      </c>
      <c r="E226" s="62">
        <f t="shared" si="16"/>
        <v>83.45626975763949</v>
      </c>
      <c r="F226" s="9">
        <v>-0.13025073266038634</v>
      </c>
      <c r="G226" s="62">
        <f t="shared" si="17"/>
        <v>48.215061262235039</v>
      </c>
      <c r="H226" s="63">
        <f t="shared" si="18"/>
        <v>7.2158283243924934</v>
      </c>
      <c r="I226" s="63">
        <f t="shared" si="19"/>
        <v>83.516531532320528</v>
      </c>
      <c r="K226" s="78"/>
      <c r="L226" s="78"/>
      <c r="M226" s="78"/>
      <c r="N226" s="78"/>
      <c r="O226" s="7"/>
    </row>
    <row r="227" spans="1:15" x14ac:dyDescent="0.25">
      <c r="A227" s="10">
        <f>[14]TCM!A310</f>
        <v>18415</v>
      </c>
      <c r="B227" s="9">
        <f>[14]TCM!E310</f>
        <v>8.64</v>
      </c>
      <c r="C227" s="9">
        <f t="shared" si="20"/>
        <v>0</v>
      </c>
      <c r="D227" s="9">
        <v>0.75757575757577911</v>
      </c>
      <c r="E227" s="62">
        <f t="shared" si="16"/>
        <v>84.088514225500418</v>
      </c>
      <c r="F227" s="9">
        <v>-0.74991848712097076</v>
      </c>
      <c r="G227" s="62">
        <f t="shared" si="17"/>
        <v>47.853487604252834</v>
      </c>
      <c r="H227" s="63">
        <f t="shared" si="18"/>
        <v>7.107868008873254</v>
      </c>
      <c r="I227" s="63">
        <f t="shared" si="19"/>
        <v>82.266990843440439</v>
      </c>
      <c r="K227" s="78"/>
      <c r="L227" s="78"/>
      <c r="M227" s="78"/>
      <c r="N227" s="78"/>
      <c r="O227" s="7"/>
    </row>
    <row r="228" spans="1:15" x14ac:dyDescent="0.25">
      <c r="A228" s="10">
        <f>[14]TCM!A311</f>
        <v>18445</v>
      </c>
      <c r="B228" s="9">
        <f>[14]TCM!E311</f>
        <v>8.64</v>
      </c>
      <c r="C228" s="9">
        <f t="shared" si="20"/>
        <v>0</v>
      </c>
      <c r="D228" s="9">
        <v>2.631578947368407</v>
      </c>
      <c r="E228" s="62">
        <f t="shared" si="16"/>
        <v>86.301369863013576</v>
      </c>
      <c r="F228" s="9">
        <v>0.68988173455979407</v>
      </c>
      <c r="G228" s="62">
        <f t="shared" si="17"/>
        <v>48.183620074584411</v>
      </c>
      <c r="H228" s="63">
        <f t="shared" si="18"/>
        <v>6.9733935357783956</v>
      </c>
      <c r="I228" s="63">
        <f t="shared" si="19"/>
        <v>80.710573330768469</v>
      </c>
      <c r="K228" s="78"/>
      <c r="L228" s="78"/>
      <c r="M228" s="78"/>
      <c r="N228" s="78"/>
      <c r="O228" s="7"/>
    </row>
    <row r="229" spans="1:15" x14ac:dyDescent="0.25">
      <c r="A229" s="10">
        <f>[14]TCM!A312</f>
        <v>18476</v>
      </c>
      <c r="B229" s="9">
        <f>[14]TCM!E312</f>
        <v>8.64</v>
      </c>
      <c r="C229" s="9">
        <f t="shared" si="20"/>
        <v>0</v>
      </c>
      <c r="D229" s="9">
        <v>2.19780219780219</v>
      </c>
      <c r="E229" s="62">
        <f t="shared" si="16"/>
        <v>88.198103266596291</v>
      </c>
      <c r="F229" s="9">
        <v>1.7292006525285508</v>
      </c>
      <c r="G229" s="62">
        <f t="shared" si="17"/>
        <v>49.016811547326</v>
      </c>
      <c r="H229" s="63">
        <f t="shared" si="18"/>
        <v>6.9414188463389648</v>
      </c>
      <c r="I229" s="63">
        <f t="shared" si="19"/>
        <v>80.340495906700966</v>
      </c>
      <c r="K229" s="78"/>
      <c r="L229" s="78"/>
      <c r="M229" s="78"/>
      <c r="N229" s="78"/>
      <c r="O229" s="7"/>
    </row>
    <row r="230" spans="1:15" x14ac:dyDescent="0.25">
      <c r="A230" s="10">
        <f>[14]TCM!A313</f>
        <v>18507</v>
      </c>
      <c r="B230" s="9">
        <f>[14]TCM!E313</f>
        <v>8.64</v>
      </c>
      <c r="C230" s="9">
        <f t="shared" si="20"/>
        <v>0</v>
      </c>
      <c r="D230" s="9">
        <v>1.7921146953405076</v>
      </c>
      <c r="E230" s="62">
        <f t="shared" si="16"/>
        <v>89.778714436248563</v>
      </c>
      <c r="F230" s="9">
        <v>3.0147530468248807</v>
      </c>
      <c r="G230" s="62">
        <f t="shared" si="17"/>
        <v>50.494547366905422</v>
      </c>
      <c r="H230" s="63">
        <f t="shared" si="18"/>
        <v>7.0247931324577992</v>
      </c>
      <c r="I230" s="63">
        <f t="shared" si="19"/>
        <v>81.305476070113414</v>
      </c>
      <c r="K230" s="78"/>
      <c r="L230" s="78"/>
      <c r="M230" s="78"/>
      <c r="N230" s="78"/>
      <c r="O230" s="7"/>
    </row>
    <row r="231" spans="1:15" x14ac:dyDescent="0.25">
      <c r="A231" s="10">
        <f>[14]TCM!A314</f>
        <v>18537</v>
      </c>
      <c r="B231" s="9">
        <f>[14]TCM!E314</f>
        <v>8.64</v>
      </c>
      <c r="C231" s="9">
        <f t="shared" si="20"/>
        <v>0</v>
      </c>
      <c r="D231" s="9">
        <v>0.70422535211267512</v>
      </c>
      <c r="E231" s="62">
        <f t="shared" si="16"/>
        <v>90.410958904109464</v>
      </c>
      <c r="F231" s="9">
        <v>1.6189290161892966</v>
      </c>
      <c r="G231" s="62">
        <f t="shared" si="17"/>
        <v>51.312018245821704</v>
      </c>
      <c r="H231" s="63">
        <f t="shared" si="18"/>
        <v>7.0885998296958972</v>
      </c>
      <c r="I231" s="63">
        <f t="shared" si="19"/>
        <v>82.043979510369184</v>
      </c>
      <c r="K231" s="78"/>
      <c r="L231" s="78"/>
      <c r="M231" s="78"/>
      <c r="N231" s="78"/>
      <c r="O231" s="7"/>
    </row>
    <row r="232" spans="1:15" x14ac:dyDescent="0.25">
      <c r="A232" s="10">
        <f>[14]TCM!A315</f>
        <v>18568</v>
      </c>
      <c r="B232" s="9">
        <f>[14]TCM!E315</f>
        <v>8.65</v>
      </c>
      <c r="C232" s="9">
        <f t="shared" si="20"/>
        <v>0.11574074074074403</v>
      </c>
      <c r="D232" s="9">
        <v>1.3986013986013734</v>
      </c>
      <c r="E232" s="62">
        <f t="shared" si="16"/>
        <v>91.67544783983125</v>
      </c>
      <c r="F232" s="9">
        <v>1.6850490196078427</v>
      </c>
      <c r="G232" s="62">
        <f t="shared" si="17"/>
        <v>52.176650906213922</v>
      </c>
      <c r="H232" s="63">
        <f t="shared" si="18"/>
        <v>7.1086248845731461</v>
      </c>
      <c r="I232" s="63">
        <f t="shared" si="19"/>
        <v>82.180634503735789</v>
      </c>
      <c r="K232" s="78"/>
      <c r="L232" s="78"/>
      <c r="M232" s="78"/>
      <c r="N232" s="78"/>
      <c r="O232" s="7"/>
    </row>
    <row r="233" spans="1:15" x14ac:dyDescent="0.25">
      <c r="A233" s="10">
        <f>[14]TCM!A316</f>
        <v>18598</v>
      </c>
      <c r="B233" s="9">
        <f>[14]TCM!E316</f>
        <v>8.65</v>
      </c>
      <c r="C233" s="9">
        <f t="shared" si="20"/>
        <v>0</v>
      </c>
      <c r="D233" s="9">
        <v>2.4137931034482918</v>
      </c>
      <c r="E233" s="62">
        <f t="shared" si="16"/>
        <v>93.888303477344436</v>
      </c>
      <c r="F233" s="9">
        <v>1.0545344983428739</v>
      </c>
      <c r="G233" s="62">
        <f t="shared" si="17"/>
        <v>52.726871690099877</v>
      </c>
      <c r="H233" s="63">
        <f t="shared" si="18"/>
        <v>7.0142776364923867</v>
      </c>
      <c r="I233" s="63">
        <f t="shared" si="19"/>
        <v>81.089914872744345</v>
      </c>
      <c r="K233" s="78"/>
      <c r="L233" s="78"/>
      <c r="M233" s="78"/>
      <c r="N233" s="78"/>
      <c r="O233" s="7"/>
    </row>
    <row r="234" spans="1:15" x14ac:dyDescent="0.25">
      <c r="A234" s="10">
        <f>[14]TCM!A317</f>
        <v>18629</v>
      </c>
      <c r="B234" s="9">
        <f>[14]TCM!E317</f>
        <v>8.65</v>
      </c>
      <c r="C234" s="9">
        <f t="shared" si="20"/>
        <v>0</v>
      </c>
      <c r="D234" s="9">
        <v>2.6936026936027035</v>
      </c>
      <c r="E234" s="62">
        <f t="shared" si="16"/>
        <v>96.417281348788066</v>
      </c>
      <c r="F234" s="9">
        <v>2.6237328562910056</v>
      </c>
      <c r="G234" s="62">
        <f t="shared" si="17"/>
        <v>54.110283946727428</v>
      </c>
      <c r="H234" s="63">
        <f t="shared" si="18"/>
        <v>7.009505319381427</v>
      </c>
      <c r="I234" s="63">
        <f t="shared" si="19"/>
        <v>81.034743576663885</v>
      </c>
      <c r="K234" s="78"/>
      <c r="L234" s="78"/>
      <c r="M234" s="78"/>
      <c r="N234" s="78"/>
      <c r="O234" s="7"/>
    </row>
    <row r="235" spans="1:15" x14ac:dyDescent="0.25">
      <c r="A235" s="10">
        <f>[14]TCM!A318</f>
        <v>18660</v>
      </c>
      <c r="B235" s="9">
        <f>[14]TCM!E318</f>
        <v>8.65</v>
      </c>
      <c r="C235" s="9">
        <f t="shared" si="20"/>
        <v>0</v>
      </c>
      <c r="D235" s="9">
        <v>1.3114754098360715</v>
      </c>
      <c r="E235" s="62">
        <f t="shared" si="16"/>
        <v>97.681770284509881</v>
      </c>
      <c r="F235" s="9">
        <v>4.2126670540383548</v>
      </c>
      <c r="G235" s="62">
        <f t="shared" si="17"/>
        <v>56.389770051397818</v>
      </c>
      <c r="H235" s="63">
        <f t="shared" si="18"/>
        <v>7.2102320206787454</v>
      </c>
      <c r="I235" s="63">
        <f t="shared" si="19"/>
        <v>83.355283476054851</v>
      </c>
      <c r="K235" s="78"/>
      <c r="L235" s="78"/>
      <c r="M235" s="78"/>
      <c r="N235" s="78"/>
      <c r="O235" s="7"/>
    </row>
    <row r="236" spans="1:15" x14ac:dyDescent="0.25">
      <c r="A236" s="10">
        <f>[14]TCM!A319</f>
        <v>18688</v>
      </c>
      <c r="B236" s="9">
        <f>[14]TCM!E319</f>
        <v>8.65</v>
      </c>
      <c r="C236" s="9">
        <f t="shared" si="20"/>
        <v>0</v>
      </c>
      <c r="D236" s="9">
        <v>0</v>
      </c>
      <c r="E236" s="62">
        <f t="shared" si="16"/>
        <v>97.681770284509881</v>
      </c>
      <c r="F236" s="9">
        <v>4.6557011430164552</v>
      </c>
      <c r="G236" s="62">
        <f t="shared" si="17"/>
        <v>59.015109220225099</v>
      </c>
      <c r="H236" s="63">
        <f t="shared" si="18"/>
        <v>7.5459188752796251</v>
      </c>
      <c r="I236" s="63">
        <f t="shared" si="19"/>
        <v>87.23605636161416</v>
      </c>
      <c r="K236" s="78"/>
      <c r="L236" s="78"/>
      <c r="M236" s="78"/>
      <c r="N236" s="78"/>
      <c r="O236" s="7"/>
    </row>
    <row r="237" spans="1:15" x14ac:dyDescent="0.25">
      <c r="A237" s="10">
        <f>[14]TCM!A320</f>
        <v>18719</v>
      </c>
      <c r="B237" s="9">
        <f>[14]TCM!E320</f>
        <v>8.65</v>
      </c>
      <c r="C237" s="9">
        <f t="shared" si="20"/>
        <v>0</v>
      </c>
      <c r="D237" s="9">
        <v>-0.32362459546926292</v>
      </c>
      <c r="E237" s="62">
        <f t="shared" si="16"/>
        <v>97.365648050579424</v>
      </c>
      <c r="F237" s="9">
        <v>2.5039957378796052</v>
      </c>
      <c r="G237" s="62">
        <f t="shared" si="17"/>
        <v>60.492845039804529</v>
      </c>
      <c r="H237" s="63">
        <f t="shared" si="18"/>
        <v>7.7599815712689884</v>
      </c>
      <c r="I237" s="63">
        <f t="shared" si="19"/>
        <v>89.7107696100461</v>
      </c>
      <c r="K237" s="78"/>
      <c r="L237" s="78"/>
      <c r="M237" s="78"/>
      <c r="N237" s="78"/>
      <c r="O237" s="7"/>
    </row>
    <row r="238" spans="1:15" x14ac:dyDescent="0.25">
      <c r="A238" s="10">
        <f>[14]TCM!A321</f>
        <v>18749</v>
      </c>
      <c r="B238" s="9">
        <f>[14]TCM!E321</f>
        <v>8.65</v>
      </c>
      <c r="C238" s="9">
        <f t="shared" si="20"/>
        <v>0</v>
      </c>
      <c r="D238" s="9">
        <v>-0.32467532467532756</v>
      </c>
      <c r="E238" s="62">
        <f t="shared" si="16"/>
        <v>97.049525816648966</v>
      </c>
      <c r="F238" s="9">
        <v>2.3128898128898179</v>
      </c>
      <c r="G238" s="62">
        <f t="shared" si="17"/>
        <v>61.891977890257394</v>
      </c>
      <c r="H238" s="63">
        <f t="shared" si="18"/>
        <v>7.9653228322801395</v>
      </c>
      <c r="I238" s="63">
        <f t="shared" si="19"/>
        <v>92.084657020579641</v>
      </c>
      <c r="K238" s="78"/>
      <c r="L238" s="78"/>
      <c r="M238" s="78"/>
      <c r="N238" s="78"/>
      <c r="O238" s="7"/>
    </row>
    <row r="239" spans="1:15" x14ac:dyDescent="0.25">
      <c r="A239" s="10">
        <f>[14]TCM!A322</f>
        <v>18780</v>
      </c>
      <c r="B239" s="9">
        <f>[14]TCM!E322</f>
        <v>8.65</v>
      </c>
      <c r="C239" s="9">
        <f t="shared" si="20"/>
        <v>0</v>
      </c>
      <c r="D239" s="9">
        <v>-0.65146579804559179</v>
      </c>
      <c r="E239" s="62">
        <f t="shared" si="16"/>
        <v>96.417281348788066</v>
      </c>
      <c r="F239" s="9">
        <v>1.6002032004064137</v>
      </c>
      <c r="G239" s="62">
        <f t="shared" si="17"/>
        <v>62.882375301252125</v>
      </c>
      <c r="H239" s="63">
        <f t="shared" si="18"/>
        <v>8.1458516204316442</v>
      </c>
      <c r="I239" s="63">
        <f t="shared" si="19"/>
        <v>94.171695033891837</v>
      </c>
      <c r="K239" s="78"/>
      <c r="L239" s="78"/>
      <c r="M239" s="78"/>
      <c r="N239" s="78"/>
      <c r="O239" s="7"/>
    </row>
    <row r="240" spans="1:15" x14ac:dyDescent="0.25">
      <c r="A240" s="10">
        <f>[14]TCM!A323</f>
        <v>18810</v>
      </c>
      <c r="B240" s="9">
        <f>[14]TCM!E323</f>
        <v>8.6300000000000008</v>
      </c>
      <c r="C240" s="9">
        <f t="shared" si="20"/>
        <v>-0.23121387283236983</v>
      </c>
      <c r="D240" s="9">
        <v>-0.65573770491802463</v>
      </c>
      <c r="E240" s="62">
        <f t="shared" si="16"/>
        <v>95.785036880927166</v>
      </c>
      <c r="F240" s="9">
        <v>-1.0499999999999954</v>
      </c>
      <c r="G240" s="62">
        <f t="shared" si="17"/>
        <v>62.222110360588978</v>
      </c>
      <c r="H240" s="63">
        <f t="shared" si="18"/>
        <v>8.1135236119380174</v>
      </c>
      <c r="I240" s="63">
        <f t="shared" si="19"/>
        <v>94.015337334160094</v>
      </c>
      <c r="K240" s="78"/>
      <c r="L240" s="78"/>
      <c r="M240" s="78"/>
      <c r="N240" s="78"/>
      <c r="O240" s="7"/>
    </row>
    <row r="241" spans="1:15" x14ac:dyDescent="0.25">
      <c r="A241" s="10">
        <f>[14]TCM!A324</f>
        <v>18841</v>
      </c>
      <c r="B241" s="9">
        <f>[14]TCM!E324</f>
        <v>8.6</v>
      </c>
      <c r="C241" s="9">
        <f t="shared" si="20"/>
        <v>-0.34762456546930665</v>
      </c>
      <c r="D241" s="9">
        <v>-0.66006600660067916</v>
      </c>
      <c r="E241" s="62">
        <f t="shared" si="16"/>
        <v>95.152792413066237</v>
      </c>
      <c r="F241" s="9">
        <v>-1.8948964123294609</v>
      </c>
      <c r="G241" s="62">
        <f t="shared" si="17"/>
        <v>61.043065823690497</v>
      </c>
      <c r="H241" s="63">
        <f t="shared" si="18"/>
        <v>8.0126696527005841</v>
      </c>
      <c r="I241" s="63">
        <f t="shared" si="19"/>
        <v>93.170577356983543</v>
      </c>
      <c r="K241" s="78"/>
      <c r="L241" s="78"/>
      <c r="M241" s="78"/>
      <c r="N241" s="78"/>
      <c r="O241" s="7"/>
    </row>
    <row r="242" spans="1:15" x14ac:dyDescent="0.25">
      <c r="A242" s="10">
        <f>[14]TCM!A325</f>
        <v>18872</v>
      </c>
      <c r="B242" s="9">
        <f>[14]TCM!E325</f>
        <v>8.6</v>
      </c>
      <c r="C242" s="9">
        <f t="shared" si="20"/>
        <v>0</v>
      </c>
      <c r="D242" s="9">
        <v>0</v>
      </c>
      <c r="E242" s="62">
        <f t="shared" si="16"/>
        <v>95.152792413066237</v>
      </c>
      <c r="F242" s="9">
        <v>1.1331444759206777</v>
      </c>
      <c r="G242" s="62">
        <f t="shared" si="17"/>
        <v>61.734771952004266</v>
      </c>
      <c r="H242" s="63">
        <f t="shared" si="18"/>
        <v>8.1034647762439338</v>
      </c>
      <c r="I242" s="63">
        <f t="shared" si="19"/>
        <v>94.226334607487601</v>
      </c>
      <c r="K242" s="78"/>
      <c r="L242" s="78"/>
      <c r="M242" s="78"/>
      <c r="N242" s="78"/>
      <c r="O242" s="7"/>
    </row>
    <row r="243" spans="1:15" x14ac:dyDescent="0.25">
      <c r="A243" s="10">
        <f>[14]TCM!A326</f>
        <v>18902</v>
      </c>
      <c r="B243" s="9">
        <f>[14]TCM!E326</f>
        <v>8.61</v>
      </c>
      <c r="C243" s="9">
        <f t="shared" si="20"/>
        <v>0.11627906976743319</v>
      </c>
      <c r="D243" s="9">
        <v>0</v>
      </c>
      <c r="E243" s="62">
        <f t="shared" si="16"/>
        <v>95.152792413066237</v>
      </c>
      <c r="F243" s="9">
        <v>0.50929462694169203</v>
      </c>
      <c r="G243" s="62">
        <f t="shared" si="17"/>
        <v>62.049183828510529</v>
      </c>
      <c r="H243" s="63">
        <f t="shared" si="18"/>
        <v>8.1447352869454566</v>
      </c>
      <c r="I243" s="63">
        <f t="shared" si="19"/>
        <v>94.596228652095903</v>
      </c>
      <c r="K243" s="78"/>
      <c r="L243" s="78"/>
      <c r="M243" s="78"/>
      <c r="N243" s="78"/>
      <c r="O243" s="7"/>
    </row>
    <row r="244" spans="1:15" x14ac:dyDescent="0.25">
      <c r="A244" s="10">
        <f>[14]TCM!A327</f>
        <v>18933</v>
      </c>
      <c r="B244" s="9">
        <f>[14]TCM!E327</f>
        <v>8.6</v>
      </c>
      <c r="C244" s="9">
        <f t="shared" si="20"/>
        <v>-0.11614401858304202</v>
      </c>
      <c r="D244" s="9">
        <v>0</v>
      </c>
      <c r="E244" s="62">
        <f t="shared" si="16"/>
        <v>95.152792413066237</v>
      </c>
      <c r="F244" s="9">
        <v>2.0268558398783831</v>
      </c>
      <c r="G244" s="62">
        <f t="shared" si="17"/>
        <v>63.306831334535566</v>
      </c>
      <c r="H244" s="63">
        <f t="shared" si="18"/>
        <v>8.3098173297515459</v>
      </c>
      <c r="I244" s="63">
        <f t="shared" si="19"/>
        <v>96.625782904087743</v>
      </c>
      <c r="K244" s="78"/>
      <c r="L244" s="78"/>
      <c r="M244" s="78"/>
      <c r="N244" s="78"/>
      <c r="O244" s="7"/>
    </row>
    <row r="245" spans="1:15" x14ac:dyDescent="0.25">
      <c r="A245" s="10">
        <f>[14]TCM!A328</f>
        <v>18963</v>
      </c>
      <c r="B245" s="9">
        <f>[14]TCM!E328</f>
        <v>8.6</v>
      </c>
      <c r="C245" s="9">
        <f t="shared" si="20"/>
        <v>0</v>
      </c>
      <c r="D245" s="9">
        <v>0</v>
      </c>
      <c r="E245" s="62">
        <f t="shared" si="16"/>
        <v>95.152792413066237</v>
      </c>
      <c r="F245" s="9">
        <v>-0.29798857710454651</v>
      </c>
      <c r="G245" s="62">
        <f t="shared" si="17"/>
        <v>63.11818420863181</v>
      </c>
      <c r="H245" s="63">
        <f t="shared" si="18"/>
        <v>8.2850550233306315</v>
      </c>
      <c r="I245" s="63">
        <f t="shared" si="19"/>
        <v>96.337849108495718</v>
      </c>
      <c r="K245" s="78"/>
      <c r="L245" s="78"/>
      <c r="M245" s="78"/>
      <c r="N245" s="78"/>
      <c r="O245" s="7"/>
    </row>
    <row r="246" spans="1:15" x14ac:dyDescent="0.25">
      <c r="A246" s="10">
        <f>[14]TCM!A329</f>
        <v>18994</v>
      </c>
      <c r="B246" s="9">
        <f>[14]TCM!E329</f>
        <v>8.6</v>
      </c>
      <c r="C246" s="9">
        <f t="shared" si="20"/>
        <v>0</v>
      </c>
      <c r="D246" s="9">
        <v>-0.33222591362124243</v>
      </c>
      <c r="E246" s="62">
        <f t="shared" si="16"/>
        <v>94.836670179135808</v>
      </c>
      <c r="F246" s="9">
        <v>0.12453300124533051</v>
      </c>
      <c r="G246" s="62">
        <f t="shared" si="17"/>
        <v>63.196787177758374</v>
      </c>
      <c r="H246" s="63">
        <f t="shared" si="18"/>
        <v>8.3230238931760301</v>
      </c>
      <c r="I246" s="63">
        <f t="shared" si="19"/>
        <v>96.779347595070121</v>
      </c>
      <c r="K246" s="78"/>
      <c r="L246" s="78"/>
      <c r="M246" s="78"/>
      <c r="N246" s="78"/>
      <c r="O246" s="7"/>
    </row>
    <row r="247" spans="1:15" x14ac:dyDescent="0.25">
      <c r="A247" s="10">
        <f>[14]TCM!A330</f>
        <v>19025</v>
      </c>
      <c r="B247" s="9">
        <f>[14]TCM!E330</f>
        <v>8.6</v>
      </c>
      <c r="C247" s="9">
        <f t="shared" si="20"/>
        <v>0</v>
      </c>
      <c r="D247" s="9">
        <v>-0.66666666666668206</v>
      </c>
      <c r="E247" s="62">
        <f t="shared" si="16"/>
        <v>94.204425711274894</v>
      </c>
      <c r="F247" s="9">
        <v>-0.57213930348258835</v>
      </c>
      <c r="G247" s="62">
        <f t="shared" si="17"/>
        <v>62.835213519776175</v>
      </c>
      <c r="H247" s="63">
        <f t="shared" si="18"/>
        <v>8.330944230447912</v>
      </c>
      <c r="I247" s="63">
        <f t="shared" si="19"/>
        <v>96.871444540092</v>
      </c>
      <c r="K247" s="78"/>
      <c r="L247" s="78"/>
      <c r="M247" s="78"/>
      <c r="N247" s="78"/>
      <c r="O247" s="7"/>
    </row>
    <row r="248" spans="1:15" x14ac:dyDescent="0.25">
      <c r="A248" s="10">
        <f>[14]TCM!A331</f>
        <v>19054</v>
      </c>
      <c r="B248" s="9">
        <f>[14]TCM!E331</f>
        <v>8.6</v>
      </c>
      <c r="C248" s="9">
        <f t="shared" si="20"/>
        <v>0</v>
      </c>
      <c r="D248" s="9">
        <v>0</v>
      </c>
      <c r="E248" s="62">
        <f t="shared" si="16"/>
        <v>94.204425711274894</v>
      </c>
      <c r="F248" s="9">
        <v>0.95071303477607394</v>
      </c>
      <c r="G248" s="62">
        <f t="shared" si="17"/>
        <v>63.432596085138066</v>
      </c>
      <c r="H248" s="63">
        <f t="shared" si="18"/>
        <v>8.4101476031667044</v>
      </c>
      <c r="I248" s="63">
        <f t="shared" si="19"/>
        <v>97.792413990310521</v>
      </c>
      <c r="K248" s="78"/>
      <c r="L248" s="78"/>
      <c r="M248" s="78"/>
      <c r="N248" s="78"/>
      <c r="O248" s="7"/>
    </row>
    <row r="249" spans="1:15" x14ac:dyDescent="0.25">
      <c r="A249" s="10">
        <f>[14]TCM!A332</f>
        <v>19085</v>
      </c>
      <c r="B249" s="9">
        <f>[14]TCM!E332</f>
        <v>8.61</v>
      </c>
      <c r="C249" s="9">
        <f t="shared" si="20"/>
        <v>0.11627906976743319</v>
      </c>
      <c r="D249" s="9">
        <v>-0.67114093959730337</v>
      </c>
      <c r="E249" s="62">
        <f t="shared" si="16"/>
        <v>93.572181243413993</v>
      </c>
      <c r="F249" s="9">
        <v>0.76827757125155216</v>
      </c>
      <c r="G249" s="62">
        <f t="shared" si="17"/>
        <v>63.919934493722771</v>
      </c>
      <c r="H249" s="63">
        <f t="shared" si="18"/>
        <v>8.5320227787549783</v>
      </c>
      <c r="I249" s="63">
        <f t="shared" si="19"/>
        <v>99.094341216666422</v>
      </c>
      <c r="K249" s="78"/>
      <c r="L249" s="78"/>
      <c r="M249" s="78"/>
      <c r="N249" s="78"/>
      <c r="O249" s="7"/>
    </row>
    <row r="250" spans="1:15" x14ac:dyDescent="0.25">
      <c r="A250" s="10">
        <f>[14]TCM!A333</f>
        <v>19115</v>
      </c>
      <c r="B250" s="9">
        <f>[14]TCM!E333</f>
        <v>8.64</v>
      </c>
      <c r="C250" s="9">
        <f t="shared" si="20"/>
        <v>0.34843205574914826</v>
      </c>
      <c r="D250" s="9">
        <v>0</v>
      </c>
      <c r="E250" s="62">
        <f t="shared" si="16"/>
        <v>93.572181243413993</v>
      </c>
      <c r="F250" s="9">
        <v>-0.27053615346778193</v>
      </c>
      <c r="G250" s="62">
        <f t="shared" si="17"/>
        <v>63.747007961644329</v>
      </c>
      <c r="H250" s="63">
        <f t="shared" si="18"/>
        <v>8.5089405725163392</v>
      </c>
      <c r="I250" s="63">
        <f t="shared" si="19"/>
        <v>98.483108478198361</v>
      </c>
      <c r="K250" s="78"/>
      <c r="L250" s="78"/>
      <c r="M250" s="78"/>
      <c r="N250" s="78"/>
      <c r="O250" s="7"/>
    </row>
    <row r="251" spans="1:15" x14ac:dyDescent="0.25">
      <c r="A251" s="10">
        <f>[14]TCM!A334</f>
        <v>19146</v>
      </c>
      <c r="B251" s="9">
        <f>[14]TCM!E334</f>
        <v>8.6300000000000008</v>
      </c>
      <c r="C251" s="9">
        <f t="shared" si="20"/>
        <v>-0.11574074074073293</v>
      </c>
      <c r="D251" s="9">
        <v>-0.33783783783783994</v>
      </c>
      <c r="E251" s="62">
        <f t="shared" si="16"/>
        <v>93.256059009483536</v>
      </c>
      <c r="F251" s="9">
        <v>-4.9321824907522238E-2</v>
      </c>
      <c r="G251" s="62">
        <f t="shared" si="17"/>
        <v>63.7155667739937</v>
      </c>
      <c r="H251" s="63">
        <f t="shared" si="18"/>
        <v>8.5335734477719338</v>
      </c>
      <c r="I251" s="63">
        <f t="shared" si="19"/>
        <v>98.882658722733879</v>
      </c>
      <c r="K251" s="78"/>
      <c r="L251" s="78"/>
      <c r="M251" s="78"/>
      <c r="N251" s="78"/>
      <c r="O251" s="7"/>
    </row>
    <row r="252" spans="1:15" x14ac:dyDescent="0.25">
      <c r="A252" s="10">
        <f>[14]TCM!A335</f>
        <v>19176</v>
      </c>
      <c r="B252" s="9">
        <f>[14]TCM!E335</f>
        <v>8.6199999999999992</v>
      </c>
      <c r="C252" s="9">
        <f t="shared" si="20"/>
        <v>-0.11587485515645035</v>
      </c>
      <c r="D252" s="9">
        <v>0.33898305084745228</v>
      </c>
      <c r="E252" s="62">
        <f t="shared" si="16"/>
        <v>93.572181243413979</v>
      </c>
      <c r="F252" s="9">
        <v>-1.3570194917345124</v>
      </c>
      <c r="G252" s="62">
        <f t="shared" si="17"/>
        <v>62.85093411360149</v>
      </c>
      <c r="H252" s="63">
        <f t="shared" si="18"/>
        <v>8.3893327765524859</v>
      </c>
      <c r="I252" s="63">
        <f t="shared" si="19"/>
        <v>97.324046131699376</v>
      </c>
      <c r="K252" s="78"/>
      <c r="L252" s="78"/>
      <c r="M252" s="78"/>
      <c r="N252" s="78"/>
      <c r="O252" s="7"/>
    </row>
    <row r="253" spans="1:15" x14ac:dyDescent="0.25">
      <c r="A253" s="10">
        <f>[14]TCM!A336</f>
        <v>19207</v>
      </c>
      <c r="B253" s="9">
        <f>[14]TCM!E336</f>
        <v>8.6</v>
      </c>
      <c r="C253" s="9">
        <f t="shared" si="20"/>
        <v>-0.23201856148491462</v>
      </c>
      <c r="D253" s="9">
        <v>0.67567567567565767</v>
      </c>
      <c r="E253" s="62">
        <f t="shared" si="16"/>
        <v>94.204425711274865</v>
      </c>
      <c r="F253" s="9">
        <v>0</v>
      </c>
      <c r="G253" s="62">
        <f t="shared" si="17"/>
        <v>62.85093411360149</v>
      </c>
      <c r="H253" s="63">
        <f t="shared" si="18"/>
        <v>8.3330285297299884</v>
      </c>
      <c r="I253" s="63">
        <f t="shared" si="19"/>
        <v>96.895680578255678</v>
      </c>
      <c r="K253" s="78"/>
      <c r="L253" s="78"/>
      <c r="M253" s="78"/>
      <c r="N253" s="78"/>
      <c r="O253" s="7"/>
    </row>
    <row r="254" spans="1:15" x14ac:dyDescent="0.25">
      <c r="A254" s="10">
        <f>[14]TCM!A337</f>
        <v>19238</v>
      </c>
      <c r="B254" s="9">
        <f>[14]TCM!E337</f>
        <v>8.6</v>
      </c>
      <c r="C254" s="9">
        <f t="shared" si="20"/>
        <v>0</v>
      </c>
      <c r="D254" s="9">
        <v>-0.67114093959730337</v>
      </c>
      <c r="E254" s="62">
        <f t="shared" si="16"/>
        <v>93.572181243413965</v>
      </c>
      <c r="F254" s="9">
        <v>-1.6258129064532278</v>
      </c>
      <c r="G254" s="62">
        <f t="shared" si="17"/>
        <v>61.829095514956144</v>
      </c>
      <c r="H254" s="63">
        <f t="shared" si="18"/>
        <v>8.2529379215059873</v>
      </c>
      <c r="I254" s="63">
        <f t="shared" si="19"/>
        <v>95.964394436116123</v>
      </c>
      <c r="K254" s="78"/>
      <c r="L254" s="78"/>
      <c r="M254" s="78"/>
      <c r="N254" s="78"/>
      <c r="O254" s="7"/>
    </row>
    <row r="255" spans="1:15" x14ac:dyDescent="0.25">
      <c r="A255" s="10">
        <f>[14]TCM!A338</f>
        <v>19268</v>
      </c>
      <c r="B255" s="9">
        <f>[14]TCM!E338</f>
        <v>8.6</v>
      </c>
      <c r="C255" s="9">
        <f t="shared" si="20"/>
        <v>0</v>
      </c>
      <c r="D255" s="9">
        <v>-0.33783783783783994</v>
      </c>
      <c r="E255" s="62">
        <f t="shared" si="16"/>
        <v>93.256059009483508</v>
      </c>
      <c r="F255" s="9">
        <v>0.91533180778031742</v>
      </c>
      <c r="G255" s="62">
        <f t="shared" si="17"/>
        <v>62.395036892667413</v>
      </c>
      <c r="H255" s="63">
        <f t="shared" si="18"/>
        <v>8.3567118219113805</v>
      </c>
      <c r="I255" s="63">
        <f t="shared" si="19"/>
        <v>97.171067696643959</v>
      </c>
      <c r="K255" s="78"/>
      <c r="L255" s="78"/>
      <c r="M255" s="78"/>
      <c r="N255" s="78"/>
      <c r="O255" s="7"/>
    </row>
    <row r="256" spans="1:15" x14ac:dyDescent="0.25">
      <c r="A256" s="10">
        <f>[14]TCM!A339</f>
        <v>19299</v>
      </c>
      <c r="B256" s="9">
        <f>[14]TCM!E339</f>
        <v>8.6</v>
      </c>
      <c r="C256" s="9">
        <f t="shared" si="20"/>
        <v>0</v>
      </c>
      <c r="D256" s="9">
        <v>-0.67796610169490457</v>
      </c>
      <c r="E256" s="62">
        <f t="shared" si="16"/>
        <v>92.623814541622608</v>
      </c>
      <c r="F256" s="9">
        <v>-0.50390526581002293</v>
      </c>
      <c r="G256" s="62">
        <f t="shared" si="17"/>
        <v>62.080625016161157</v>
      </c>
      <c r="H256" s="63">
        <f t="shared" si="18"/>
        <v>8.3713568728419752</v>
      </c>
      <c r="I256" s="63">
        <f t="shared" si="19"/>
        <v>97.341358986534601</v>
      </c>
      <c r="K256" s="78"/>
      <c r="L256" s="78"/>
      <c r="M256" s="78"/>
      <c r="N256" s="78"/>
      <c r="O256" s="7"/>
    </row>
    <row r="257" spans="1:15" x14ac:dyDescent="0.25">
      <c r="A257" s="10">
        <f>[14]TCM!A340</f>
        <v>19329</v>
      </c>
      <c r="B257" s="9">
        <f>[14]TCM!E340</f>
        <v>8.6</v>
      </c>
      <c r="C257" s="9">
        <f t="shared" si="20"/>
        <v>0</v>
      </c>
      <c r="D257" s="9">
        <v>-0.68259385665531136</v>
      </c>
      <c r="E257" s="62">
        <f t="shared" si="16"/>
        <v>91.991570073761679</v>
      </c>
      <c r="F257" s="9">
        <v>-0.55710306406685506</v>
      </c>
      <c r="G257" s="62">
        <f t="shared" si="17"/>
        <v>61.734771952004266</v>
      </c>
      <c r="H257" s="63">
        <f t="shared" si="18"/>
        <v>8.3819343561835922</v>
      </c>
      <c r="I257" s="63">
        <f t="shared" si="19"/>
        <v>97.464352978878992</v>
      </c>
      <c r="K257" s="78"/>
      <c r="L257" s="78"/>
      <c r="M257" s="78"/>
      <c r="N257" s="78"/>
      <c r="O257" s="7"/>
    </row>
    <row r="258" spans="1:15" x14ac:dyDescent="0.25">
      <c r="A258" s="10">
        <f>[14]TCM!A341</f>
        <v>19360</v>
      </c>
      <c r="B258" s="9">
        <f>[14]TCM!E341</f>
        <v>8.6</v>
      </c>
      <c r="C258" s="9">
        <f t="shared" si="20"/>
        <v>0</v>
      </c>
      <c r="D258" s="9">
        <v>0</v>
      </c>
      <c r="E258" s="62">
        <f t="shared" si="16"/>
        <v>91.991570073761679</v>
      </c>
      <c r="F258" s="9">
        <v>-1.4514896867838023</v>
      </c>
      <c r="G258" s="62">
        <f t="shared" si="17"/>
        <v>60.838698103961427</v>
      </c>
      <c r="H258" s="63">
        <f t="shared" si="18"/>
        <v>8.2602714434505984</v>
      </c>
      <c r="I258" s="63">
        <f t="shared" si="19"/>
        <v>96.049667947099977</v>
      </c>
      <c r="K258" s="78"/>
      <c r="L258" s="78"/>
      <c r="M258" s="78"/>
      <c r="N258" s="78"/>
      <c r="O258" s="7"/>
    </row>
    <row r="259" spans="1:15" x14ac:dyDescent="0.25">
      <c r="A259" s="10">
        <f>[14]TCM!A342</f>
        <v>19391</v>
      </c>
      <c r="B259" s="9">
        <f>[14]TCM!E342</f>
        <v>8.6</v>
      </c>
      <c r="C259" s="9">
        <f t="shared" si="20"/>
        <v>0</v>
      </c>
      <c r="D259" s="9">
        <v>0</v>
      </c>
      <c r="E259" s="62">
        <f t="shared" si="16"/>
        <v>91.991570073761679</v>
      </c>
      <c r="F259" s="9">
        <v>-0.80103359173127053</v>
      </c>
      <c r="G259" s="62">
        <f t="shared" si="17"/>
        <v>60.351359695376722</v>
      </c>
      <c r="H259" s="63">
        <f t="shared" si="18"/>
        <v>8.1941038944203726</v>
      </c>
      <c r="I259" s="63">
        <f t="shared" si="19"/>
        <v>95.280277842097362</v>
      </c>
      <c r="K259" s="78"/>
      <c r="L259" s="78"/>
      <c r="M259" s="78"/>
      <c r="N259" s="78"/>
      <c r="O259" s="7"/>
    </row>
    <row r="260" spans="1:15" x14ac:dyDescent="0.25">
      <c r="A260" s="10">
        <f>[14]TCM!A343</f>
        <v>19419</v>
      </c>
      <c r="B260" s="9">
        <f>[14]TCM!E343</f>
        <v>8.61</v>
      </c>
      <c r="C260" s="9">
        <f t="shared" si="20"/>
        <v>0.11627906976743319</v>
      </c>
      <c r="D260" s="9">
        <v>0.34364261168386978</v>
      </c>
      <c r="E260" s="62">
        <f t="shared" si="16"/>
        <v>92.30769230769215</v>
      </c>
      <c r="F260" s="9">
        <v>0.57306590257881762</v>
      </c>
      <c r="G260" s="62">
        <f t="shared" si="17"/>
        <v>60.69721275953362</v>
      </c>
      <c r="H260" s="63">
        <f t="shared" si="18"/>
        <v>8.212838696471243</v>
      </c>
      <c r="I260" s="63">
        <f t="shared" si="19"/>
        <v>95.387209018249052</v>
      </c>
      <c r="K260" s="78"/>
      <c r="L260" s="78"/>
      <c r="M260" s="78"/>
      <c r="N260" s="78"/>
      <c r="O260" s="7"/>
    </row>
    <row r="261" spans="1:15" x14ac:dyDescent="0.25">
      <c r="A261" s="10">
        <f>[14]TCM!A344</f>
        <v>19450</v>
      </c>
      <c r="B261" s="9">
        <f>[14]TCM!E344</f>
        <v>8.61</v>
      </c>
      <c r="C261" s="9">
        <f t="shared" si="20"/>
        <v>0</v>
      </c>
      <c r="D261" s="9">
        <v>-0.68493150684932891</v>
      </c>
      <c r="E261" s="62">
        <f t="shared" si="16"/>
        <v>91.675447839831236</v>
      </c>
      <c r="F261" s="9">
        <v>0.33670033670032407</v>
      </c>
      <c r="G261" s="62">
        <f t="shared" si="17"/>
        <v>60.901580479262684</v>
      </c>
      <c r="H261" s="63">
        <f t="shared" si="18"/>
        <v>8.2973223268563991</v>
      </c>
      <c r="I261" s="63">
        <f t="shared" si="19"/>
        <v>96.368435851990711</v>
      </c>
      <c r="K261" s="78"/>
      <c r="L261" s="78"/>
      <c r="M261" s="78"/>
      <c r="N261" s="78"/>
      <c r="O261" s="7"/>
    </row>
    <row r="262" spans="1:15" x14ac:dyDescent="0.25">
      <c r="A262" s="10">
        <f>[14]TCM!A345</f>
        <v>19480</v>
      </c>
      <c r="B262" s="9">
        <f>[14]TCM!E345</f>
        <v>8.61</v>
      </c>
      <c r="C262" s="9">
        <f t="shared" si="20"/>
        <v>0</v>
      </c>
      <c r="D262" s="9">
        <v>0.34482758620690834</v>
      </c>
      <c r="E262" s="62">
        <f t="shared" ref="E262:E325" si="21">E263/(1+(D263/100))</f>
        <v>91.991570073761693</v>
      </c>
      <c r="F262" s="9">
        <v>1.4197212183789443</v>
      </c>
      <c r="G262" s="62">
        <f t="shared" ref="G262:G325" si="22">G263/(1+(F263/100))</f>
        <v>61.766213139654909</v>
      </c>
      <c r="H262" s="63">
        <f t="shared" si="18"/>
        <v>8.3862032303145746</v>
      </c>
      <c r="I262" s="63">
        <f t="shared" si="19"/>
        <v>97.400734382283105</v>
      </c>
      <c r="K262" s="78"/>
      <c r="L262" s="78"/>
      <c r="M262" s="78"/>
      <c r="N262" s="78"/>
      <c r="O262" s="7"/>
    </row>
    <row r="263" spans="1:15" x14ac:dyDescent="0.25">
      <c r="A263" s="10">
        <f>[14]TCM!A346</f>
        <v>19511</v>
      </c>
      <c r="B263" s="9">
        <f>[14]TCM!E346</f>
        <v>8.61</v>
      </c>
      <c r="C263" s="9">
        <f t="shared" si="20"/>
        <v>0</v>
      </c>
      <c r="D263" s="9">
        <v>-0.34364261168384758</v>
      </c>
      <c r="E263" s="62">
        <f t="shared" si="21"/>
        <v>91.675447839831236</v>
      </c>
      <c r="F263" s="9">
        <v>-0.4326800712649459</v>
      </c>
      <c r="G263" s="62">
        <f t="shared" si="22"/>
        <v>61.498963044624588</v>
      </c>
      <c r="H263" s="63">
        <f t="shared" ref="H263:H326" si="23">(G263/E263)*$H$5</f>
        <v>8.3787106202019199</v>
      </c>
      <c r="I263" s="63">
        <f t="shared" ref="I263:I326" si="24">(H263/B263)*100</f>
        <v>97.31371219746714</v>
      </c>
      <c r="K263" s="78"/>
      <c r="L263" s="78"/>
      <c r="M263" s="78"/>
      <c r="N263" s="78"/>
      <c r="O263" s="7"/>
    </row>
    <row r="264" spans="1:15" x14ac:dyDescent="0.25">
      <c r="A264" s="10">
        <f>[14]TCM!A347</f>
        <v>19541</v>
      </c>
      <c r="B264" s="9">
        <f>[14]TCM!E347</f>
        <v>8.61</v>
      </c>
      <c r="C264" s="9">
        <f t="shared" ref="C264:C327" si="25">((B264/B263)-1)*100</f>
        <v>0</v>
      </c>
      <c r="D264" s="9">
        <v>1.379310344827589</v>
      </c>
      <c r="E264" s="62">
        <f t="shared" si="21"/>
        <v>92.939936775553051</v>
      </c>
      <c r="F264" s="9">
        <v>1.3548057259713753</v>
      </c>
      <c r="G264" s="62">
        <f t="shared" si="22"/>
        <v>62.332154517366185</v>
      </c>
      <c r="H264" s="63">
        <f t="shared" si="23"/>
        <v>8.3766853834000887</v>
      </c>
      <c r="I264" s="63">
        <f t="shared" si="24"/>
        <v>97.290190283392448</v>
      </c>
      <c r="K264" s="78"/>
      <c r="L264" s="78"/>
      <c r="M264" s="78"/>
      <c r="N264" s="78"/>
      <c r="O264" s="7"/>
    </row>
    <row r="265" spans="1:15" x14ac:dyDescent="0.25">
      <c r="A265" s="10">
        <f>[14]TCM!A348</f>
        <v>19572</v>
      </c>
      <c r="B265" s="9">
        <f>[14]TCM!E348</f>
        <v>8.61</v>
      </c>
      <c r="C265" s="9">
        <f t="shared" si="25"/>
        <v>0</v>
      </c>
      <c r="D265" s="9">
        <v>-0.34013605442175798</v>
      </c>
      <c r="E265" s="62">
        <f t="shared" si="21"/>
        <v>92.623814541622608</v>
      </c>
      <c r="F265" s="9">
        <v>-0.35308953341739446</v>
      </c>
      <c r="G265" s="62">
        <f t="shared" si="22"/>
        <v>62.112066203811807</v>
      </c>
      <c r="H265" s="63">
        <f t="shared" si="23"/>
        <v>8.3755966079003947</v>
      </c>
      <c r="I265" s="63">
        <f t="shared" si="24"/>
        <v>97.277544807205516</v>
      </c>
      <c r="K265" s="78"/>
      <c r="L265" s="78"/>
      <c r="M265" s="78"/>
      <c r="N265" s="78"/>
      <c r="O265" s="7"/>
    </row>
    <row r="266" spans="1:15" x14ac:dyDescent="0.25">
      <c r="A266" s="10">
        <f>[14]TCM!A349</f>
        <v>19603</v>
      </c>
      <c r="B266" s="9">
        <f>[14]TCM!E349</f>
        <v>8.61</v>
      </c>
      <c r="C266" s="9">
        <f t="shared" si="25"/>
        <v>0</v>
      </c>
      <c r="D266" s="9">
        <v>0.34129692832762792</v>
      </c>
      <c r="E266" s="62">
        <f t="shared" si="21"/>
        <v>92.939936775553051</v>
      </c>
      <c r="F266" s="9">
        <v>0.70868134649455516</v>
      </c>
      <c r="G266" s="62">
        <f t="shared" si="22"/>
        <v>62.552242830920569</v>
      </c>
      <c r="H266" s="63">
        <f t="shared" si="23"/>
        <v>8.406262582736181</v>
      </c>
      <c r="I266" s="63">
        <f t="shared" si="24"/>
        <v>97.633711762324992</v>
      </c>
      <c r="K266" s="78"/>
      <c r="L266" s="78"/>
      <c r="M266" s="78"/>
      <c r="N266" s="78"/>
      <c r="O266" s="7"/>
    </row>
    <row r="267" spans="1:15" x14ac:dyDescent="0.25">
      <c r="A267" s="10">
        <f>[14]TCM!A350</f>
        <v>19633</v>
      </c>
      <c r="B267" s="9">
        <f>[14]TCM!E350</f>
        <v>8.61</v>
      </c>
      <c r="C267" s="9">
        <f t="shared" si="25"/>
        <v>0</v>
      </c>
      <c r="D267" s="9">
        <v>-0.68027210884352707</v>
      </c>
      <c r="E267" s="62">
        <f t="shared" si="21"/>
        <v>92.30769230769215</v>
      </c>
      <c r="F267" s="9">
        <v>0.75395828097510886</v>
      </c>
      <c r="G267" s="62">
        <f t="shared" si="22"/>
        <v>63.023860645679953</v>
      </c>
      <c r="H267" s="63">
        <f t="shared" si="23"/>
        <v>8.5276535441992269</v>
      </c>
      <c r="I267" s="63">
        <f t="shared" si="24"/>
        <v>99.043595170722725</v>
      </c>
      <c r="K267" s="78"/>
      <c r="L267" s="78"/>
      <c r="M267" s="78"/>
      <c r="N267" s="78"/>
      <c r="O267" s="7"/>
    </row>
    <row r="268" spans="1:15" x14ac:dyDescent="0.25">
      <c r="A268" s="10">
        <f>[14]TCM!A351</f>
        <v>19664</v>
      </c>
      <c r="B268" s="9">
        <f>[14]TCM!E351</f>
        <v>8.61</v>
      </c>
      <c r="C268" s="9">
        <f t="shared" si="25"/>
        <v>0</v>
      </c>
      <c r="D268" s="9">
        <v>-0.34246575342467001</v>
      </c>
      <c r="E268" s="62">
        <f t="shared" si="21"/>
        <v>91.991570073761693</v>
      </c>
      <c r="F268" s="9">
        <v>-1.3220254427537936</v>
      </c>
      <c r="G268" s="62">
        <f t="shared" si="22"/>
        <v>62.190669172938371</v>
      </c>
      <c r="H268" s="63">
        <f t="shared" si="23"/>
        <v>8.4438330310828356</v>
      </c>
      <c r="I268" s="63">
        <f t="shared" si="24"/>
        <v>98.070070047419705</v>
      </c>
      <c r="K268" s="78"/>
      <c r="L268" s="78"/>
      <c r="M268" s="78"/>
      <c r="N268" s="78"/>
      <c r="O268" s="7"/>
    </row>
    <row r="269" spans="1:15" x14ac:dyDescent="0.25">
      <c r="A269" s="10">
        <f>[14]TCM!A352</f>
        <v>19694</v>
      </c>
      <c r="B269" s="9">
        <f>[14]TCM!E352</f>
        <v>8.61</v>
      </c>
      <c r="C269" s="9">
        <f t="shared" si="25"/>
        <v>0</v>
      </c>
      <c r="D269" s="9">
        <v>0.34364261168386978</v>
      </c>
      <c r="E269" s="62">
        <f t="shared" si="21"/>
        <v>92.307692307692164</v>
      </c>
      <c r="F269" s="9">
        <v>0</v>
      </c>
      <c r="G269" s="62">
        <f t="shared" si="22"/>
        <v>62.190669172938371</v>
      </c>
      <c r="H269" s="63">
        <f t="shared" si="23"/>
        <v>8.4149157946750162</v>
      </c>
      <c r="I269" s="63">
        <f t="shared" si="24"/>
        <v>97.734213643147697</v>
      </c>
      <c r="K269" s="78"/>
      <c r="L269" s="78"/>
      <c r="M269" s="78"/>
      <c r="N269" s="78"/>
      <c r="O269" s="7"/>
    </row>
    <row r="270" spans="1:15" x14ac:dyDescent="0.25">
      <c r="A270" s="10">
        <f>[14]TCM!A353</f>
        <v>19725</v>
      </c>
      <c r="B270" s="9">
        <f>[14]TCM!E353</f>
        <v>8.61</v>
      </c>
      <c r="C270" s="9">
        <f t="shared" si="25"/>
        <v>0</v>
      </c>
      <c r="D270" s="9">
        <v>0.68493150684931781</v>
      </c>
      <c r="E270" s="62">
        <f t="shared" si="21"/>
        <v>92.939936775553079</v>
      </c>
      <c r="F270" s="63">
        <v>-2.5783619817998038</v>
      </c>
      <c r="G270" s="62">
        <f t="shared" si="22"/>
        <v>60.587168602756435</v>
      </c>
      <c r="H270" s="63">
        <f t="shared" si="23"/>
        <v>8.1421804458067921</v>
      </c>
      <c r="I270" s="63">
        <f t="shared" si="24"/>
        <v>94.56655570042733</v>
      </c>
      <c r="K270" s="78"/>
      <c r="L270" s="78"/>
      <c r="M270" s="78"/>
      <c r="N270" s="78"/>
      <c r="O270" s="7"/>
    </row>
    <row r="271" spans="1:15" x14ac:dyDescent="0.25">
      <c r="A271" s="10">
        <f>[14]TCM!A354</f>
        <v>19756</v>
      </c>
      <c r="B271" s="9">
        <f>[14]TCM!E354</f>
        <v>8.61</v>
      </c>
      <c r="C271" s="9">
        <f t="shared" si="25"/>
        <v>0</v>
      </c>
      <c r="D271" s="9">
        <v>-0.34013605442175798</v>
      </c>
      <c r="E271" s="62">
        <f t="shared" si="21"/>
        <v>92.623814541622636</v>
      </c>
      <c r="F271" s="63">
        <v>2.9320186818889482</v>
      </c>
      <c r="G271" s="62">
        <f t="shared" si="22"/>
        <v>62.363595705016806</v>
      </c>
      <c r="H271" s="63">
        <f t="shared" si="23"/>
        <v>8.4095144883677158</v>
      </c>
      <c r="I271" s="63">
        <f t="shared" si="24"/>
        <v>97.671480701134911</v>
      </c>
      <c r="K271" s="66"/>
      <c r="L271" s="66"/>
      <c r="M271" s="66"/>
      <c r="N271" s="66"/>
      <c r="O271" s="7"/>
    </row>
    <row r="272" spans="1:15" x14ac:dyDescent="0.25">
      <c r="A272" s="10">
        <f>[14]TCM!A355</f>
        <v>19784</v>
      </c>
      <c r="B272" s="9">
        <f>[14]TCM!E355</f>
        <v>8.61</v>
      </c>
      <c r="C272" s="9">
        <f t="shared" si="25"/>
        <v>0</v>
      </c>
      <c r="D272" s="9">
        <v>0</v>
      </c>
      <c r="E272" s="62">
        <f t="shared" si="21"/>
        <v>92.623814541622636</v>
      </c>
      <c r="F272" s="63">
        <v>1.0083186286866663</v>
      </c>
      <c r="G272" s="62">
        <f t="shared" si="22"/>
        <v>62.992419458029325</v>
      </c>
      <c r="H272" s="63">
        <f t="shared" si="23"/>
        <v>8.4943091895360325</v>
      </c>
      <c r="I272" s="63">
        <f t="shared" si="24"/>
        <v>98.656320435958577</v>
      </c>
      <c r="K272" s="66"/>
      <c r="L272" s="66"/>
      <c r="M272" s="66"/>
      <c r="N272" s="66"/>
      <c r="O272" s="7"/>
    </row>
    <row r="273" spans="1:15" x14ac:dyDescent="0.25">
      <c r="A273" s="10">
        <f>[14]TCM!A356</f>
        <v>19815</v>
      </c>
      <c r="B273" s="9">
        <f>[14]TCM!E356</f>
        <v>10.6</v>
      </c>
      <c r="C273" s="9">
        <f t="shared" si="25"/>
        <v>23.11265969802556</v>
      </c>
      <c r="D273" s="9">
        <v>0.34129692832762792</v>
      </c>
      <c r="E273" s="62">
        <f t="shared" si="21"/>
        <v>92.939936775553079</v>
      </c>
      <c r="F273" s="63">
        <v>2.620414275018712</v>
      </c>
      <c r="G273" s="62">
        <f t="shared" si="22"/>
        <v>64.643081809687189</v>
      </c>
      <c r="H273" s="63">
        <f t="shared" si="23"/>
        <v>8.6872459764290415</v>
      </c>
      <c r="I273" s="63">
        <f t="shared" si="24"/>
        <v>81.955150721028687</v>
      </c>
      <c r="K273" s="66"/>
      <c r="L273" s="66"/>
      <c r="M273" s="66"/>
      <c r="N273" s="66"/>
      <c r="O273" s="7"/>
    </row>
    <row r="274" spans="1:15" x14ac:dyDescent="0.25">
      <c r="A274" s="10">
        <f>[14]TCM!A357</f>
        <v>19845</v>
      </c>
      <c r="B274" s="9">
        <f>[14]TCM!E357</f>
        <v>12.49</v>
      </c>
      <c r="C274" s="9">
        <f t="shared" si="25"/>
        <v>17.830188679245285</v>
      </c>
      <c r="D274" s="9">
        <v>0</v>
      </c>
      <c r="E274" s="62">
        <f t="shared" si="21"/>
        <v>92.939936775553079</v>
      </c>
      <c r="F274" s="63">
        <v>4.8881322957198492</v>
      </c>
      <c r="G274" s="62">
        <f t="shared" si="22"/>
        <v>67.802921168575111</v>
      </c>
      <c r="H274" s="63">
        <f t="shared" si="23"/>
        <v>9.1118900526114928</v>
      </c>
      <c r="I274" s="63">
        <f t="shared" si="24"/>
        <v>72.953483207457907</v>
      </c>
      <c r="K274" s="66"/>
      <c r="L274" s="66"/>
      <c r="M274" s="66"/>
      <c r="N274" s="66"/>
      <c r="O274" s="7"/>
    </row>
    <row r="275" spans="1:15" x14ac:dyDescent="0.25">
      <c r="A275" s="10">
        <f>[14]TCM!A358</f>
        <v>19876</v>
      </c>
      <c r="B275" s="9">
        <f>[14]TCM!E358</f>
        <v>12.49</v>
      </c>
      <c r="C275" s="9">
        <f t="shared" si="25"/>
        <v>0</v>
      </c>
      <c r="D275" s="9">
        <v>-0.68027210884352707</v>
      </c>
      <c r="E275" s="62">
        <f t="shared" si="21"/>
        <v>92.307692307692179</v>
      </c>
      <c r="F275" s="9">
        <v>1.2056573150938998</v>
      </c>
      <c r="G275" s="62">
        <f t="shared" si="22"/>
        <v>68.620392047491393</v>
      </c>
      <c r="H275" s="63">
        <f t="shared" si="23"/>
        <v>9.2849108806259952</v>
      </c>
      <c r="I275" s="63">
        <f t="shared" si="24"/>
        <v>74.338758051449119</v>
      </c>
      <c r="K275" s="66"/>
      <c r="L275" s="66"/>
      <c r="M275" s="66"/>
      <c r="N275" s="66"/>
      <c r="O275" s="7"/>
    </row>
    <row r="276" spans="1:15" x14ac:dyDescent="0.25">
      <c r="A276" s="10">
        <f>[14]TCM!A359</f>
        <v>19906</v>
      </c>
      <c r="B276" s="9">
        <f>[14]TCM!E359</f>
        <v>12.49</v>
      </c>
      <c r="C276" s="9">
        <f t="shared" si="25"/>
        <v>0</v>
      </c>
      <c r="D276" s="9">
        <v>0.34246575342467001</v>
      </c>
      <c r="E276" s="62">
        <f t="shared" si="21"/>
        <v>92.623814541622636</v>
      </c>
      <c r="F276" s="9">
        <v>0.18327605956471871</v>
      </c>
      <c r="G276" s="62">
        <f t="shared" si="22"/>
        <v>68.746156798093892</v>
      </c>
      <c r="H276" s="63">
        <f t="shared" si="23"/>
        <v>9.2701807052261209</v>
      </c>
      <c r="I276" s="63">
        <f t="shared" si="24"/>
        <v>74.220822299648688</v>
      </c>
      <c r="K276" s="78"/>
      <c r="L276" s="78"/>
      <c r="M276" s="78"/>
      <c r="N276" s="78"/>
      <c r="O276" s="7"/>
    </row>
    <row r="277" spans="1:15" x14ac:dyDescent="0.25">
      <c r="A277" s="10">
        <f>[14]TCM!A360</f>
        <v>19937</v>
      </c>
      <c r="B277" s="9">
        <f>[14]TCM!E360</f>
        <v>12.49</v>
      </c>
      <c r="C277" s="9">
        <f t="shared" si="25"/>
        <v>0</v>
      </c>
      <c r="D277" s="9">
        <v>0</v>
      </c>
      <c r="E277" s="62">
        <f t="shared" si="21"/>
        <v>92.623814541622636</v>
      </c>
      <c r="F277" s="9">
        <v>0.73176309169906695</v>
      </c>
      <c r="G277" s="62">
        <f t="shared" si="22"/>
        <v>69.249215800503919</v>
      </c>
      <c r="H277" s="63">
        <f t="shared" si="23"/>
        <v>9.3380164661607754</v>
      </c>
      <c r="I277" s="63">
        <f t="shared" si="24"/>
        <v>74.763942883593089</v>
      </c>
      <c r="K277" s="78"/>
      <c r="L277" s="78"/>
      <c r="M277" s="78"/>
      <c r="N277" s="78"/>
      <c r="O277" s="7"/>
    </row>
    <row r="278" spans="1:15" x14ac:dyDescent="0.25">
      <c r="A278" s="10">
        <f>[14]TCM!A361</f>
        <v>19968</v>
      </c>
      <c r="B278" s="9">
        <f>[14]TCM!E361</f>
        <v>12.49</v>
      </c>
      <c r="C278" s="9">
        <f t="shared" si="25"/>
        <v>0</v>
      </c>
      <c r="D278" s="9">
        <v>-0.34129692832765013</v>
      </c>
      <c r="E278" s="62">
        <f t="shared" si="21"/>
        <v>92.307692307692179</v>
      </c>
      <c r="F278" s="9">
        <v>-0.27241770715096258</v>
      </c>
      <c r="G278" s="62">
        <f t="shared" si="22"/>
        <v>69.060568674600162</v>
      </c>
      <c r="H278" s="63">
        <f t="shared" si="23"/>
        <v>9.3444704464123696</v>
      </c>
      <c r="I278" s="63">
        <f t="shared" si="24"/>
        <v>74.815616064150277</v>
      </c>
      <c r="K278" s="78"/>
      <c r="L278" s="78"/>
      <c r="M278" s="78"/>
      <c r="N278" s="78"/>
      <c r="O278" s="7"/>
    </row>
    <row r="279" spans="1:15" x14ac:dyDescent="0.25">
      <c r="A279" s="10">
        <f>[14]TCM!A362</f>
        <v>19998</v>
      </c>
      <c r="B279" s="9">
        <f>[14]TCM!E362</f>
        <v>12.49</v>
      </c>
      <c r="C279" s="9">
        <f t="shared" si="25"/>
        <v>0</v>
      </c>
      <c r="D279" s="9">
        <v>-0.34246575342467001</v>
      </c>
      <c r="E279" s="62">
        <f t="shared" si="21"/>
        <v>91.991570073761721</v>
      </c>
      <c r="F279" s="9">
        <v>2.3446391987252513</v>
      </c>
      <c r="G279" s="62">
        <f t="shared" si="22"/>
        <v>70.679789838607405</v>
      </c>
      <c r="H279" s="63">
        <f t="shared" si="23"/>
        <v>9.5964290464480317</v>
      </c>
      <c r="I279" s="63">
        <f t="shared" si="24"/>
        <v>76.83289869053668</v>
      </c>
      <c r="K279" s="78"/>
      <c r="L279" s="78"/>
      <c r="M279" s="78"/>
      <c r="N279" s="78"/>
      <c r="O279" s="7"/>
    </row>
    <row r="280" spans="1:15" x14ac:dyDescent="0.25">
      <c r="A280" s="10">
        <f>[14]TCM!A363</f>
        <v>20029</v>
      </c>
      <c r="B280" s="9">
        <f>[14]TCM!E363</f>
        <v>12.49</v>
      </c>
      <c r="C280" s="9">
        <f t="shared" si="25"/>
        <v>0</v>
      </c>
      <c r="D280" s="9">
        <v>0.34364261168386978</v>
      </c>
      <c r="E280" s="62">
        <f t="shared" si="21"/>
        <v>92.307692307692193</v>
      </c>
      <c r="F280" s="9">
        <v>1.0231316725978656</v>
      </c>
      <c r="G280" s="62">
        <f t="shared" si="22"/>
        <v>71.402937154571802</v>
      </c>
      <c r="H280" s="63">
        <f t="shared" si="23"/>
        <v>9.6614124214898656</v>
      </c>
      <c r="I280" s="63">
        <f t="shared" si="24"/>
        <v>77.353181917452886</v>
      </c>
      <c r="K280" s="78"/>
      <c r="L280" s="78"/>
      <c r="M280" s="78"/>
      <c r="N280" s="78"/>
      <c r="O280" s="7"/>
    </row>
    <row r="281" spans="1:15" x14ac:dyDescent="0.25">
      <c r="A281" s="10">
        <f>[14]TCM!A364</f>
        <v>20059</v>
      </c>
      <c r="B281" s="9">
        <f>[14]TCM!E364</f>
        <v>12.49</v>
      </c>
      <c r="C281" s="9">
        <f t="shared" si="25"/>
        <v>0</v>
      </c>
      <c r="D281" s="9">
        <v>-0.68493150684932891</v>
      </c>
      <c r="E281" s="62">
        <f t="shared" si="21"/>
        <v>91.675447839831278</v>
      </c>
      <c r="F281" s="9">
        <v>1.2549537648612885</v>
      </c>
      <c r="G281" s="62">
        <f t="shared" si="22"/>
        <v>72.299011002614634</v>
      </c>
      <c r="H281" s="63">
        <f t="shared" si="23"/>
        <v>9.8501252920011773</v>
      </c>
      <c r="I281" s="63">
        <f t="shared" si="24"/>
        <v>78.864093610898138</v>
      </c>
      <c r="K281" s="78"/>
      <c r="L281" s="78"/>
      <c r="M281" s="78"/>
      <c r="N281" s="78"/>
      <c r="O281" s="7"/>
    </row>
    <row r="282" spans="1:15" x14ac:dyDescent="0.25">
      <c r="A282" s="10">
        <f>[14]TCM!A365</f>
        <v>20090</v>
      </c>
      <c r="B282" s="9">
        <f>[14]TCM!E365</f>
        <v>12.49</v>
      </c>
      <c r="C282" s="9">
        <f t="shared" si="25"/>
        <v>0</v>
      </c>
      <c r="D282" s="9">
        <v>0.68965517241381669</v>
      </c>
      <c r="E282" s="62">
        <f t="shared" si="21"/>
        <v>92.307692307692207</v>
      </c>
      <c r="F282" s="9">
        <v>0.74229999999999996</v>
      </c>
      <c r="G282" s="62">
        <f t="shared" si="22"/>
        <v>72.835686561287034</v>
      </c>
      <c r="H282" s="63">
        <f t="shared" si="23"/>
        <v>9.8552753557968238</v>
      </c>
      <c r="I282" s="63">
        <f t="shared" si="24"/>
        <v>78.905327108061044</v>
      </c>
      <c r="K282" s="78"/>
      <c r="L282" s="78"/>
      <c r="M282" s="78"/>
      <c r="N282" s="78"/>
      <c r="O282" s="7"/>
    </row>
    <row r="283" spans="1:15" x14ac:dyDescent="0.25">
      <c r="A283" s="10">
        <f>[14]TCM!A366</f>
        <v>20121</v>
      </c>
      <c r="B283" s="9">
        <f>[14]TCM!E366</f>
        <v>12.49</v>
      </c>
      <c r="C283" s="9">
        <f t="shared" si="25"/>
        <v>0</v>
      </c>
      <c r="D283" s="9">
        <v>0.34246575342467001</v>
      </c>
      <c r="E283" s="62">
        <f t="shared" si="21"/>
        <v>92.623814541622664</v>
      </c>
      <c r="F283" s="9">
        <v>1.0194624652456019</v>
      </c>
      <c r="G283" s="62">
        <f t="shared" si="22"/>
        <v>73.578219047083294</v>
      </c>
      <c r="H283" s="63">
        <f t="shared" si="23"/>
        <v>9.921767532960974</v>
      </c>
      <c r="I283" s="63">
        <f t="shared" si="24"/>
        <v>79.437690416020615</v>
      </c>
      <c r="K283" s="78"/>
      <c r="L283" s="78"/>
      <c r="M283" s="78"/>
      <c r="N283" s="78"/>
      <c r="O283" s="7"/>
    </row>
    <row r="284" spans="1:15" x14ac:dyDescent="0.25">
      <c r="A284" s="10">
        <f>[14]TCM!A367</f>
        <v>20149</v>
      </c>
      <c r="B284" s="9">
        <f>[14]TCM!E367</f>
        <v>12.49</v>
      </c>
      <c r="C284" s="9">
        <f t="shared" si="25"/>
        <v>0</v>
      </c>
      <c r="D284" s="9">
        <v>-0.34129692832765013</v>
      </c>
      <c r="E284" s="62">
        <f t="shared" si="21"/>
        <v>92.307692307692207</v>
      </c>
      <c r="F284" s="9">
        <v>2.0183486238532167</v>
      </c>
      <c r="G284" s="62">
        <f t="shared" si="22"/>
        <v>75.063284018675802</v>
      </c>
      <c r="H284" s="63">
        <f t="shared" si="23"/>
        <v>10.15668785509367</v>
      </c>
      <c r="I284" s="63">
        <f t="shared" si="24"/>
        <v>81.318557686898885</v>
      </c>
      <c r="K284" s="78"/>
      <c r="L284" s="78"/>
      <c r="M284" s="78"/>
      <c r="N284" s="78"/>
      <c r="O284" s="7"/>
    </row>
    <row r="285" spans="1:15" x14ac:dyDescent="0.25">
      <c r="A285" s="10">
        <f>[14]TCM!A368</f>
        <v>20180</v>
      </c>
      <c r="B285" s="9">
        <f>[14]TCM!E368</f>
        <v>12.49</v>
      </c>
      <c r="C285" s="9">
        <f t="shared" si="25"/>
        <v>0</v>
      </c>
      <c r="D285" s="9">
        <v>0.34246575342467001</v>
      </c>
      <c r="E285" s="62">
        <f t="shared" si="21"/>
        <v>92.623814541622664</v>
      </c>
      <c r="F285" s="9">
        <v>1.0791366906474753</v>
      </c>
      <c r="G285" s="62">
        <f t="shared" si="22"/>
        <v>75.873319457726254</v>
      </c>
      <c r="H285" s="63">
        <f t="shared" si="23"/>
        <v>10.231253859677189</v>
      </c>
      <c r="I285" s="63">
        <f t="shared" si="24"/>
        <v>81.915563328079983</v>
      </c>
      <c r="K285" s="78"/>
      <c r="L285" s="78"/>
      <c r="M285" s="78"/>
      <c r="N285" s="78"/>
      <c r="O285" s="7"/>
    </row>
    <row r="286" spans="1:15" x14ac:dyDescent="0.25">
      <c r="A286" s="10">
        <f>[14]TCM!A369</f>
        <v>20210</v>
      </c>
      <c r="B286" s="9">
        <f>[14]TCM!E369</f>
        <v>12.49</v>
      </c>
      <c r="C286" s="9">
        <f t="shared" si="25"/>
        <v>0</v>
      </c>
      <c r="D286" s="9">
        <v>-0.68259385665531136</v>
      </c>
      <c r="E286" s="62">
        <f t="shared" si="21"/>
        <v>91.991570073761736</v>
      </c>
      <c r="F286" s="9">
        <v>-0.1779359430605032</v>
      </c>
      <c r="G286" s="62">
        <f t="shared" si="22"/>
        <v>75.738313551217843</v>
      </c>
      <c r="H286" s="63">
        <f t="shared" si="23"/>
        <v>10.283241556766573</v>
      </c>
      <c r="I286" s="63">
        <f t="shared" si="24"/>
        <v>82.331797892446531</v>
      </c>
      <c r="K286" s="78"/>
      <c r="L286" s="78"/>
      <c r="M286" s="78"/>
      <c r="N286" s="78"/>
      <c r="O286" s="7"/>
    </row>
    <row r="287" spans="1:15" x14ac:dyDescent="0.25">
      <c r="A287" s="10">
        <f>[14]TCM!A370</f>
        <v>20241</v>
      </c>
      <c r="B287" s="9">
        <f>[14]TCM!E370</f>
        <v>12.49</v>
      </c>
      <c r="C287" s="9">
        <f t="shared" si="25"/>
        <v>0</v>
      </c>
      <c r="D287" s="9">
        <v>0.68728522336771736</v>
      </c>
      <c r="E287" s="62">
        <f t="shared" si="21"/>
        <v>92.623814541622664</v>
      </c>
      <c r="F287" s="9">
        <v>0.62388591800357496</v>
      </c>
      <c r="G287" s="62">
        <f t="shared" si="22"/>
        <v>76.210834223997281</v>
      </c>
      <c r="H287" s="63">
        <f t="shared" si="23"/>
        <v>10.276766554782514</v>
      </c>
      <c r="I287" s="63">
        <f t="shared" si="24"/>
        <v>82.279956403382812</v>
      </c>
      <c r="K287" s="78"/>
      <c r="L287" s="78"/>
      <c r="M287" s="78"/>
      <c r="N287" s="78"/>
      <c r="O287" s="7"/>
    </row>
    <row r="288" spans="1:15" x14ac:dyDescent="0.25">
      <c r="A288" s="10">
        <f>[14]TCM!A371</f>
        <v>20271</v>
      </c>
      <c r="B288" s="9">
        <f>[14]TCM!E371</f>
        <v>12.49</v>
      </c>
      <c r="C288" s="9">
        <f t="shared" si="25"/>
        <v>0</v>
      </c>
      <c r="D288" s="9">
        <v>0</v>
      </c>
      <c r="E288" s="62">
        <f t="shared" si="21"/>
        <v>92.623814541622664</v>
      </c>
      <c r="F288" s="9">
        <v>1.5057573073516295</v>
      </c>
      <c r="G288" s="62">
        <f t="shared" si="22"/>
        <v>77.358384429318761</v>
      </c>
      <c r="H288" s="63">
        <f t="shared" si="23"/>
        <v>10.431509718140621</v>
      </c>
      <c r="I288" s="63">
        <f t="shared" si="24"/>
        <v>83.518892859412503</v>
      </c>
      <c r="K288" s="78"/>
      <c r="L288" s="78"/>
      <c r="M288" s="78"/>
      <c r="N288" s="78"/>
      <c r="O288" s="7"/>
    </row>
    <row r="289" spans="1:15" x14ac:dyDescent="0.25">
      <c r="A289" s="10">
        <f>[14]TCM!A372</f>
        <v>20302</v>
      </c>
      <c r="B289" s="9">
        <f>[14]TCM!E372</f>
        <v>12.49</v>
      </c>
      <c r="C289" s="9">
        <f t="shared" si="25"/>
        <v>0</v>
      </c>
      <c r="D289" s="9">
        <v>0.34129692832762792</v>
      </c>
      <c r="E289" s="62">
        <f t="shared" si="21"/>
        <v>92.939936775553107</v>
      </c>
      <c r="F289" s="9">
        <v>1.0471204188481797</v>
      </c>
      <c r="G289" s="62">
        <f t="shared" si="22"/>
        <v>78.168419868369227</v>
      </c>
      <c r="H289" s="63">
        <f t="shared" si="23"/>
        <v>10.504887328616556</v>
      </c>
      <c r="I289" s="63">
        <f t="shared" si="24"/>
        <v>84.106383735921185</v>
      </c>
      <c r="K289" s="78"/>
      <c r="L289" s="78"/>
      <c r="M289" s="78"/>
      <c r="N289" s="78"/>
      <c r="O289" s="7"/>
    </row>
    <row r="290" spans="1:15" x14ac:dyDescent="0.25">
      <c r="A290" s="10">
        <f>[14]TCM!A373</f>
        <v>20333</v>
      </c>
      <c r="B290" s="9">
        <f>[14]TCM!E373</f>
        <v>12.49</v>
      </c>
      <c r="C290" s="9">
        <f t="shared" si="25"/>
        <v>0</v>
      </c>
      <c r="D290" s="9">
        <v>0.68027210884353817</v>
      </c>
      <c r="E290" s="62">
        <f t="shared" si="21"/>
        <v>93.572181243414008</v>
      </c>
      <c r="F290" s="9">
        <v>0</v>
      </c>
      <c r="G290" s="62">
        <f t="shared" si="22"/>
        <v>78.168419868369227</v>
      </c>
      <c r="H290" s="63">
        <f t="shared" si="23"/>
        <v>10.433908360179958</v>
      </c>
      <c r="I290" s="63">
        <f t="shared" si="24"/>
        <v>83.538097359327125</v>
      </c>
      <c r="K290" s="78"/>
      <c r="L290" s="78"/>
      <c r="M290" s="78"/>
      <c r="N290" s="78"/>
      <c r="O290" s="7"/>
    </row>
    <row r="291" spans="1:15" x14ac:dyDescent="0.25">
      <c r="A291" s="10">
        <f>[14]TCM!A374</f>
        <v>20363</v>
      </c>
      <c r="B291" s="9">
        <f>[14]TCM!E374</f>
        <v>12.49</v>
      </c>
      <c r="C291" s="9">
        <f t="shared" si="25"/>
        <v>0</v>
      </c>
      <c r="D291" s="9">
        <v>0</v>
      </c>
      <c r="E291" s="62">
        <f t="shared" si="21"/>
        <v>93.572181243414008</v>
      </c>
      <c r="F291" s="9">
        <v>1.0362694300518172</v>
      </c>
      <c r="G291" s="62">
        <f t="shared" si="22"/>
        <v>78.978455307419694</v>
      </c>
      <c r="H291" s="63">
        <f t="shared" si="23"/>
        <v>10.542031762876125</v>
      </c>
      <c r="I291" s="63">
        <f t="shared" si="24"/>
        <v>84.403777124708768</v>
      </c>
      <c r="K291" s="78"/>
      <c r="L291" s="78"/>
      <c r="M291" s="78"/>
      <c r="N291" s="78"/>
      <c r="O291" s="7"/>
    </row>
    <row r="292" spans="1:15" x14ac:dyDescent="0.25">
      <c r="A292" s="10">
        <f>[14]TCM!A375</f>
        <v>20394</v>
      </c>
      <c r="B292" s="9">
        <f>[14]TCM!E375</f>
        <v>12.49</v>
      </c>
      <c r="C292" s="9">
        <f t="shared" si="25"/>
        <v>0</v>
      </c>
      <c r="D292" s="9">
        <v>-0.33783783783783994</v>
      </c>
      <c r="E292" s="62">
        <f t="shared" si="21"/>
        <v>93.25605900948355</v>
      </c>
      <c r="F292" s="9">
        <v>0.17094017094017033</v>
      </c>
      <c r="G292" s="62">
        <f t="shared" si="22"/>
        <v>79.113461213928105</v>
      </c>
      <c r="H292" s="63">
        <f t="shared" si="23"/>
        <v>10.595849117551447</v>
      </c>
      <c r="I292" s="63">
        <f t="shared" si="24"/>
        <v>84.834660668946739</v>
      </c>
      <c r="K292" s="78"/>
      <c r="L292" s="78"/>
      <c r="M292" s="78"/>
      <c r="N292" s="78"/>
      <c r="O292" s="7"/>
    </row>
    <row r="293" spans="1:15" x14ac:dyDescent="0.25">
      <c r="A293" s="10">
        <f>[14]TCM!A376</f>
        <v>20424</v>
      </c>
      <c r="B293" s="9">
        <f>[14]TCM!E376</f>
        <v>12.49</v>
      </c>
      <c r="C293" s="9">
        <f t="shared" si="25"/>
        <v>0</v>
      </c>
      <c r="D293" s="9">
        <v>0</v>
      </c>
      <c r="E293" s="62">
        <f t="shared" si="21"/>
        <v>93.25605900948355</v>
      </c>
      <c r="F293" s="9">
        <v>0</v>
      </c>
      <c r="G293" s="62">
        <f t="shared" si="22"/>
        <v>79.113461213928105</v>
      </c>
      <c r="H293" s="63">
        <f t="shared" si="23"/>
        <v>10.595849117551447</v>
      </c>
      <c r="I293" s="63">
        <f t="shared" si="24"/>
        <v>84.834660668946739</v>
      </c>
      <c r="K293" s="78"/>
      <c r="L293" s="78"/>
      <c r="M293" s="78"/>
      <c r="N293" s="78"/>
      <c r="O293" s="7"/>
    </row>
    <row r="294" spans="1:15" x14ac:dyDescent="0.25">
      <c r="A294" s="10">
        <f>[14]TCM!A377</f>
        <v>20455</v>
      </c>
      <c r="B294" s="9">
        <f>[14]TCM!E377</f>
        <v>12.49</v>
      </c>
      <c r="C294" s="9">
        <f t="shared" si="25"/>
        <v>0</v>
      </c>
      <c r="D294" s="9">
        <v>0.67796610169490457</v>
      </c>
      <c r="E294" s="62">
        <f t="shared" si="21"/>
        <v>93.888303477344451</v>
      </c>
      <c r="F294" s="9">
        <v>1.5358361774743923</v>
      </c>
      <c r="G294" s="62">
        <f t="shared" si="22"/>
        <v>80.32851437250379</v>
      </c>
      <c r="H294" s="63">
        <f t="shared" si="23"/>
        <v>10.68613562449419</v>
      </c>
      <c r="I294" s="63">
        <f t="shared" si="24"/>
        <v>85.557531020770142</v>
      </c>
      <c r="K294" s="78"/>
      <c r="L294" s="78"/>
      <c r="M294" s="78"/>
      <c r="N294" s="78"/>
      <c r="O294" s="7"/>
    </row>
    <row r="295" spans="1:15" x14ac:dyDescent="0.25">
      <c r="A295" s="10">
        <f>[14]TCM!A378</f>
        <v>20486</v>
      </c>
      <c r="B295" s="9">
        <f>[14]TCM!E378</f>
        <v>12.49</v>
      </c>
      <c r="C295" s="9">
        <f t="shared" si="25"/>
        <v>0</v>
      </c>
      <c r="D295" s="9">
        <v>0.33670033670034627</v>
      </c>
      <c r="E295" s="62">
        <f t="shared" si="21"/>
        <v>94.204425711274908</v>
      </c>
      <c r="F295" s="9">
        <v>0.92436974789915638</v>
      </c>
      <c r="G295" s="62">
        <f t="shared" si="22"/>
        <v>81.071046858300036</v>
      </c>
      <c r="H295" s="63">
        <f t="shared" si="23"/>
        <v>10.748724039394856</v>
      </c>
      <c r="I295" s="63">
        <f t="shared" si="24"/>
        <v>86.05863922654008</v>
      </c>
      <c r="K295" s="78"/>
      <c r="L295" s="78"/>
      <c r="M295" s="78"/>
      <c r="N295" s="78"/>
      <c r="O295" s="7"/>
    </row>
    <row r="296" spans="1:15" x14ac:dyDescent="0.25">
      <c r="A296" s="10">
        <f>[14]TCM!A379</f>
        <v>20515</v>
      </c>
      <c r="B296" s="9">
        <f>[14]TCM!E379</f>
        <v>12.49</v>
      </c>
      <c r="C296" s="9">
        <f t="shared" si="25"/>
        <v>0</v>
      </c>
      <c r="D296" s="9">
        <v>0.33557046979866278</v>
      </c>
      <c r="E296" s="62">
        <f t="shared" si="21"/>
        <v>94.520547945205365</v>
      </c>
      <c r="F296" s="9">
        <v>-8.3263946711065184E-2</v>
      </c>
      <c r="G296" s="62">
        <f t="shared" si="22"/>
        <v>81.003543905045845</v>
      </c>
      <c r="H296" s="63">
        <f t="shared" si="23"/>
        <v>10.703855250188948</v>
      </c>
      <c r="I296" s="63">
        <f t="shared" si="24"/>
        <v>85.699401522729772</v>
      </c>
      <c r="K296" s="78"/>
      <c r="L296" s="78"/>
      <c r="M296" s="78"/>
      <c r="N296" s="78"/>
      <c r="O296" s="7"/>
    </row>
    <row r="297" spans="1:15" x14ac:dyDescent="0.25">
      <c r="A297" s="10">
        <f>[14]TCM!A380</f>
        <v>20546</v>
      </c>
      <c r="B297" s="9">
        <f>[14]TCM!E380</f>
        <v>12.49</v>
      </c>
      <c r="C297" s="9">
        <f t="shared" si="25"/>
        <v>0</v>
      </c>
      <c r="D297" s="9">
        <v>0.66889632107023367</v>
      </c>
      <c r="E297" s="62">
        <f t="shared" si="21"/>
        <v>95.152792413066265</v>
      </c>
      <c r="F297" s="9">
        <v>0.5833333333333357</v>
      </c>
      <c r="G297" s="62">
        <f t="shared" si="22"/>
        <v>81.476064577825284</v>
      </c>
      <c r="H297" s="63">
        <f t="shared" si="23"/>
        <v>10.694757565909304</v>
      </c>
      <c r="I297" s="63">
        <f t="shared" si="24"/>
        <v>85.62656177669578</v>
      </c>
      <c r="K297" s="78"/>
      <c r="L297" s="78"/>
      <c r="M297" s="78"/>
      <c r="N297" s="78"/>
      <c r="O297" s="7"/>
    </row>
    <row r="298" spans="1:15" x14ac:dyDescent="0.25">
      <c r="A298" s="10">
        <f>[14]TCM!A381</f>
        <v>20576</v>
      </c>
      <c r="B298" s="9">
        <f>[14]TCM!E381</f>
        <v>12.49</v>
      </c>
      <c r="C298" s="9">
        <f t="shared" si="25"/>
        <v>0</v>
      </c>
      <c r="D298" s="9">
        <v>0.66445182724255147</v>
      </c>
      <c r="E298" s="62">
        <f t="shared" si="21"/>
        <v>95.785036880927194</v>
      </c>
      <c r="F298" s="9">
        <v>-0.66280033140015959</v>
      </c>
      <c r="G298" s="62">
        <f t="shared" si="22"/>
        <v>80.936040951791654</v>
      </c>
      <c r="H298" s="63">
        <f t="shared" si="23"/>
        <v>10.553748105192485</v>
      </c>
      <c r="I298" s="63">
        <f t="shared" si="24"/>
        <v>84.49758290786616</v>
      </c>
      <c r="K298" s="78"/>
      <c r="L298" s="78"/>
      <c r="M298" s="78"/>
      <c r="N298" s="78"/>
      <c r="O298" s="7"/>
    </row>
    <row r="299" spans="1:15" x14ac:dyDescent="0.25">
      <c r="A299" s="10">
        <f>[14]TCM!A382</f>
        <v>20607</v>
      </c>
      <c r="B299" s="9">
        <f>[14]TCM!E382</f>
        <v>12.49</v>
      </c>
      <c r="C299" s="9">
        <f t="shared" si="25"/>
        <v>0</v>
      </c>
      <c r="D299" s="9">
        <v>0</v>
      </c>
      <c r="E299" s="62">
        <f t="shared" si="21"/>
        <v>95.785036880927194</v>
      </c>
      <c r="F299" s="9">
        <v>-0.8340283569641338</v>
      </c>
      <c r="G299" s="62">
        <f t="shared" si="22"/>
        <v>80.261011419249613</v>
      </c>
      <c r="H299" s="63">
        <f t="shared" si="23"/>
        <v>10.465726853272617</v>
      </c>
      <c r="I299" s="63">
        <f t="shared" si="24"/>
        <v>83.792849105465308</v>
      </c>
      <c r="K299" s="78"/>
      <c r="L299" s="78"/>
      <c r="M299" s="78"/>
      <c r="N299" s="78"/>
      <c r="O299" s="7"/>
    </row>
    <row r="300" spans="1:15" x14ac:dyDescent="0.25">
      <c r="A300" s="10">
        <f>[14]TCM!A383</f>
        <v>20637</v>
      </c>
      <c r="B300" s="9">
        <f>[14]TCM!E383</f>
        <v>12.49</v>
      </c>
      <c r="C300" s="9">
        <f t="shared" si="25"/>
        <v>0</v>
      </c>
      <c r="D300" s="9">
        <v>-0.33003300330034513</v>
      </c>
      <c r="E300" s="62">
        <f t="shared" si="21"/>
        <v>95.468914646996723</v>
      </c>
      <c r="F300" s="9">
        <v>-1.0933557611438327</v>
      </c>
      <c r="G300" s="62">
        <f t="shared" si="22"/>
        <v>79.383473026944941</v>
      </c>
      <c r="H300" s="63">
        <f t="shared" si="23"/>
        <v>10.385575051027702</v>
      </c>
      <c r="I300" s="63">
        <f t="shared" si="24"/>
        <v>83.151121305265832</v>
      </c>
      <c r="K300" s="78"/>
      <c r="L300" s="78"/>
      <c r="M300" s="78"/>
      <c r="N300" s="78"/>
      <c r="O300" s="7"/>
    </row>
    <row r="301" spans="1:15" x14ac:dyDescent="0.25">
      <c r="A301" s="10">
        <f>[14]TCM!A384</f>
        <v>20668</v>
      </c>
      <c r="B301" s="9">
        <f>[14]TCM!E384</f>
        <v>12.49</v>
      </c>
      <c r="C301" s="9">
        <f t="shared" si="25"/>
        <v>0</v>
      </c>
      <c r="D301" s="9">
        <v>0.66225165562914245</v>
      </c>
      <c r="E301" s="62">
        <f t="shared" si="21"/>
        <v>96.101159114857637</v>
      </c>
      <c r="F301" s="9">
        <v>0.25510204081633514</v>
      </c>
      <c r="G301" s="62">
        <f t="shared" si="22"/>
        <v>79.585981886707557</v>
      </c>
      <c r="H301" s="63">
        <f t="shared" si="23"/>
        <v>10.343568411874612</v>
      </c>
      <c r="I301" s="63">
        <f t="shared" si="24"/>
        <v>82.814799134304337</v>
      </c>
      <c r="K301" s="78"/>
      <c r="L301" s="78"/>
      <c r="M301" s="78"/>
      <c r="N301" s="78"/>
      <c r="O301" s="7"/>
    </row>
    <row r="302" spans="1:15" x14ac:dyDescent="0.25">
      <c r="A302" s="10">
        <f>[14]TCM!A385</f>
        <v>20699</v>
      </c>
      <c r="B302" s="9">
        <f>[14]TCM!E385</f>
        <v>12.49</v>
      </c>
      <c r="C302" s="9">
        <f t="shared" si="25"/>
        <v>0</v>
      </c>
      <c r="D302" s="9">
        <v>0.65789473684212396</v>
      </c>
      <c r="E302" s="62">
        <f t="shared" si="21"/>
        <v>96.733403582718566</v>
      </c>
      <c r="F302" s="9">
        <v>0</v>
      </c>
      <c r="G302" s="62">
        <f t="shared" si="22"/>
        <v>79.585981886707557</v>
      </c>
      <c r="H302" s="63">
        <f t="shared" si="23"/>
        <v>10.275963389574775</v>
      </c>
      <c r="I302" s="63">
        <f t="shared" si="24"/>
        <v>82.273525937348083</v>
      </c>
      <c r="K302" s="78"/>
      <c r="L302" s="78"/>
      <c r="M302" s="78"/>
      <c r="N302" s="78"/>
      <c r="O302" s="7"/>
    </row>
    <row r="303" spans="1:15" x14ac:dyDescent="0.25">
      <c r="A303" s="10">
        <f>[14]TCM!A386</f>
        <v>20729</v>
      </c>
      <c r="B303" s="9">
        <f>[14]TCM!E386</f>
        <v>12.49</v>
      </c>
      <c r="C303" s="9">
        <f t="shared" si="25"/>
        <v>0</v>
      </c>
      <c r="D303" s="9">
        <v>0</v>
      </c>
      <c r="E303" s="62">
        <f t="shared" si="21"/>
        <v>96.733403582718566</v>
      </c>
      <c r="F303" s="9">
        <v>-0.6785411365564098</v>
      </c>
      <c r="G303" s="62">
        <f t="shared" si="22"/>
        <v>79.045958260673913</v>
      </c>
      <c r="H303" s="63">
        <f t="shared" si="23"/>
        <v>10.206236750799034</v>
      </c>
      <c r="I303" s="63">
        <f t="shared" si="24"/>
        <v>81.715266219367763</v>
      </c>
      <c r="K303" s="78"/>
      <c r="L303" s="78"/>
      <c r="M303" s="78"/>
      <c r="N303" s="78"/>
      <c r="O303" s="7"/>
    </row>
    <row r="304" spans="1:15" x14ac:dyDescent="0.25">
      <c r="A304" s="10">
        <f>[14]TCM!A387</f>
        <v>20760</v>
      </c>
      <c r="B304" s="9">
        <f>[14]TCM!E387</f>
        <v>12.49</v>
      </c>
      <c r="C304" s="9">
        <f t="shared" si="25"/>
        <v>0</v>
      </c>
      <c r="D304" s="9">
        <v>0.32679738562091387</v>
      </c>
      <c r="E304" s="62">
        <f t="shared" si="21"/>
        <v>97.049525816649023</v>
      </c>
      <c r="F304" s="9">
        <v>1.0247651579846417</v>
      </c>
      <c r="G304" s="62">
        <f t="shared" si="22"/>
        <v>79.85599369972438</v>
      </c>
      <c r="H304" s="63">
        <f t="shared" si="23"/>
        <v>10.277240954210324</v>
      </c>
      <c r="I304" s="63">
        <f t="shared" si="24"/>
        <v>82.283754637392505</v>
      </c>
      <c r="K304" s="78"/>
      <c r="L304" s="78"/>
      <c r="M304" s="78"/>
      <c r="N304" s="78"/>
      <c r="O304" s="7"/>
    </row>
    <row r="305" spans="1:15" x14ac:dyDescent="0.25">
      <c r="A305" s="10">
        <f>[14]TCM!A388</f>
        <v>20790</v>
      </c>
      <c r="B305" s="9">
        <f>[14]TCM!E388</f>
        <v>12.49</v>
      </c>
      <c r="C305" s="9">
        <f t="shared" si="25"/>
        <v>0</v>
      </c>
      <c r="D305" s="9">
        <v>0.32573289902280145</v>
      </c>
      <c r="E305" s="62">
        <f t="shared" si="21"/>
        <v>97.36564805057948</v>
      </c>
      <c r="F305" s="9">
        <v>0.76077768385460764</v>
      </c>
      <c r="G305" s="62">
        <f t="shared" si="22"/>
        <v>80.463520279012229</v>
      </c>
      <c r="H305" s="63">
        <f t="shared" si="23"/>
        <v>10.321806390717917</v>
      </c>
      <c r="I305" s="63">
        <f t="shared" si="24"/>
        <v>82.64056357660462</v>
      </c>
      <c r="K305" s="78"/>
      <c r="L305" s="78"/>
      <c r="M305" s="78"/>
      <c r="N305" s="78"/>
      <c r="O305" s="7"/>
    </row>
    <row r="306" spans="1:15" x14ac:dyDescent="0.25">
      <c r="A306" s="10">
        <f>[14]TCM!A389</f>
        <v>20821</v>
      </c>
      <c r="B306" s="9">
        <f>[14]TCM!E389</f>
        <v>12.49</v>
      </c>
      <c r="C306" s="9">
        <f t="shared" si="25"/>
        <v>0</v>
      </c>
      <c r="D306" s="9">
        <v>0.64935064935065512</v>
      </c>
      <c r="E306" s="62">
        <f t="shared" si="21"/>
        <v>97.997892518440395</v>
      </c>
      <c r="F306" s="9">
        <v>0.58724832214764877</v>
      </c>
      <c r="G306" s="62">
        <f t="shared" si="22"/>
        <v>80.936040951791668</v>
      </c>
      <c r="H306" s="63">
        <f t="shared" si="23"/>
        <v>10.315437664107494</v>
      </c>
      <c r="I306" s="63">
        <f t="shared" si="24"/>
        <v>82.589572971236933</v>
      </c>
      <c r="K306" s="78"/>
      <c r="L306" s="78"/>
      <c r="M306" s="78"/>
      <c r="N306" s="78"/>
      <c r="O306" s="7"/>
    </row>
    <row r="307" spans="1:15" x14ac:dyDescent="0.25">
      <c r="A307" s="10">
        <f>[14]TCM!A390</f>
        <v>20852</v>
      </c>
      <c r="B307" s="9">
        <f>[14]TCM!E390</f>
        <v>12.49</v>
      </c>
      <c r="C307" s="9">
        <f t="shared" si="25"/>
        <v>0</v>
      </c>
      <c r="D307" s="9">
        <v>0</v>
      </c>
      <c r="E307" s="62">
        <f t="shared" si="21"/>
        <v>97.997892518440395</v>
      </c>
      <c r="F307" s="9">
        <v>8.3402835696411159E-2</v>
      </c>
      <c r="G307" s="62">
        <f t="shared" si="22"/>
        <v>81.003543905045873</v>
      </c>
      <c r="H307" s="63">
        <f t="shared" si="23"/>
        <v>10.324041031633854</v>
      </c>
      <c r="I307" s="63">
        <f t="shared" si="24"/>
        <v>82.658455017084492</v>
      </c>
      <c r="K307" s="78"/>
      <c r="L307" s="78"/>
      <c r="M307" s="78"/>
      <c r="N307" s="78"/>
      <c r="O307" s="7"/>
    </row>
    <row r="308" spans="1:15" x14ac:dyDescent="0.25">
      <c r="A308" s="10">
        <f>[14]TCM!A391</f>
        <v>20880</v>
      </c>
      <c r="B308" s="9">
        <f>[14]TCM!E391</f>
        <v>12.49</v>
      </c>
      <c r="C308" s="9">
        <f t="shared" si="25"/>
        <v>0</v>
      </c>
      <c r="D308" s="9">
        <v>0</v>
      </c>
      <c r="E308" s="62">
        <f t="shared" si="21"/>
        <v>97.997892518440395</v>
      </c>
      <c r="F308" s="9">
        <v>0.5833333333333357</v>
      </c>
      <c r="G308" s="62">
        <f t="shared" si="22"/>
        <v>81.476064577825312</v>
      </c>
      <c r="H308" s="63">
        <f t="shared" si="23"/>
        <v>10.384264604318385</v>
      </c>
      <c r="I308" s="63">
        <f t="shared" si="24"/>
        <v>83.14062933801749</v>
      </c>
      <c r="K308" s="78"/>
      <c r="L308" s="78"/>
      <c r="M308" s="78"/>
      <c r="N308" s="78"/>
      <c r="O308" s="7"/>
    </row>
    <row r="309" spans="1:15" x14ac:dyDescent="0.25">
      <c r="A309" s="10">
        <f>[14]TCM!A392</f>
        <v>20911</v>
      </c>
      <c r="B309" s="9">
        <f>[14]TCM!E392</f>
        <v>12.49</v>
      </c>
      <c r="C309" s="9">
        <f t="shared" si="25"/>
        <v>0</v>
      </c>
      <c r="D309" s="9">
        <v>0.3225806451613078</v>
      </c>
      <c r="E309" s="62">
        <f t="shared" si="21"/>
        <v>98.314014752370866</v>
      </c>
      <c r="F309" s="9">
        <v>1.4084507042253502</v>
      </c>
      <c r="G309" s="62">
        <f t="shared" si="22"/>
        <v>82.623614783146792</v>
      </c>
      <c r="H309" s="63">
        <f t="shared" si="23"/>
        <v>10.496661653384644</v>
      </c>
      <c r="I309" s="63">
        <f t="shared" si="24"/>
        <v>84.040525647595217</v>
      </c>
      <c r="K309" s="78"/>
      <c r="L309" s="78"/>
      <c r="M309" s="78"/>
      <c r="N309" s="78"/>
      <c r="O309" s="7"/>
    </row>
    <row r="310" spans="1:15" x14ac:dyDescent="0.25">
      <c r="A310" s="10">
        <f>[14]TCM!A393</f>
        <v>20941</v>
      </c>
      <c r="B310" s="9">
        <f>[14]TCM!E393</f>
        <v>12.49</v>
      </c>
      <c r="C310" s="9">
        <f t="shared" si="25"/>
        <v>0</v>
      </c>
      <c r="D310" s="9">
        <v>-0.32154340836014761</v>
      </c>
      <c r="E310" s="62">
        <f t="shared" si="21"/>
        <v>97.997892518440395</v>
      </c>
      <c r="F310" s="9">
        <v>1.0620915032679701</v>
      </c>
      <c r="G310" s="62">
        <f t="shared" si="22"/>
        <v>83.501153175451449</v>
      </c>
      <c r="H310" s="63">
        <f t="shared" si="23"/>
        <v>10.64236563010923</v>
      </c>
      <c r="I310" s="63">
        <f t="shared" si="24"/>
        <v>85.2070907134446</v>
      </c>
      <c r="K310" s="78"/>
      <c r="L310" s="78"/>
      <c r="M310" s="78"/>
      <c r="N310" s="78"/>
      <c r="O310" s="7"/>
    </row>
    <row r="311" spans="1:15" x14ac:dyDescent="0.25">
      <c r="A311" s="10">
        <f>[14]TCM!A394</f>
        <v>20972</v>
      </c>
      <c r="B311" s="9">
        <f>[14]TCM!E394</f>
        <v>12.49</v>
      </c>
      <c r="C311" s="9">
        <f t="shared" si="25"/>
        <v>0</v>
      </c>
      <c r="D311" s="9">
        <v>0.3225806451613078</v>
      </c>
      <c r="E311" s="62">
        <f t="shared" si="21"/>
        <v>98.314014752370866</v>
      </c>
      <c r="F311" s="9">
        <v>-0.16168148746968924</v>
      </c>
      <c r="G311" s="62">
        <f t="shared" si="22"/>
        <v>83.366147268943038</v>
      </c>
      <c r="H311" s="63">
        <f t="shared" si="23"/>
        <v>10.590994397001662</v>
      </c>
      <c r="I311" s="63">
        <f t="shared" si="24"/>
        <v>84.795791809460866</v>
      </c>
      <c r="K311" s="78"/>
      <c r="L311" s="78"/>
      <c r="M311" s="78"/>
      <c r="N311" s="78"/>
      <c r="O311" s="7"/>
    </row>
    <row r="312" spans="1:15" x14ac:dyDescent="0.25">
      <c r="A312" s="10">
        <f>[14]TCM!A395</f>
        <v>21002</v>
      </c>
      <c r="B312" s="9">
        <f>[14]TCM!E395</f>
        <v>12.49</v>
      </c>
      <c r="C312" s="9">
        <f t="shared" si="25"/>
        <v>0</v>
      </c>
      <c r="D312" s="9">
        <v>0.6430868167202286</v>
      </c>
      <c r="E312" s="62">
        <f t="shared" si="21"/>
        <v>98.946259220231738</v>
      </c>
      <c r="F312" s="9">
        <v>1.3765182186234792</v>
      </c>
      <c r="G312" s="62">
        <f t="shared" si="22"/>
        <v>84.513697474264518</v>
      </c>
      <c r="H312" s="63">
        <f t="shared" si="23"/>
        <v>10.668175732688317</v>
      </c>
      <c r="I312" s="63">
        <f t="shared" si="24"/>
        <v>85.41373685098732</v>
      </c>
      <c r="K312" s="78"/>
      <c r="L312" s="78"/>
      <c r="M312" s="78"/>
      <c r="N312" s="78"/>
      <c r="O312" s="7"/>
    </row>
    <row r="313" spans="1:15" x14ac:dyDescent="0.25">
      <c r="A313" s="10">
        <f>[14]TCM!A396</f>
        <v>21033</v>
      </c>
      <c r="B313" s="9">
        <f>[14]TCM!E396</f>
        <v>12.49</v>
      </c>
      <c r="C313" s="9">
        <f t="shared" si="25"/>
        <v>0</v>
      </c>
      <c r="D313" s="9">
        <v>0.31948881789136685</v>
      </c>
      <c r="E313" s="62">
        <f t="shared" si="21"/>
        <v>99.262381454162181</v>
      </c>
      <c r="F313" s="9">
        <v>1.6773162939297093</v>
      </c>
      <c r="G313" s="62">
        <f t="shared" si="22"/>
        <v>85.93125949260282</v>
      </c>
      <c r="H313" s="63">
        <f t="shared" si="23"/>
        <v>10.812569830981074</v>
      </c>
      <c r="I313" s="63">
        <f t="shared" si="24"/>
        <v>86.569814499448157</v>
      </c>
      <c r="K313" s="78"/>
      <c r="L313" s="78"/>
      <c r="M313" s="78"/>
      <c r="N313" s="78"/>
      <c r="O313" s="7"/>
    </row>
    <row r="314" spans="1:15" x14ac:dyDescent="0.25">
      <c r="A314" s="10">
        <f>[14]TCM!A397</f>
        <v>21064</v>
      </c>
      <c r="B314" s="9">
        <f>[14]TCM!E397</f>
        <v>12.49</v>
      </c>
      <c r="C314" s="9">
        <f t="shared" si="25"/>
        <v>0</v>
      </c>
      <c r="D314" s="9">
        <v>-0.31847133757960666</v>
      </c>
      <c r="E314" s="62">
        <f t="shared" si="21"/>
        <v>98.946259220231738</v>
      </c>
      <c r="F314" s="9">
        <v>-0.70699135899449095</v>
      </c>
      <c r="G314" s="62">
        <f t="shared" si="22"/>
        <v>85.323732913314984</v>
      </c>
      <c r="H314" s="63">
        <f t="shared" si="23"/>
        <v>10.770426618305139</v>
      </c>
      <c r="I314" s="63">
        <f t="shared" si="24"/>
        <v>86.23239886553354</v>
      </c>
      <c r="K314" s="78"/>
      <c r="L314" s="78"/>
      <c r="M314" s="78"/>
      <c r="N314" s="78"/>
      <c r="O314" s="7"/>
    </row>
    <row r="315" spans="1:15" x14ac:dyDescent="0.25">
      <c r="A315" s="10">
        <f>[14]TCM!A398</f>
        <v>21094</v>
      </c>
      <c r="B315" s="9">
        <f>[14]TCM!E398</f>
        <v>12.49</v>
      </c>
      <c r="C315" s="9">
        <f t="shared" si="25"/>
        <v>0</v>
      </c>
      <c r="D315" s="9">
        <v>-0.31948881789137795</v>
      </c>
      <c r="E315" s="62">
        <f t="shared" si="21"/>
        <v>98.630136986301281</v>
      </c>
      <c r="F315" s="9">
        <v>7.9113924050622231E-2</v>
      </c>
      <c r="G315" s="62">
        <f t="shared" si="22"/>
        <v>85.391235866569176</v>
      </c>
      <c r="H315" s="63">
        <f t="shared" si="23"/>
        <v>10.813495434175257</v>
      </c>
      <c r="I315" s="63">
        <f t="shared" si="24"/>
        <v>86.577225253604936</v>
      </c>
      <c r="K315" s="78"/>
      <c r="L315" s="78"/>
      <c r="M315" s="78"/>
      <c r="N315" s="78"/>
      <c r="O315" s="7"/>
    </row>
    <row r="316" spans="1:15" x14ac:dyDescent="0.25">
      <c r="A316" s="10">
        <f>[14]TCM!A399</f>
        <v>21125</v>
      </c>
      <c r="B316" s="9">
        <f>[14]TCM!E399</f>
        <v>12.49</v>
      </c>
      <c r="C316" s="9">
        <f t="shared" si="25"/>
        <v>0</v>
      </c>
      <c r="D316" s="9">
        <v>0.32051282051281937</v>
      </c>
      <c r="E316" s="62">
        <f t="shared" si="21"/>
        <v>98.946259220231738</v>
      </c>
      <c r="F316" s="9">
        <v>-7.905138339920903E-2</v>
      </c>
      <c r="G316" s="62">
        <f t="shared" si="22"/>
        <v>85.32373291331497</v>
      </c>
      <c r="H316" s="63">
        <f t="shared" si="23"/>
        <v>10.770426618305137</v>
      </c>
      <c r="I316" s="63">
        <f t="shared" si="24"/>
        <v>86.232398865533526</v>
      </c>
      <c r="K316" s="78"/>
      <c r="L316" s="78"/>
      <c r="M316" s="78"/>
      <c r="N316" s="78"/>
      <c r="O316" s="7"/>
    </row>
    <row r="317" spans="1:15" x14ac:dyDescent="0.25">
      <c r="A317" s="10">
        <f>[14]TCM!A400</f>
        <v>21155</v>
      </c>
      <c r="B317" s="9">
        <f>[14]TCM!E400</f>
        <v>12.49</v>
      </c>
      <c r="C317" s="9">
        <f t="shared" si="25"/>
        <v>0</v>
      </c>
      <c r="D317" s="9">
        <v>0.31948881789136685</v>
      </c>
      <c r="E317" s="62">
        <f t="shared" si="21"/>
        <v>99.262381454162181</v>
      </c>
      <c r="F317" s="9">
        <v>0.15822784810126667</v>
      </c>
      <c r="G317" s="62">
        <f t="shared" si="22"/>
        <v>85.458738819823381</v>
      </c>
      <c r="H317" s="63">
        <f t="shared" si="23"/>
        <v>10.753113437566409</v>
      </c>
      <c r="I317" s="63">
        <f t="shared" si="24"/>
        <v>86.093782526552502</v>
      </c>
      <c r="K317" s="78"/>
      <c r="L317" s="78"/>
      <c r="M317" s="78"/>
      <c r="N317" s="78"/>
      <c r="O317" s="7"/>
    </row>
    <row r="318" spans="1:15" x14ac:dyDescent="0.25">
      <c r="A318" s="10">
        <f>[14]TCM!A401</f>
        <v>21186</v>
      </c>
      <c r="B318" s="9">
        <f>[14]TCM!E401</f>
        <v>12.49</v>
      </c>
      <c r="C318" s="9">
        <f t="shared" si="25"/>
        <v>0</v>
      </c>
      <c r="D318" s="9">
        <v>0.31847133757962887</v>
      </c>
      <c r="E318" s="62">
        <f t="shared" si="21"/>
        <v>99.578503688092638</v>
      </c>
      <c r="F318" s="9">
        <v>1.2638230647709303</v>
      </c>
      <c r="G318" s="62">
        <f t="shared" si="22"/>
        <v>86.538786071890655</v>
      </c>
      <c r="H318" s="63">
        <f t="shared" si="23"/>
        <v>10.854445467703508</v>
      </c>
      <c r="I318" s="63">
        <f t="shared" si="24"/>
        <v>86.905087811877564</v>
      </c>
      <c r="K318" s="78"/>
      <c r="L318" s="78"/>
      <c r="M318" s="78"/>
      <c r="N318" s="78"/>
      <c r="O318" s="7"/>
    </row>
    <row r="319" spans="1:15" x14ac:dyDescent="0.25">
      <c r="A319" s="10">
        <f>[14]TCM!A402</f>
        <v>21217</v>
      </c>
      <c r="B319" s="9">
        <f>[14]TCM!E402</f>
        <v>12.49</v>
      </c>
      <c r="C319" s="9">
        <f t="shared" si="25"/>
        <v>0</v>
      </c>
      <c r="D319" s="9">
        <v>0</v>
      </c>
      <c r="E319" s="62">
        <f t="shared" si="21"/>
        <v>99.578503688092638</v>
      </c>
      <c r="F319" s="9">
        <v>-0.31201248049921304</v>
      </c>
      <c r="G319" s="62">
        <f t="shared" si="22"/>
        <v>86.268774258873847</v>
      </c>
      <c r="H319" s="63">
        <f t="shared" si="23"/>
        <v>10.820578243155294</v>
      </c>
      <c r="I319" s="63">
        <f t="shared" si="24"/>
        <v>86.633933091715733</v>
      </c>
      <c r="K319" s="78"/>
      <c r="L319" s="78"/>
      <c r="M319" s="78"/>
      <c r="N319" s="78"/>
      <c r="O319" s="7"/>
    </row>
    <row r="320" spans="1:15" x14ac:dyDescent="0.25">
      <c r="A320" s="10">
        <f>[14]TCM!A403</f>
        <v>21245</v>
      </c>
      <c r="B320" s="9">
        <f>[14]TCM!E403</f>
        <v>12.49</v>
      </c>
      <c r="C320" s="9">
        <f t="shared" si="25"/>
        <v>0</v>
      </c>
      <c r="D320" s="9">
        <v>0.63492063492063266</v>
      </c>
      <c r="E320" s="62">
        <f t="shared" si="21"/>
        <v>100.21074815595354</v>
      </c>
      <c r="F320" s="9">
        <v>0.62597809076680999</v>
      </c>
      <c r="G320" s="62">
        <f t="shared" si="22"/>
        <v>86.808797884907477</v>
      </c>
      <c r="H320" s="63">
        <f t="shared" si="23"/>
        <v>10.819616713120801</v>
      </c>
      <c r="I320" s="63">
        <f t="shared" si="24"/>
        <v>86.626234692720587</v>
      </c>
      <c r="K320" s="78"/>
      <c r="L320" s="78"/>
      <c r="M320" s="78"/>
      <c r="N320" s="78"/>
      <c r="O320" s="7"/>
    </row>
    <row r="321" spans="1:15" x14ac:dyDescent="0.25">
      <c r="A321" s="10">
        <f>[14]TCM!A404</f>
        <v>21276</v>
      </c>
      <c r="B321" s="9">
        <f>[14]TCM!E404</f>
        <v>12.49</v>
      </c>
      <c r="C321" s="9">
        <f t="shared" si="25"/>
        <v>0</v>
      </c>
      <c r="D321" s="9">
        <v>-0.31545741324918719</v>
      </c>
      <c r="E321" s="62">
        <f t="shared" si="21"/>
        <v>99.89462592202311</v>
      </c>
      <c r="F321" s="9">
        <v>1.0108864696734221</v>
      </c>
      <c r="G321" s="62">
        <f t="shared" si="22"/>
        <v>87.686336277212149</v>
      </c>
      <c r="H321" s="63">
        <f t="shared" si="23"/>
        <v>10.963576168324463</v>
      </c>
      <c r="I321" s="63">
        <f t="shared" si="24"/>
        <v>87.77883241252573</v>
      </c>
      <c r="K321" s="78"/>
      <c r="L321" s="78"/>
      <c r="M321" s="78"/>
      <c r="N321" s="78"/>
      <c r="O321" s="7"/>
    </row>
    <row r="322" spans="1:15" x14ac:dyDescent="0.25">
      <c r="A322" s="10">
        <f>[14]TCM!A405</f>
        <v>21306</v>
      </c>
      <c r="B322" s="9">
        <f>[14]TCM!E405</f>
        <v>12.49</v>
      </c>
      <c r="C322" s="9">
        <f t="shared" si="25"/>
        <v>0</v>
      </c>
      <c r="D322" s="9">
        <v>0.31645569620251113</v>
      </c>
      <c r="E322" s="62">
        <f t="shared" si="21"/>
        <v>100.21074815595354</v>
      </c>
      <c r="F322" s="9">
        <v>0.76982294072363011</v>
      </c>
      <c r="G322" s="62">
        <f t="shared" si="22"/>
        <v>88.36136580975419</v>
      </c>
      <c r="H322" s="63">
        <f t="shared" si="23"/>
        <v>11.01312463256231</v>
      </c>
      <c r="I322" s="63">
        <f t="shared" si="24"/>
        <v>88.175537490490868</v>
      </c>
      <c r="K322" s="78"/>
      <c r="L322" s="78"/>
      <c r="M322" s="78"/>
      <c r="N322" s="78"/>
      <c r="O322" s="7"/>
    </row>
    <row r="323" spans="1:15" x14ac:dyDescent="0.25">
      <c r="A323" s="10">
        <f>[14]TCM!A406</f>
        <v>21337</v>
      </c>
      <c r="B323" s="9">
        <f>[14]TCM!E406</f>
        <v>12.49</v>
      </c>
      <c r="C323" s="9">
        <f t="shared" si="25"/>
        <v>0</v>
      </c>
      <c r="D323" s="9">
        <v>-0.31545741324918719</v>
      </c>
      <c r="E323" s="62">
        <f t="shared" si="21"/>
        <v>99.89462592202311</v>
      </c>
      <c r="F323" s="9">
        <v>-0.22918258212376585</v>
      </c>
      <c r="G323" s="62">
        <f t="shared" si="22"/>
        <v>88.158856949991574</v>
      </c>
      <c r="H323" s="63">
        <f t="shared" si="23"/>
        <v>11.022656255451691</v>
      </c>
      <c r="I323" s="63">
        <f t="shared" si="24"/>
        <v>88.251851524833398</v>
      </c>
      <c r="K323" s="78"/>
      <c r="L323" s="78"/>
      <c r="M323" s="78"/>
      <c r="N323" s="78"/>
      <c r="O323" s="7"/>
    </row>
    <row r="324" spans="1:15" x14ac:dyDescent="0.25">
      <c r="A324" s="10">
        <f>[14]TCM!A407</f>
        <v>21367</v>
      </c>
      <c r="B324" s="9">
        <f>[14]TCM!E407</f>
        <v>12.49</v>
      </c>
      <c r="C324" s="9">
        <f t="shared" si="25"/>
        <v>0</v>
      </c>
      <c r="D324" s="9">
        <v>0</v>
      </c>
      <c r="E324" s="62">
        <f t="shared" si="21"/>
        <v>99.89462592202311</v>
      </c>
      <c r="F324" s="9">
        <v>-0.22970903522203656</v>
      </c>
      <c r="G324" s="62">
        <f t="shared" si="22"/>
        <v>87.956348090228971</v>
      </c>
      <c r="H324" s="63">
        <f t="shared" si="23"/>
        <v>10.997336218111453</v>
      </c>
      <c r="I324" s="63">
        <f t="shared" si="24"/>
        <v>88.049129048130126</v>
      </c>
      <c r="K324" s="78"/>
      <c r="L324" s="78"/>
      <c r="M324" s="78"/>
      <c r="N324" s="78"/>
      <c r="O324" s="7"/>
    </row>
    <row r="325" spans="1:15" x14ac:dyDescent="0.25">
      <c r="A325" s="10">
        <f>[14]TCM!A408</f>
        <v>21398</v>
      </c>
      <c r="B325" s="9">
        <f>[14]TCM!E408</f>
        <v>12.49</v>
      </c>
      <c r="C325" s="9">
        <f t="shared" si="25"/>
        <v>0</v>
      </c>
      <c r="D325" s="9">
        <v>0</v>
      </c>
      <c r="E325" s="62">
        <f t="shared" si="21"/>
        <v>99.89462592202311</v>
      </c>
      <c r="F325" s="9">
        <v>-0.46047582501920203</v>
      </c>
      <c r="G325" s="62">
        <f t="shared" si="22"/>
        <v>87.551330370703724</v>
      </c>
      <c r="H325" s="63">
        <f t="shared" si="23"/>
        <v>10.946696143430968</v>
      </c>
      <c r="I325" s="63">
        <f t="shared" si="24"/>
        <v>87.643684094723511</v>
      </c>
      <c r="K325" s="78"/>
      <c r="L325" s="78"/>
      <c r="M325" s="78"/>
      <c r="N325" s="78"/>
      <c r="O325" s="7"/>
    </row>
    <row r="326" spans="1:15" x14ac:dyDescent="0.25">
      <c r="A326" s="10">
        <f>[14]TCM!A409</f>
        <v>21429</v>
      </c>
      <c r="B326" s="9">
        <f>[14]TCM!E409</f>
        <v>12.49</v>
      </c>
      <c r="C326" s="9">
        <f t="shared" si="25"/>
        <v>0</v>
      </c>
      <c r="D326" s="9">
        <v>0</v>
      </c>
      <c r="E326" s="62">
        <f t="shared" ref="E326:E389" si="26">E327/(1+(D327/100))</f>
        <v>99.89462592202311</v>
      </c>
      <c r="F326" s="9">
        <v>-1.3878180416345254</v>
      </c>
      <c r="G326" s="62">
        <f t="shared" ref="G326:G388" si="27">G327/(1+(F327/100))</f>
        <v>86.336277212128053</v>
      </c>
      <c r="H326" s="63">
        <f t="shared" si="23"/>
        <v>10.794775919389522</v>
      </c>
      <c r="I326" s="63">
        <f t="shared" si="24"/>
        <v>86.427349234503779</v>
      </c>
      <c r="K326" s="78"/>
      <c r="L326" s="78"/>
      <c r="M326" s="78"/>
      <c r="N326" s="78"/>
      <c r="O326" s="7"/>
    </row>
    <row r="327" spans="1:15" x14ac:dyDescent="0.25">
      <c r="A327" s="10">
        <f>[14]TCM!A410</f>
        <v>21459</v>
      </c>
      <c r="B327" s="9">
        <f>[14]TCM!E410</f>
        <v>12.49</v>
      </c>
      <c r="C327" s="9">
        <f t="shared" si="25"/>
        <v>0</v>
      </c>
      <c r="D327" s="9">
        <v>-0.31645569620254443</v>
      </c>
      <c r="E327" s="62">
        <f t="shared" si="26"/>
        <v>99.578503688092638</v>
      </c>
      <c r="F327" s="9">
        <v>0.78186082877247376</v>
      </c>
      <c r="G327" s="62">
        <f t="shared" si="27"/>
        <v>87.011306744670094</v>
      </c>
      <c r="H327" s="63">
        <f t="shared" ref="H327:H390" si="28">(G327/E327)*$H$5</f>
        <v>10.913713110662888</v>
      </c>
      <c r="I327" s="63">
        <f t="shared" ref="I327:I390" si="29">(H327/B327)*100</f>
        <v>87.379608572160834</v>
      </c>
      <c r="K327" s="78"/>
      <c r="L327" s="78"/>
      <c r="M327" s="78"/>
      <c r="N327" s="78"/>
      <c r="O327" s="7"/>
    </row>
    <row r="328" spans="1:15" x14ac:dyDescent="0.25">
      <c r="A328" s="10">
        <f>[14]TCM!A411</f>
        <v>21490</v>
      </c>
      <c r="B328" s="9">
        <f>[14]TCM!E411</f>
        <v>12.49</v>
      </c>
      <c r="C328" s="9">
        <f t="shared" ref="C328:C391" si="30">((B328/B327)-1)*100</f>
        <v>0</v>
      </c>
      <c r="D328" s="9">
        <v>0.31746031746033854</v>
      </c>
      <c r="E328" s="62">
        <f t="shared" si="26"/>
        <v>99.89462592202311</v>
      </c>
      <c r="F328" s="9">
        <v>1.318851823118683</v>
      </c>
      <c r="G328" s="62">
        <f t="shared" si="27"/>
        <v>88.158856949991559</v>
      </c>
      <c r="H328" s="63">
        <f t="shared" si="28"/>
        <v>11.022656255451691</v>
      </c>
      <c r="I328" s="63">
        <f t="shared" si="29"/>
        <v>88.251851524833398</v>
      </c>
      <c r="K328" s="78"/>
      <c r="L328" s="78"/>
      <c r="M328" s="78"/>
      <c r="N328" s="78"/>
      <c r="O328" s="7"/>
    </row>
    <row r="329" spans="1:15" x14ac:dyDescent="0.25">
      <c r="A329" s="10">
        <f>[14]TCM!A412</f>
        <v>21520</v>
      </c>
      <c r="B329" s="9">
        <f>[14]TCM!E412</f>
        <v>12.49</v>
      </c>
      <c r="C329" s="9">
        <f t="shared" si="30"/>
        <v>0</v>
      </c>
      <c r="D329" s="9">
        <v>0</v>
      </c>
      <c r="E329" s="62">
        <f t="shared" si="26"/>
        <v>99.89462592202311</v>
      </c>
      <c r="F329" s="9">
        <v>0.45941807044409533</v>
      </c>
      <c r="G329" s="62">
        <f t="shared" si="27"/>
        <v>88.563874669516778</v>
      </c>
      <c r="H329" s="63">
        <f t="shared" si="28"/>
        <v>11.073296330132171</v>
      </c>
      <c r="I329" s="63">
        <f t="shared" si="29"/>
        <v>88.657296478239971</v>
      </c>
      <c r="K329" s="78"/>
      <c r="L329" s="78"/>
      <c r="M329" s="78"/>
      <c r="N329" s="78"/>
      <c r="O329" s="7"/>
    </row>
    <row r="330" spans="1:15" x14ac:dyDescent="0.25">
      <c r="A330" s="10">
        <f>[14]TCM!A413</f>
        <v>21551</v>
      </c>
      <c r="B330" s="9">
        <f>[14]TCM!E413</f>
        <v>12.49</v>
      </c>
      <c r="C330" s="9">
        <f t="shared" si="30"/>
        <v>0</v>
      </c>
      <c r="D330" s="9">
        <v>0.31645569620251113</v>
      </c>
      <c r="E330" s="62">
        <f t="shared" si="26"/>
        <v>100.21074815595354</v>
      </c>
      <c r="F330" s="9">
        <v>0.15243902439026069</v>
      </c>
      <c r="G330" s="62">
        <f t="shared" si="27"/>
        <v>88.698880576025203</v>
      </c>
      <c r="H330" s="63">
        <f t="shared" si="28"/>
        <v>11.055191571571331</v>
      </c>
      <c r="I330" s="63">
        <f t="shared" si="29"/>
        <v>88.512342446527867</v>
      </c>
      <c r="K330" s="78"/>
      <c r="L330" s="78"/>
      <c r="M330" s="78"/>
      <c r="N330" s="78"/>
      <c r="O330" s="7"/>
    </row>
    <row r="331" spans="1:15" x14ac:dyDescent="0.25">
      <c r="A331" s="10">
        <f>[14]TCM!A414</f>
        <v>21582</v>
      </c>
      <c r="B331" s="9">
        <f>[14]TCM!E414</f>
        <v>12.49</v>
      </c>
      <c r="C331" s="9">
        <f t="shared" si="30"/>
        <v>0</v>
      </c>
      <c r="D331" s="9">
        <v>0</v>
      </c>
      <c r="E331" s="62">
        <f t="shared" si="26"/>
        <v>100.21074815595354</v>
      </c>
      <c r="F331" s="9">
        <v>-7.6103500761026677E-2</v>
      </c>
      <c r="G331" s="62">
        <f t="shared" si="27"/>
        <v>88.631377622771012</v>
      </c>
      <c r="H331" s="63">
        <f t="shared" si="28"/>
        <v>11.046778183769527</v>
      </c>
      <c r="I331" s="63">
        <f t="shared" si="29"/>
        <v>88.444981455320473</v>
      </c>
      <c r="K331" s="78"/>
      <c r="L331" s="78"/>
      <c r="M331" s="78"/>
      <c r="N331" s="78"/>
      <c r="O331" s="7"/>
    </row>
    <row r="332" spans="1:15" x14ac:dyDescent="0.25">
      <c r="A332" s="10">
        <f>[14]TCM!A415</f>
        <v>21610</v>
      </c>
      <c r="B332" s="9">
        <f>[14]TCM!E415</f>
        <v>12.49</v>
      </c>
      <c r="C332" s="9">
        <f t="shared" si="30"/>
        <v>0</v>
      </c>
      <c r="D332" s="9">
        <v>0</v>
      </c>
      <c r="E332" s="62">
        <f t="shared" si="26"/>
        <v>100.21074815595354</v>
      </c>
      <c r="F332" s="9">
        <v>0.5331302361005319</v>
      </c>
      <c r="G332" s="62">
        <f t="shared" si="27"/>
        <v>89.103898295550451</v>
      </c>
      <c r="H332" s="63">
        <f t="shared" si="28"/>
        <v>11.105671898382161</v>
      </c>
      <c r="I332" s="63">
        <f t="shared" si="29"/>
        <v>88.916508393772304</v>
      </c>
      <c r="K332" s="78"/>
      <c r="L332" s="78"/>
      <c r="M332" s="78"/>
      <c r="N332" s="78"/>
      <c r="O332" s="7"/>
    </row>
    <row r="333" spans="1:15" x14ac:dyDescent="0.25">
      <c r="A333" s="10">
        <f>[14]TCM!A416</f>
        <v>21641</v>
      </c>
      <c r="B333" s="9">
        <f>[14]TCM!E416</f>
        <v>12.49</v>
      </c>
      <c r="C333" s="9">
        <f t="shared" si="30"/>
        <v>0</v>
      </c>
      <c r="D333" s="9">
        <v>0.3154574132492316</v>
      </c>
      <c r="E333" s="62">
        <f t="shared" si="26"/>
        <v>100.52687038988401</v>
      </c>
      <c r="F333" s="9">
        <v>0</v>
      </c>
      <c r="G333" s="62">
        <f t="shared" si="27"/>
        <v>89.103898295550451</v>
      </c>
      <c r="H333" s="63">
        <f t="shared" si="28"/>
        <v>11.070748401846366</v>
      </c>
      <c r="I333" s="63">
        <f t="shared" si="29"/>
        <v>88.636896732156657</v>
      </c>
      <c r="K333" s="78"/>
      <c r="L333" s="78"/>
      <c r="M333" s="78"/>
      <c r="N333" s="78"/>
      <c r="O333" s="7"/>
    </row>
    <row r="334" spans="1:15" x14ac:dyDescent="0.25">
      <c r="A334" s="10">
        <f>[14]TCM!A417</f>
        <v>21671</v>
      </c>
      <c r="B334" s="9">
        <f>[14]TCM!E417</f>
        <v>12.49</v>
      </c>
      <c r="C334" s="9">
        <f t="shared" si="30"/>
        <v>0</v>
      </c>
      <c r="D334" s="9">
        <v>0</v>
      </c>
      <c r="E334" s="62">
        <f t="shared" si="26"/>
        <v>100.52687038988401</v>
      </c>
      <c r="F334" s="9">
        <v>-0.90909090909090384</v>
      </c>
      <c r="G334" s="62">
        <f t="shared" si="27"/>
        <v>88.293862856499999</v>
      </c>
      <c r="H334" s="63">
        <f t="shared" si="28"/>
        <v>10.970105234556854</v>
      </c>
      <c r="I334" s="63">
        <f t="shared" si="29"/>
        <v>87.831106761864319</v>
      </c>
      <c r="K334" s="78"/>
      <c r="L334" s="78"/>
      <c r="M334" s="78"/>
      <c r="N334" s="78"/>
      <c r="O334" s="7"/>
    </row>
    <row r="335" spans="1:15" x14ac:dyDescent="0.25">
      <c r="A335" s="10">
        <f>[14]TCM!A418</f>
        <v>21702</v>
      </c>
      <c r="B335" s="9">
        <f>[14]TCM!E418</f>
        <v>12.49</v>
      </c>
      <c r="C335" s="9">
        <f t="shared" si="30"/>
        <v>0</v>
      </c>
      <c r="D335" s="9">
        <v>-0.31446540880504248</v>
      </c>
      <c r="E335" s="62">
        <f t="shared" si="26"/>
        <v>100.21074815595355</v>
      </c>
      <c r="F335" s="9">
        <v>7.6452599388376896E-2</v>
      </c>
      <c r="G335" s="62">
        <f t="shared" si="27"/>
        <v>88.361365809754204</v>
      </c>
      <c r="H335" s="63">
        <f t="shared" si="28"/>
        <v>11.01312463256231</v>
      </c>
      <c r="I335" s="63">
        <f t="shared" si="29"/>
        <v>88.175537490490868</v>
      </c>
      <c r="K335" s="78"/>
      <c r="L335" s="78"/>
      <c r="M335" s="78"/>
      <c r="N335" s="78"/>
      <c r="O335" s="7"/>
    </row>
    <row r="336" spans="1:15" x14ac:dyDescent="0.25">
      <c r="A336" s="10">
        <f>[14]TCM!A419</f>
        <v>21732</v>
      </c>
      <c r="B336" s="9">
        <f>[14]TCM!E419</f>
        <v>12.49</v>
      </c>
      <c r="C336" s="9">
        <f t="shared" si="30"/>
        <v>0</v>
      </c>
      <c r="D336" s="9">
        <v>0</v>
      </c>
      <c r="E336" s="62">
        <f t="shared" si="26"/>
        <v>100.21074815595355</v>
      </c>
      <c r="F336" s="9">
        <v>-7.6394194041251584E-2</v>
      </c>
      <c r="G336" s="62">
        <f t="shared" si="27"/>
        <v>88.293862856499999</v>
      </c>
      <c r="H336" s="63">
        <f t="shared" si="28"/>
        <v>11.004711244760504</v>
      </c>
      <c r="I336" s="63">
        <f t="shared" si="29"/>
        <v>88.108176499283459</v>
      </c>
      <c r="K336" s="78"/>
      <c r="L336" s="78"/>
      <c r="M336" s="78"/>
      <c r="N336" s="78"/>
      <c r="O336" s="7"/>
    </row>
    <row r="337" spans="1:15" x14ac:dyDescent="0.25">
      <c r="A337" s="10">
        <f>[14]TCM!A420</f>
        <v>21763</v>
      </c>
      <c r="B337" s="9">
        <f>[14]TCM!E420</f>
        <v>12.49</v>
      </c>
      <c r="C337" s="9">
        <f t="shared" si="30"/>
        <v>0</v>
      </c>
      <c r="D337" s="9">
        <v>-0.31545741324918719</v>
      </c>
      <c r="E337" s="62">
        <f t="shared" si="26"/>
        <v>99.894625922023124</v>
      </c>
      <c r="F337" s="9">
        <v>0.30581039755350758</v>
      </c>
      <c r="G337" s="62">
        <f t="shared" si="27"/>
        <v>88.563874669516807</v>
      </c>
      <c r="H337" s="63">
        <f t="shared" si="28"/>
        <v>11.073296330132173</v>
      </c>
      <c r="I337" s="63">
        <f t="shared" si="29"/>
        <v>88.657296478239971</v>
      </c>
      <c r="K337" s="78"/>
      <c r="L337" s="78"/>
      <c r="M337" s="78"/>
      <c r="N337" s="78"/>
      <c r="O337" s="7"/>
    </row>
    <row r="338" spans="1:15" x14ac:dyDescent="0.25">
      <c r="A338" s="10">
        <f>[14]TCM!A421</f>
        <v>21794</v>
      </c>
      <c r="B338" s="9">
        <f>[14]TCM!E421</f>
        <v>12.49</v>
      </c>
      <c r="C338" s="9">
        <f t="shared" si="30"/>
        <v>0</v>
      </c>
      <c r="D338" s="9">
        <v>0.31645569620251113</v>
      </c>
      <c r="E338" s="62">
        <f t="shared" si="26"/>
        <v>100.21074815595355</v>
      </c>
      <c r="F338" s="9">
        <v>-1.6006097560975596</v>
      </c>
      <c r="G338" s="62">
        <f t="shared" si="27"/>
        <v>87.146312651178505</v>
      </c>
      <c r="H338" s="63">
        <f t="shared" si="28"/>
        <v>10.861683652129823</v>
      </c>
      <c r="I338" s="63">
        <f t="shared" si="29"/>
        <v>86.963039648757587</v>
      </c>
      <c r="K338" s="78"/>
      <c r="L338" s="78"/>
      <c r="M338" s="78"/>
      <c r="N338" s="78"/>
      <c r="O338" s="7"/>
    </row>
    <row r="339" spans="1:15" x14ac:dyDescent="0.25">
      <c r="A339" s="10">
        <f>[14]TCM!A422</f>
        <v>21824</v>
      </c>
      <c r="B339" s="9">
        <f>[14]TCM!E422</f>
        <v>12.49</v>
      </c>
      <c r="C339" s="9">
        <f t="shared" si="30"/>
        <v>0</v>
      </c>
      <c r="D339" s="9">
        <v>-0.31545741324918719</v>
      </c>
      <c r="E339" s="62">
        <f t="shared" si="26"/>
        <v>99.894625922023124</v>
      </c>
      <c r="F339" s="9">
        <v>0.85205267234700344</v>
      </c>
      <c r="G339" s="62">
        <f t="shared" si="27"/>
        <v>87.888845136974751</v>
      </c>
      <c r="H339" s="63">
        <f t="shared" si="28"/>
        <v>10.988896205664702</v>
      </c>
      <c r="I339" s="63">
        <f t="shared" si="29"/>
        <v>87.981554889229002</v>
      </c>
      <c r="K339" s="78"/>
      <c r="L339" s="78"/>
      <c r="M339" s="78"/>
      <c r="N339" s="78"/>
      <c r="O339" s="7"/>
    </row>
    <row r="340" spans="1:15" x14ac:dyDescent="0.25">
      <c r="A340" s="10">
        <f>[14]TCM!A423</f>
        <v>21855</v>
      </c>
      <c r="B340" s="9">
        <f>[14]TCM!E423</f>
        <v>12.49</v>
      </c>
      <c r="C340" s="9">
        <f t="shared" si="30"/>
        <v>0</v>
      </c>
      <c r="D340" s="9">
        <v>-0.31645569620254443</v>
      </c>
      <c r="E340" s="62">
        <f t="shared" si="26"/>
        <v>99.578503688092653</v>
      </c>
      <c r="F340" s="9">
        <v>0.76804915514592231</v>
      </c>
      <c r="G340" s="62">
        <f t="shared" si="27"/>
        <v>88.563874669516792</v>
      </c>
      <c r="H340" s="63">
        <f t="shared" si="28"/>
        <v>11.108449651815134</v>
      </c>
      <c r="I340" s="63">
        <f t="shared" si="29"/>
        <v>88.938748213091543</v>
      </c>
      <c r="K340" s="78"/>
      <c r="L340" s="78"/>
      <c r="M340" s="78"/>
      <c r="N340" s="78"/>
      <c r="O340" s="7"/>
    </row>
    <row r="341" spans="1:15" x14ac:dyDescent="0.25">
      <c r="A341" s="10">
        <f>[14]TCM!A424</f>
        <v>21885</v>
      </c>
      <c r="B341" s="9">
        <f>[14]TCM!E424</f>
        <v>12.49</v>
      </c>
      <c r="C341" s="9">
        <f t="shared" si="30"/>
        <v>0</v>
      </c>
      <c r="D341" s="9">
        <v>0</v>
      </c>
      <c r="E341" s="62">
        <f t="shared" si="26"/>
        <v>99.578503688092653</v>
      </c>
      <c r="F341" s="9">
        <v>0.30487804878049918</v>
      </c>
      <c r="G341" s="62">
        <f t="shared" si="27"/>
        <v>88.833886482533629</v>
      </c>
      <c r="H341" s="63">
        <f t="shared" si="28"/>
        <v>11.142316876363353</v>
      </c>
      <c r="I341" s="63">
        <f t="shared" si="29"/>
        <v>89.209902933253431</v>
      </c>
      <c r="K341" s="78"/>
      <c r="L341" s="78"/>
      <c r="M341" s="78"/>
      <c r="N341" s="78"/>
      <c r="O341" s="7"/>
    </row>
    <row r="342" spans="1:15" x14ac:dyDescent="0.25">
      <c r="A342" s="10">
        <f>[14]TCM!A425</f>
        <v>21916</v>
      </c>
      <c r="B342" s="9">
        <f>[14]TCM!E425</f>
        <v>12.49</v>
      </c>
      <c r="C342" s="9">
        <f t="shared" si="30"/>
        <v>0</v>
      </c>
      <c r="D342" s="9">
        <v>0.31746031746033854</v>
      </c>
      <c r="E342" s="62">
        <f t="shared" si="26"/>
        <v>99.894625922023124</v>
      </c>
      <c r="F342" s="9">
        <v>0.68389057750759541</v>
      </c>
      <c r="G342" s="62">
        <f t="shared" si="27"/>
        <v>89.441413061821464</v>
      </c>
      <c r="H342" s="63">
        <f t="shared" si="28"/>
        <v>11.183016491939885</v>
      </c>
      <c r="I342" s="63">
        <f t="shared" si="29"/>
        <v>89.53576054395424</v>
      </c>
      <c r="K342" s="78"/>
      <c r="L342" s="78"/>
      <c r="M342" s="78"/>
      <c r="N342" s="78"/>
      <c r="O342" s="7"/>
    </row>
    <row r="343" spans="1:15" x14ac:dyDescent="0.25">
      <c r="A343" s="10">
        <f>[14]TCM!A426</f>
        <v>21947</v>
      </c>
      <c r="B343" s="9">
        <f>[14]TCM!E426</f>
        <v>12.49</v>
      </c>
      <c r="C343" s="9">
        <f t="shared" si="30"/>
        <v>0</v>
      </c>
      <c r="D343" s="9">
        <v>0</v>
      </c>
      <c r="E343" s="62">
        <f t="shared" si="26"/>
        <v>99.894625922023124</v>
      </c>
      <c r="F343" s="9">
        <v>7.5471698113194208E-2</v>
      </c>
      <c r="G343" s="62">
        <f t="shared" si="27"/>
        <v>89.508916015075656</v>
      </c>
      <c r="H343" s="63">
        <f t="shared" si="28"/>
        <v>11.191456504386629</v>
      </c>
      <c r="I343" s="63">
        <f t="shared" si="29"/>
        <v>89.603334702855321</v>
      </c>
      <c r="K343" s="78"/>
      <c r="L343" s="78"/>
      <c r="M343" s="78"/>
      <c r="N343" s="78"/>
      <c r="O343" s="7"/>
    </row>
    <row r="344" spans="1:15" x14ac:dyDescent="0.25">
      <c r="A344" s="10">
        <f>[14]TCM!A427</f>
        <v>21976</v>
      </c>
      <c r="B344" s="9">
        <f>[14]TCM!E427</f>
        <v>12.49</v>
      </c>
      <c r="C344" s="9">
        <f t="shared" si="30"/>
        <v>0</v>
      </c>
      <c r="D344" s="9">
        <v>0.63291139240506666</v>
      </c>
      <c r="E344" s="62">
        <f t="shared" si="26"/>
        <v>100.52687038988404</v>
      </c>
      <c r="F344" s="9">
        <v>2.4132730015083093</v>
      </c>
      <c r="G344" s="62">
        <f t="shared" si="27"/>
        <v>91.669010519210218</v>
      </c>
      <c r="H344" s="63">
        <f t="shared" si="28"/>
        <v>11.389451764929817</v>
      </c>
      <c r="I344" s="63">
        <f t="shared" si="29"/>
        <v>91.188564971415659</v>
      </c>
      <c r="K344" s="78"/>
      <c r="L344" s="78"/>
      <c r="M344" s="78"/>
      <c r="N344" s="78"/>
      <c r="O344" s="7"/>
    </row>
    <row r="345" spans="1:15" x14ac:dyDescent="0.25">
      <c r="A345" s="10">
        <f>[14]TCM!A428</f>
        <v>22007</v>
      </c>
      <c r="B345" s="9">
        <f>[14]TCM!E428</f>
        <v>12.49</v>
      </c>
      <c r="C345" s="9">
        <f t="shared" si="30"/>
        <v>0</v>
      </c>
      <c r="D345" s="9">
        <v>0</v>
      </c>
      <c r="E345" s="62">
        <f t="shared" si="26"/>
        <v>100.52687038988404</v>
      </c>
      <c r="F345" s="9">
        <v>2.0618556701030855</v>
      </c>
      <c r="G345" s="62">
        <f t="shared" si="27"/>
        <v>93.559093210327944</v>
      </c>
      <c r="H345" s="63">
        <f t="shared" si="28"/>
        <v>11.624285821938678</v>
      </c>
      <c r="I345" s="63">
        <f t="shared" si="29"/>
        <v>93.068741568764437</v>
      </c>
      <c r="K345" s="78"/>
      <c r="L345" s="78"/>
      <c r="M345" s="78"/>
      <c r="N345" s="78"/>
      <c r="O345" s="7"/>
    </row>
    <row r="346" spans="1:15" x14ac:dyDescent="0.25">
      <c r="A346" s="10">
        <f>[14]TCM!A429</f>
        <v>22037</v>
      </c>
      <c r="B346" s="9">
        <f>[14]TCM!E429</f>
        <v>12.49</v>
      </c>
      <c r="C346" s="9">
        <f t="shared" si="30"/>
        <v>0</v>
      </c>
      <c r="D346" s="9">
        <v>-0.31446540880504248</v>
      </c>
      <c r="E346" s="62">
        <f t="shared" si="26"/>
        <v>100.21074815595358</v>
      </c>
      <c r="F346" s="9">
        <v>-0.36075036075036149</v>
      </c>
      <c r="G346" s="62">
        <f t="shared" si="27"/>
        <v>93.221578444056917</v>
      </c>
      <c r="H346" s="63">
        <f t="shared" si="28"/>
        <v>11.618888554292237</v>
      </c>
      <c r="I346" s="63">
        <f t="shared" si="29"/>
        <v>93.025528857423836</v>
      </c>
      <c r="K346" s="78"/>
      <c r="L346" s="78"/>
      <c r="M346" s="78"/>
      <c r="N346" s="78"/>
      <c r="O346" s="7"/>
    </row>
    <row r="347" spans="1:15" x14ac:dyDescent="0.25">
      <c r="A347" s="10">
        <f>[14]TCM!A430</f>
        <v>22068</v>
      </c>
      <c r="B347" s="9">
        <f>[14]TCM!E430</f>
        <v>12.49</v>
      </c>
      <c r="C347" s="9">
        <f t="shared" si="30"/>
        <v>0</v>
      </c>
      <c r="D347" s="9">
        <v>0</v>
      </c>
      <c r="E347" s="62">
        <f t="shared" si="26"/>
        <v>100.21074815595358</v>
      </c>
      <c r="F347" s="9">
        <v>-7.2411296162200323E-2</v>
      </c>
      <c r="G347" s="62">
        <f t="shared" si="27"/>
        <v>93.154075490802711</v>
      </c>
      <c r="H347" s="63">
        <f t="shared" si="28"/>
        <v>11.610475166490431</v>
      </c>
      <c r="I347" s="63">
        <f t="shared" si="29"/>
        <v>92.958167866216428</v>
      </c>
      <c r="K347" s="78"/>
      <c r="L347" s="78"/>
      <c r="M347" s="78"/>
      <c r="N347" s="78"/>
      <c r="O347" s="7"/>
    </row>
    <row r="348" spans="1:15" x14ac:dyDescent="0.25">
      <c r="A348" s="10">
        <f>[14]TCM!A431</f>
        <v>22098</v>
      </c>
      <c r="B348" s="9">
        <f>[14]TCM!E431</f>
        <v>12.49</v>
      </c>
      <c r="C348" s="9">
        <f t="shared" si="30"/>
        <v>0</v>
      </c>
      <c r="D348" s="9">
        <v>0</v>
      </c>
      <c r="E348" s="62">
        <f t="shared" si="26"/>
        <v>100.21074815595358</v>
      </c>
      <c r="F348" s="9">
        <v>0.72463768115942351</v>
      </c>
      <c r="G348" s="62">
        <f t="shared" si="27"/>
        <v>93.829105023344766</v>
      </c>
      <c r="H348" s="63">
        <f t="shared" si="28"/>
        <v>11.694609044508478</v>
      </c>
      <c r="I348" s="63">
        <f t="shared" si="29"/>
        <v>93.631777778290456</v>
      </c>
      <c r="K348" s="78"/>
      <c r="L348" s="78"/>
      <c r="M348" s="78"/>
      <c r="N348" s="78"/>
      <c r="O348" s="7"/>
    </row>
    <row r="349" spans="1:15" x14ac:dyDescent="0.25">
      <c r="A349" s="10">
        <f>[14]TCM!A432</f>
        <v>22129</v>
      </c>
      <c r="B349" s="9">
        <f>[14]TCM!E432</f>
        <v>12.49</v>
      </c>
      <c r="C349" s="9">
        <f t="shared" si="30"/>
        <v>0</v>
      </c>
      <c r="D349" s="9">
        <v>-0.31545741324918719</v>
      </c>
      <c r="E349" s="62">
        <f t="shared" si="26"/>
        <v>99.894625922023152</v>
      </c>
      <c r="F349" s="9">
        <v>0.3597122302158251</v>
      </c>
      <c r="G349" s="62">
        <f t="shared" si="27"/>
        <v>94.166619789615794</v>
      </c>
      <c r="H349" s="63">
        <f t="shared" si="28"/>
        <v>11.773817363212176</v>
      </c>
      <c r="I349" s="63">
        <f t="shared" si="29"/>
        <v>94.265951667031032</v>
      </c>
      <c r="K349" s="78"/>
      <c r="L349" s="78"/>
      <c r="M349" s="78"/>
      <c r="N349" s="78"/>
      <c r="O349" s="7"/>
    </row>
    <row r="350" spans="1:15" x14ac:dyDescent="0.25">
      <c r="A350" s="10">
        <f>[14]TCM!A433</f>
        <v>22160</v>
      </c>
      <c r="B350" s="9">
        <f>[14]TCM!E433</f>
        <v>12.49</v>
      </c>
      <c r="C350" s="9">
        <f t="shared" si="30"/>
        <v>0</v>
      </c>
      <c r="D350" s="9">
        <v>0</v>
      </c>
      <c r="E350" s="62">
        <f t="shared" si="26"/>
        <v>99.894625922023152</v>
      </c>
      <c r="F350" s="9">
        <v>0.50179211469534302</v>
      </c>
      <c r="G350" s="62">
        <f t="shared" si="27"/>
        <v>94.639140462395233</v>
      </c>
      <c r="H350" s="63">
        <f t="shared" si="28"/>
        <v>11.832897450339406</v>
      </c>
      <c r="I350" s="63">
        <f t="shared" si="29"/>
        <v>94.738970779338715</v>
      </c>
      <c r="K350" s="78"/>
      <c r="L350" s="78"/>
      <c r="M350" s="78"/>
      <c r="N350" s="78"/>
      <c r="O350" s="7"/>
    </row>
    <row r="351" spans="1:15" x14ac:dyDescent="0.25">
      <c r="A351" s="10">
        <f>[14]TCM!A434</f>
        <v>22190</v>
      </c>
      <c r="B351" s="9">
        <f>[14]TCM!E434</f>
        <v>12.49</v>
      </c>
      <c r="C351" s="9">
        <f t="shared" si="30"/>
        <v>0</v>
      </c>
      <c r="D351" s="9">
        <v>0.31645569620251113</v>
      </c>
      <c r="E351" s="62">
        <f t="shared" si="26"/>
        <v>100.21074815595358</v>
      </c>
      <c r="F351" s="9">
        <v>-1.1412268188302432</v>
      </c>
      <c r="G351" s="62">
        <f t="shared" si="27"/>
        <v>93.559093210327958</v>
      </c>
      <c r="H351" s="63">
        <f t="shared" si="28"/>
        <v>11.660955493301262</v>
      </c>
      <c r="I351" s="63">
        <f t="shared" si="29"/>
        <v>93.362333813460864</v>
      </c>
      <c r="K351" s="78"/>
      <c r="L351" s="78"/>
      <c r="M351" s="78"/>
      <c r="N351" s="78"/>
      <c r="O351" s="7"/>
    </row>
    <row r="352" spans="1:15" x14ac:dyDescent="0.25">
      <c r="A352" s="10">
        <f>[14]TCM!A435</f>
        <v>22221</v>
      </c>
      <c r="B352" s="9">
        <f>[14]TCM!E435</f>
        <v>12.49</v>
      </c>
      <c r="C352" s="9">
        <f t="shared" si="30"/>
        <v>0</v>
      </c>
      <c r="D352" s="9">
        <v>0</v>
      </c>
      <c r="E352" s="62">
        <f t="shared" si="26"/>
        <v>100.21074815595358</v>
      </c>
      <c r="F352" s="9">
        <v>-0.36075036075036149</v>
      </c>
      <c r="G352" s="62">
        <f t="shared" si="27"/>
        <v>93.221578444056931</v>
      </c>
      <c r="H352" s="63">
        <f t="shared" si="28"/>
        <v>11.618888554292239</v>
      </c>
      <c r="I352" s="63">
        <f t="shared" si="29"/>
        <v>93.025528857423851</v>
      </c>
      <c r="K352" s="78"/>
      <c r="L352" s="78"/>
      <c r="M352" s="78"/>
      <c r="N352" s="78"/>
      <c r="O352" s="7"/>
    </row>
    <row r="353" spans="1:15" x14ac:dyDescent="0.25">
      <c r="A353" s="10">
        <f>[14]TCM!A436</f>
        <v>22251</v>
      </c>
      <c r="B353" s="9">
        <f>[14]TCM!E436</f>
        <v>12.49</v>
      </c>
      <c r="C353" s="9">
        <f t="shared" si="30"/>
        <v>0</v>
      </c>
      <c r="D353" s="9">
        <v>0</v>
      </c>
      <c r="E353" s="62">
        <f t="shared" si="26"/>
        <v>100.21074815595358</v>
      </c>
      <c r="F353" s="9">
        <v>0.43446777697320194</v>
      </c>
      <c r="G353" s="62">
        <f t="shared" si="27"/>
        <v>93.62659616358215</v>
      </c>
      <c r="H353" s="63">
        <f t="shared" si="28"/>
        <v>11.669368881103065</v>
      </c>
      <c r="I353" s="63">
        <f t="shared" si="29"/>
        <v>93.429694804668245</v>
      </c>
      <c r="K353" s="78"/>
      <c r="L353" s="78"/>
      <c r="M353" s="78"/>
      <c r="N353" s="78"/>
      <c r="O353" s="7"/>
    </row>
    <row r="354" spans="1:15" x14ac:dyDescent="0.25">
      <c r="A354" s="10">
        <f>[14]TCM!A437</f>
        <v>22282</v>
      </c>
      <c r="B354" s="9">
        <f>[14]TCM!E437</f>
        <v>12.49</v>
      </c>
      <c r="C354" s="9">
        <f t="shared" si="30"/>
        <v>0</v>
      </c>
      <c r="D354" s="9">
        <v>0.3154574132492316</v>
      </c>
      <c r="E354" s="62">
        <f t="shared" si="26"/>
        <v>100.52687038988405</v>
      </c>
      <c r="F354" s="9">
        <v>0.28839221341023791</v>
      </c>
      <c r="G354" s="62">
        <f t="shared" si="27"/>
        <v>93.896607976598972</v>
      </c>
      <c r="H354" s="63">
        <f t="shared" si="28"/>
        <v>11.666220474975972</v>
      </c>
      <c r="I354" s="63">
        <f t="shared" si="29"/>
        <v>93.404487389719549</v>
      </c>
      <c r="K354" s="78"/>
      <c r="L354" s="78"/>
      <c r="M354" s="78"/>
      <c r="N354" s="78"/>
      <c r="O354" s="7"/>
    </row>
    <row r="355" spans="1:15" x14ac:dyDescent="0.25">
      <c r="A355" s="10">
        <f>[14]TCM!A438</f>
        <v>22313</v>
      </c>
      <c r="B355" s="9">
        <f>[14]TCM!E438</f>
        <v>12.49</v>
      </c>
      <c r="C355" s="9">
        <f t="shared" si="30"/>
        <v>0</v>
      </c>
      <c r="D355" s="9">
        <v>0</v>
      </c>
      <c r="E355" s="62">
        <f t="shared" si="26"/>
        <v>100.52687038988405</v>
      </c>
      <c r="F355" s="9">
        <v>-0.14378145219265948</v>
      </c>
      <c r="G355" s="62">
        <f t="shared" si="27"/>
        <v>93.761602070090575</v>
      </c>
      <c r="H355" s="63">
        <f t="shared" si="28"/>
        <v>11.649446613761056</v>
      </c>
      <c r="I355" s="63">
        <f t="shared" si="29"/>
        <v>93.270189061337518</v>
      </c>
      <c r="K355" s="78"/>
      <c r="L355" s="78"/>
      <c r="M355" s="78"/>
      <c r="N355" s="78"/>
      <c r="O355" s="7"/>
    </row>
    <row r="356" spans="1:15" x14ac:dyDescent="0.25">
      <c r="A356" s="10">
        <f>[14]TCM!A439</f>
        <v>22341</v>
      </c>
      <c r="B356" s="9">
        <f>[14]TCM!E439</f>
        <v>12.49</v>
      </c>
      <c r="C356" s="9">
        <f t="shared" si="30"/>
        <v>0</v>
      </c>
      <c r="D356" s="9">
        <v>0</v>
      </c>
      <c r="E356" s="62">
        <f t="shared" si="26"/>
        <v>100.52687038988405</v>
      </c>
      <c r="F356" s="9">
        <v>-0.21598272138230179</v>
      </c>
      <c r="G356" s="62">
        <f t="shared" si="27"/>
        <v>93.559093210327944</v>
      </c>
      <c r="H356" s="63">
        <f t="shared" si="28"/>
        <v>11.624285821938676</v>
      </c>
      <c r="I356" s="63">
        <f t="shared" si="29"/>
        <v>93.068741568764409</v>
      </c>
      <c r="K356" s="78"/>
      <c r="L356" s="78"/>
      <c r="M356" s="78"/>
      <c r="N356" s="78"/>
      <c r="O356" s="7"/>
    </row>
    <row r="357" spans="1:15" x14ac:dyDescent="0.25">
      <c r="A357" s="10">
        <f>[14]TCM!A440</f>
        <v>22372</v>
      </c>
      <c r="B357" s="9">
        <f>[14]TCM!E440</f>
        <v>12.49</v>
      </c>
      <c r="C357" s="9">
        <f t="shared" si="30"/>
        <v>0</v>
      </c>
      <c r="D357" s="9">
        <v>-0.62893081761005165</v>
      </c>
      <c r="E357" s="62">
        <f t="shared" si="26"/>
        <v>99.894625922023152</v>
      </c>
      <c r="F357" s="9">
        <v>0.64935064935065512</v>
      </c>
      <c r="G357" s="62">
        <f t="shared" si="27"/>
        <v>94.166619789615794</v>
      </c>
      <c r="H357" s="63">
        <f t="shared" si="28"/>
        <v>11.773817363212176</v>
      </c>
      <c r="I357" s="63">
        <f t="shared" si="29"/>
        <v>94.265951667031032</v>
      </c>
      <c r="K357" s="78"/>
      <c r="L357" s="78"/>
      <c r="M357" s="78"/>
      <c r="N357" s="78"/>
      <c r="O357" s="7"/>
    </row>
    <row r="358" spans="1:15" x14ac:dyDescent="0.25">
      <c r="A358" s="10">
        <f>[14]TCM!A441</f>
        <v>22402</v>
      </c>
      <c r="B358" s="9">
        <f>[14]TCM!E441</f>
        <v>12.49</v>
      </c>
      <c r="C358" s="9">
        <f t="shared" si="30"/>
        <v>0</v>
      </c>
      <c r="D358" s="9">
        <v>-0.31645569620254443</v>
      </c>
      <c r="E358" s="62">
        <f t="shared" si="26"/>
        <v>99.578503688092681</v>
      </c>
      <c r="F358" s="9">
        <v>0</v>
      </c>
      <c r="G358" s="62">
        <f t="shared" si="27"/>
        <v>94.166619789615794</v>
      </c>
      <c r="H358" s="63">
        <f t="shared" si="28"/>
        <v>11.81119456119063</v>
      </c>
      <c r="I358" s="63">
        <f t="shared" si="29"/>
        <v>94.56520865645021</v>
      </c>
      <c r="K358" s="78"/>
      <c r="L358" s="78"/>
      <c r="M358" s="78"/>
      <c r="N358" s="78"/>
      <c r="O358" s="7"/>
    </row>
    <row r="359" spans="1:15" x14ac:dyDescent="0.25">
      <c r="A359" s="10">
        <f>[14]TCM!A442</f>
        <v>22433</v>
      </c>
      <c r="B359" s="9">
        <f>[14]TCM!E442</f>
        <v>12.49</v>
      </c>
      <c r="C359" s="9">
        <f t="shared" si="30"/>
        <v>0</v>
      </c>
      <c r="D359" s="9">
        <v>-0.63492063492063266</v>
      </c>
      <c r="E359" s="62">
        <f t="shared" si="26"/>
        <v>98.946259220231781</v>
      </c>
      <c r="F359" s="9">
        <v>7.1684587813614087E-2</v>
      </c>
      <c r="G359" s="62">
        <f t="shared" si="27"/>
        <v>94.234122742869999</v>
      </c>
      <c r="H359" s="63">
        <f t="shared" si="28"/>
        <v>11.895186360090159</v>
      </c>
      <c r="I359" s="63">
        <f t="shared" si="29"/>
        <v>95.237681025541704</v>
      </c>
      <c r="K359" s="78"/>
      <c r="L359" s="78"/>
      <c r="M359" s="78"/>
      <c r="N359" s="78"/>
      <c r="O359" s="7"/>
    </row>
    <row r="360" spans="1:15" x14ac:dyDescent="0.25">
      <c r="A360" s="10">
        <f>[14]TCM!A443</f>
        <v>22463</v>
      </c>
      <c r="B360" s="9">
        <f>[14]TCM!E443</f>
        <v>12.49</v>
      </c>
      <c r="C360" s="9">
        <f t="shared" si="30"/>
        <v>0</v>
      </c>
      <c r="D360" s="9">
        <v>0.6389776357827337</v>
      </c>
      <c r="E360" s="62">
        <f t="shared" si="26"/>
        <v>99.578503688092667</v>
      </c>
      <c r="F360" s="9">
        <v>-0.28653295128939771</v>
      </c>
      <c r="G360" s="62">
        <f t="shared" si="27"/>
        <v>93.964110929853177</v>
      </c>
      <c r="H360" s="63">
        <f t="shared" si="28"/>
        <v>11.785794142779467</v>
      </c>
      <c r="I360" s="63">
        <f t="shared" si="29"/>
        <v>94.361842616328801</v>
      </c>
      <c r="K360" s="78"/>
      <c r="L360" s="78"/>
      <c r="M360" s="78"/>
      <c r="N360" s="78"/>
      <c r="O360" s="7"/>
    </row>
    <row r="361" spans="1:15" x14ac:dyDescent="0.25">
      <c r="A361" s="10">
        <f>[14]TCM!A444</f>
        <v>22494</v>
      </c>
      <c r="B361" s="9">
        <f>[14]TCM!E444</f>
        <v>12.49</v>
      </c>
      <c r="C361" s="9">
        <f t="shared" si="30"/>
        <v>0</v>
      </c>
      <c r="D361" s="9">
        <v>0</v>
      </c>
      <c r="E361" s="62">
        <f t="shared" si="26"/>
        <v>99.578503688092667</v>
      </c>
      <c r="F361" s="9">
        <v>-0.71839080459770166</v>
      </c>
      <c r="G361" s="62">
        <f t="shared" si="27"/>
        <v>93.289081397311122</v>
      </c>
      <c r="H361" s="63">
        <f t="shared" si="28"/>
        <v>11.701126081408924</v>
      </c>
      <c r="I361" s="63">
        <f t="shared" si="29"/>
        <v>93.683955815924136</v>
      </c>
      <c r="K361" s="78"/>
      <c r="L361" s="78"/>
      <c r="M361" s="78"/>
      <c r="N361" s="78"/>
      <c r="O361" s="7"/>
    </row>
    <row r="362" spans="1:15" x14ac:dyDescent="0.25">
      <c r="A362" s="10">
        <f>[14]TCM!A445</f>
        <v>22525</v>
      </c>
      <c r="B362" s="9">
        <f>[14]TCM!E445</f>
        <v>12.49</v>
      </c>
      <c r="C362" s="9">
        <f t="shared" si="30"/>
        <v>0</v>
      </c>
      <c r="D362" s="9">
        <v>0</v>
      </c>
      <c r="E362" s="62">
        <f t="shared" si="26"/>
        <v>99.578503688092667</v>
      </c>
      <c r="F362" s="9">
        <v>-0.28943560057885787</v>
      </c>
      <c r="G362" s="62">
        <f t="shared" si="27"/>
        <v>93.019069584294314</v>
      </c>
      <c r="H362" s="63">
        <f t="shared" si="28"/>
        <v>11.667258856860711</v>
      </c>
      <c r="I362" s="63">
        <f t="shared" si="29"/>
        <v>93.412801095762305</v>
      </c>
      <c r="K362" s="78"/>
      <c r="L362" s="78"/>
      <c r="M362" s="78"/>
      <c r="N362" s="78"/>
      <c r="O362" s="7"/>
    </row>
    <row r="363" spans="1:15" x14ac:dyDescent="0.25">
      <c r="A363" s="10">
        <f>[14]TCM!A446</f>
        <v>22555</v>
      </c>
      <c r="B363" s="9">
        <f>[14]TCM!E446</f>
        <v>12.49</v>
      </c>
      <c r="C363" s="9">
        <f t="shared" si="30"/>
        <v>0</v>
      </c>
      <c r="D363" s="9">
        <v>0</v>
      </c>
      <c r="E363" s="62">
        <f t="shared" si="26"/>
        <v>99.578503688092667</v>
      </c>
      <c r="F363" s="9">
        <v>7.2568940493455969E-2</v>
      </c>
      <c r="G363" s="62">
        <f t="shared" si="27"/>
        <v>93.086572537548506</v>
      </c>
      <c r="H363" s="63">
        <f t="shared" si="28"/>
        <v>11.675725662997761</v>
      </c>
      <c r="I363" s="63">
        <f t="shared" si="29"/>
        <v>93.480589775802741</v>
      </c>
      <c r="K363" s="78"/>
      <c r="L363" s="78"/>
      <c r="M363" s="78"/>
      <c r="N363" s="78"/>
      <c r="O363" s="7"/>
    </row>
    <row r="364" spans="1:15" x14ac:dyDescent="0.25">
      <c r="A364" s="10">
        <f>[14]TCM!A447</f>
        <v>22586</v>
      </c>
      <c r="B364" s="9">
        <f>[14]TCM!E447</f>
        <v>12.49</v>
      </c>
      <c r="C364" s="9">
        <f t="shared" si="30"/>
        <v>0</v>
      </c>
      <c r="D364" s="9">
        <v>0</v>
      </c>
      <c r="E364" s="62">
        <f t="shared" si="26"/>
        <v>99.578503688092667</v>
      </c>
      <c r="F364" s="9">
        <v>0.50761421319795996</v>
      </c>
      <c r="G364" s="62">
        <f t="shared" si="27"/>
        <v>93.55909321032793</v>
      </c>
      <c r="H364" s="63">
        <f t="shared" si="28"/>
        <v>11.734993305957142</v>
      </c>
      <c r="I364" s="63">
        <f t="shared" si="29"/>
        <v>93.955110536085996</v>
      </c>
      <c r="K364" s="78"/>
      <c r="L364" s="78"/>
      <c r="M364" s="78"/>
      <c r="N364" s="78"/>
      <c r="O364" s="7"/>
    </row>
    <row r="365" spans="1:15" x14ac:dyDescent="0.25">
      <c r="A365" s="10">
        <f>[14]TCM!A448</f>
        <v>22616</v>
      </c>
      <c r="B365" s="9">
        <f>[14]TCM!E448</f>
        <v>12.49</v>
      </c>
      <c r="C365" s="9">
        <f t="shared" si="30"/>
        <v>0</v>
      </c>
      <c r="D365" s="9">
        <v>0.31746031746033854</v>
      </c>
      <c r="E365" s="62">
        <f t="shared" si="26"/>
        <v>99.894625922023138</v>
      </c>
      <c r="F365" s="9">
        <v>7.2150072150067857E-2</v>
      </c>
      <c r="G365" s="62">
        <f t="shared" si="27"/>
        <v>93.626596163582136</v>
      </c>
      <c r="H365" s="63">
        <f t="shared" si="28"/>
        <v>11.706297263638199</v>
      </c>
      <c r="I365" s="63">
        <f t="shared" si="29"/>
        <v>93.725358395822241</v>
      </c>
      <c r="K365" s="78"/>
      <c r="L365" s="78"/>
      <c r="M365" s="78"/>
      <c r="N365" s="78"/>
      <c r="O365" s="7"/>
    </row>
    <row r="366" spans="1:15" x14ac:dyDescent="0.25">
      <c r="A366" s="10">
        <f>[14]TCM!A449</f>
        <v>22647</v>
      </c>
      <c r="B366" s="9">
        <f>[14]TCM!E449</f>
        <v>12.49</v>
      </c>
      <c r="C366" s="9">
        <f t="shared" si="30"/>
        <v>0</v>
      </c>
      <c r="D366" s="9">
        <v>0.31645569620251113</v>
      </c>
      <c r="E366" s="62">
        <f t="shared" si="26"/>
        <v>100.21074815595357</v>
      </c>
      <c r="F366" s="9">
        <v>-0.36049026676280294</v>
      </c>
      <c r="G366" s="62">
        <f t="shared" si="27"/>
        <v>93.289081397311108</v>
      </c>
      <c r="H366" s="63">
        <f t="shared" si="28"/>
        <v>11.627301942094041</v>
      </c>
      <c r="I366" s="63">
        <f t="shared" si="29"/>
        <v>93.092889848631231</v>
      </c>
      <c r="K366" s="78"/>
      <c r="L366" s="78"/>
      <c r="M366" s="78"/>
      <c r="N366" s="78"/>
      <c r="O366" s="7"/>
    </row>
    <row r="367" spans="1:15" x14ac:dyDescent="0.25">
      <c r="A367" s="10">
        <f>[14]TCM!A450</f>
        <v>22678</v>
      </c>
      <c r="B367" s="9">
        <f>[14]TCM!E450</f>
        <v>12.49</v>
      </c>
      <c r="C367" s="9">
        <f t="shared" si="30"/>
        <v>0</v>
      </c>
      <c r="D367" s="9">
        <v>0</v>
      </c>
      <c r="E367" s="62">
        <f t="shared" si="26"/>
        <v>100.21074815595357</v>
      </c>
      <c r="F367" s="9">
        <v>0.57887120115776014</v>
      </c>
      <c r="G367" s="62">
        <f t="shared" si="27"/>
        <v>93.829105023344766</v>
      </c>
      <c r="H367" s="63">
        <f t="shared" si="28"/>
        <v>11.694609044508482</v>
      </c>
      <c r="I367" s="63">
        <f t="shared" si="29"/>
        <v>93.631777778290498</v>
      </c>
      <c r="K367" s="78"/>
      <c r="L367" s="78"/>
      <c r="M367" s="78"/>
      <c r="N367" s="78"/>
      <c r="O367" s="7"/>
    </row>
    <row r="368" spans="1:15" x14ac:dyDescent="0.25">
      <c r="A368" s="10">
        <f>[14]TCM!A451</f>
        <v>22706</v>
      </c>
      <c r="B368" s="9">
        <f>[14]TCM!E451</f>
        <v>12.49</v>
      </c>
      <c r="C368" s="9">
        <f t="shared" si="30"/>
        <v>0</v>
      </c>
      <c r="D368" s="9">
        <v>0</v>
      </c>
      <c r="E368" s="62">
        <f t="shared" si="26"/>
        <v>100.21074815595357</v>
      </c>
      <c r="F368" s="9">
        <v>0.86330935251797136</v>
      </c>
      <c r="G368" s="62">
        <f t="shared" si="27"/>
        <v>94.639140462395218</v>
      </c>
      <c r="H368" s="63">
        <f t="shared" si="28"/>
        <v>11.795569698130135</v>
      </c>
      <c r="I368" s="63">
        <f t="shared" si="29"/>
        <v>94.4401096727793</v>
      </c>
      <c r="K368" s="78"/>
      <c r="L368" s="78"/>
      <c r="M368" s="78"/>
      <c r="N368" s="78"/>
      <c r="O368" s="7"/>
    </row>
    <row r="369" spans="1:15" x14ac:dyDescent="0.25">
      <c r="A369" s="10">
        <f>[14]TCM!A452</f>
        <v>22737</v>
      </c>
      <c r="B369" s="9">
        <f>[14]TCM!E452</f>
        <v>12.49</v>
      </c>
      <c r="C369" s="9">
        <f t="shared" si="30"/>
        <v>0</v>
      </c>
      <c r="D369" s="9">
        <v>-0.31545741324918719</v>
      </c>
      <c r="E369" s="62">
        <f t="shared" si="26"/>
        <v>99.894625922023138</v>
      </c>
      <c r="F369" s="9">
        <v>0.78459343794581304</v>
      </c>
      <c r="G369" s="62">
        <f t="shared" si="27"/>
        <v>95.381672948191493</v>
      </c>
      <c r="H369" s="63">
        <f t="shared" si="28"/>
        <v>11.925737587253625</v>
      </c>
      <c r="I369" s="63">
        <f t="shared" si="29"/>
        <v>95.482286527250807</v>
      </c>
      <c r="K369" s="78"/>
      <c r="L369" s="78"/>
      <c r="M369" s="78"/>
      <c r="N369" s="78"/>
      <c r="O369" s="7"/>
    </row>
    <row r="370" spans="1:15" x14ac:dyDescent="0.25">
      <c r="A370" s="10">
        <f>[14]TCM!A453</f>
        <v>22767</v>
      </c>
      <c r="B370" s="9">
        <f>[14]TCM!E453</f>
        <v>12.49</v>
      </c>
      <c r="C370" s="9">
        <f t="shared" si="30"/>
        <v>0</v>
      </c>
      <c r="D370" s="9">
        <v>-0.31645569620254443</v>
      </c>
      <c r="E370" s="62">
        <f t="shared" si="26"/>
        <v>99.578503688092667</v>
      </c>
      <c r="F370" s="9">
        <v>-0.14154281670206714</v>
      </c>
      <c r="G370" s="62">
        <f t="shared" si="27"/>
        <v>95.246667041683068</v>
      </c>
      <c r="H370" s="63">
        <f t="shared" si="28"/>
        <v>11.946663459383499</v>
      </c>
      <c r="I370" s="63">
        <f t="shared" si="29"/>
        <v>95.649827537097678</v>
      </c>
      <c r="K370" s="78"/>
      <c r="L370" s="78"/>
      <c r="M370" s="78"/>
      <c r="N370" s="78"/>
      <c r="O370" s="7"/>
    </row>
    <row r="371" spans="1:15" x14ac:dyDescent="0.25">
      <c r="A371" s="10">
        <f>[14]TCM!A454</f>
        <v>22798</v>
      </c>
      <c r="B371" s="9">
        <f>[14]TCM!E454</f>
        <v>12.49</v>
      </c>
      <c r="C371" s="9">
        <f t="shared" si="30"/>
        <v>0</v>
      </c>
      <c r="D371" s="9">
        <v>0</v>
      </c>
      <c r="E371" s="62">
        <f t="shared" si="26"/>
        <v>99.578503688092667</v>
      </c>
      <c r="F371" s="9">
        <v>0.14174344436570507</v>
      </c>
      <c r="G371" s="62">
        <f t="shared" si="27"/>
        <v>95.381672948191479</v>
      </c>
      <c r="H371" s="63">
        <f t="shared" si="28"/>
        <v>11.963597071657606</v>
      </c>
      <c r="I371" s="63">
        <f t="shared" si="29"/>
        <v>95.785404897178594</v>
      </c>
      <c r="K371" s="78"/>
      <c r="L371" s="78"/>
      <c r="M371" s="78"/>
      <c r="N371" s="78"/>
      <c r="O371" s="7"/>
    </row>
    <row r="372" spans="1:15" x14ac:dyDescent="0.25">
      <c r="A372" s="10">
        <f>[14]TCM!A455</f>
        <v>22828</v>
      </c>
      <c r="B372" s="9">
        <f>[14]TCM!E455</f>
        <v>12.49</v>
      </c>
      <c r="C372" s="9">
        <f t="shared" si="30"/>
        <v>0</v>
      </c>
      <c r="D372" s="9">
        <v>0.31746031746033854</v>
      </c>
      <c r="E372" s="62">
        <f t="shared" si="26"/>
        <v>99.894625922023138</v>
      </c>
      <c r="F372" s="9">
        <v>0.56617126680820196</v>
      </c>
      <c r="G372" s="62">
        <f t="shared" si="27"/>
        <v>95.921696574225109</v>
      </c>
      <c r="H372" s="63">
        <f t="shared" si="28"/>
        <v>11.993257686827601</v>
      </c>
      <c r="I372" s="63">
        <f t="shared" si="29"/>
        <v>96.02287979845957</v>
      </c>
      <c r="K372" s="78"/>
      <c r="L372" s="78"/>
      <c r="M372" s="78"/>
      <c r="N372" s="78"/>
      <c r="O372" s="7"/>
    </row>
    <row r="373" spans="1:15" x14ac:dyDescent="0.25">
      <c r="A373" s="10">
        <f>[14]TCM!A456</f>
        <v>22859</v>
      </c>
      <c r="B373" s="9">
        <f>[14]TCM!E456</f>
        <v>12.49</v>
      </c>
      <c r="C373" s="9">
        <f t="shared" si="30"/>
        <v>0</v>
      </c>
      <c r="D373" s="9">
        <v>0</v>
      </c>
      <c r="E373" s="62">
        <f t="shared" si="26"/>
        <v>99.894625922023138</v>
      </c>
      <c r="F373" s="9">
        <v>0.21111893033076701</v>
      </c>
      <c r="G373" s="62">
        <f t="shared" si="27"/>
        <v>96.12420543398774</v>
      </c>
      <c r="H373" s="63">
        <f t="shared" si="28"/>
        <v>12.018577724167844</v>
      </c>
      <c r="I373" s="63">
        <f t="shared" si="29"/>
        <v>96.225602275162885</v>
      </c>
      <c r="K373" s="78"/>
      <c r="L373" s="78"/>
      <c r="M373" s="78"/>
      <c r="N373" s="78"/>
      <c r="O373" s="7"/>
    </row>
    <row r="374" spans="1:15" x14ac:dyDescent="0.25">
      <c r="A374" s="10">
        <f>[14]TCM!A457</f>
        <v>22890</v>
      </c>
      <c r="B374" s="9">
        <f>[14]TCM!E457</f>
        <v>12.49</v>
      </c>
      <c r="C374" s="9">
        <f t="shared" si="30"/>
        <v>0</v>
      </c>
      <c r="D374" s="9">
        <v>0.9493670886076</v>
      </c>
      <c r="E374" s="62">
        <f t="shared" si="26"/>
        <v>100.8429926238145</v>
      </c>
      <c r="F374" s="9">
        <v>0.49157303370785943</v>
      </c>
      <c r="G374" s="62">
        <f t="shared" si="27"/>
        <v>96.596726106767164</v>
      </c>
      <c r="H374" s="63">
        <f t="shared" si="28"/>
        <v>11.964074822474116</v>
      </c>
      <c r="I374" s="63">
        <f t="shared" si="29"/>
        <v>95.78922996376393</v>
      </c>
      <c r="K374" s="78"/>
      <c r="L374" s="78"/>
      <c r="M374" s="78"/>
      <c r="N374" s="78"/>
      <c r="O374" s="7"/>
    </row>
    <row r="375" spans="1:15" x14ac:dyDescent="0.25">
      <c r="A375" s="10">
        <f>[14]TCM!A458</f>
        <v>22920</v>
      </c>
      <c r="B375" s="9">
        <f>[14]TCM!E458</f>
        <v>12.49</v>
      </c>
      <c r="C375" s="9">
        <f t="shared" si="30"/>
        <v>0</v>
      </c>
      <c r="D375" s="9">
        <v>-0.6269592476489172</v>
      </c>
      <c r="E375" s="62">
        <f t="shared" si="26"/>
        <v>100.21074815595358</v>
      </c>
      <c r="F375" s="9">
        <v>-0.41928721174003813</v>
      </c>
      <c r="G375" s="62">
        <f t="shared" si="27"/>
        <v>96.191708387241945</v>
      </c>
      <c r="H375" s="63">
        <f t="shared" si="28"/>
        <v>11.989077617571644</v>
      </c>
      <c r="I375" s="63">
        <f t="shared" si="29"/>
        <v>95.989412470549581</v>
      </c>
      <c r="K375" s="78"/>
      <c r="L375" s="78"/>
      <c r="M375" s="78"/>
      <c r="N375" s="78"/>
      <c r="O375" s="7"/>
    </row>
    <row r="376" spans="1:15" x14ac:dyDescent="0.25">
      <c r="A376" s="10">
        <f>[14]TCM!A459</f>
        <v>22951</v>
      </c>
      <c r="B376" s="9">
        <f>[14]TCM!E459</f>
        <v>12.49</v>
      </c>
      <c r="C376" s="9">
        <f t="shared" si="30"/>
        <v>0</v>
      </c>
      <c r="D376" s="9">
        <v>0</v>
      </c>
      <c r="E376" s="62">
        <f t="shared" si="26"/>
        <v>100.21074815595358</v>
      </c>
      <c r="F376" s="9">
        <v>0</v>
      </c>
      <c r="G376" s="62">
        <f t="shared" si="27"/>
        <v>96.191708387241945</v>
      </c>
      <c r="H376" s="63">
        <f t="shared" si="28"/>
        <v>11.989077617571644</v>
      </c>
      <c r="I376" s="63">
        <f t="shared" si="29"/>
        <v>95.989412470549581</v>
      </c>
      <c r="K376" s="78"/>
      <c r="L376" s="78"/>
      <c r="M376" s="78"/>
      <c r="N376" s="78"/>
      <c r="O376" s="7"/>
    </row>
    <row r="377" spans="1:15" x14ac:dyDescent="0.25">
      <c r="A377" s="10">
        <f>[14]TCM!A460</f>
        <v>22981</v>
      </c>
      <c r="B377" s="9">
        <f>[14]TCM!E460</f>
        <v>12.49</v>
      </c>
      <c r="C377" s="9">
        <f t="shared" si="30"/>
        <v>0</v>
      </c>
      <c r="D377" s="9">
        <v>-0.31545741324918719</v>
      </c>
      <c r="E377" s="62">
        <f t="shared" si="26"/>
        <v>99.894625922023152</v>
      </c>
      <c r="F377" s="9">
        <v>-0.42105263157894424</v>
      </c>
      <c r="G377" s="62">
        <f t="shared" si="27"/>
        <v>95.786690667716712</v>
      </c>
      <c r="H377" s="63">
        <f t="shared" si="28"/>
        <v>11.976377661934105</v>
      </c>
      <c r="I377" s="63">
        <f t="shared" si="29"/>
        <v>95.887731480657365</v>
      </c>
      <c r="K377" s="78"/>
      <c r="L377" s="78"/>
      <c r="M377" s="78"/>
      <c r="N377" s="78"/>
      <c r="O377" s="7"/>
    </row>
    <row r="378" spans="1:15" x14ac:dyDescent="0.25">
      <c r="A378" s="10">
        <f>[14]TCM!A461</f>
        <v>23012</v>
      </c>
      <c r="B378" s="9">
        <f>[14]TCM!E461</f>
        <v>12.49</v>
      </c>
      <c r="C378" s="9">
        <f t="shared" si="30"/>
        <v>0</v>
      </c>
      <c r="D378" s="9">
        <v>0</v>
      </c>
      <c r="E378" s="62">
        <f t="shared" si="26"/>
        <v>99.894625922023152</v>
      </c>
      <c r="F378" s="9">
        <v>-0.21141649048627142</v>
      </c>
      <c r="G378" s="62">
        <f t="shared" si="27"/>
        <v>95.584181807954081</v>
      </c>
      <c r="H378" s="63">
        <f t="shared" si="28"/>
        <v>11.951057624593862</v>
      </c>
      <c r="I378" s="63">
        <f t="shared" si="29"/>
        <v>95.685009003954065</v>
      </c>
      <c r="K378" s="78"/>
      <c r="L378" s="78"/>
      <c r="M378" s="78"/>
      <c r="N378" s="78"/>
      <c r="O378" s="7"/>
    </row>
    <row r="379" spans="1:15" x14ac:dyDescent="0.25">
      <c r="A379" s="10">
        <f>[14]TCM!A462</f>
        <v>23043</v>
      </c>
      <c r="B379" s="9">
        <f>[14]TCM!E462</f>
        <v>12.49</v>
      </c>
      <c r="C379" s="9">
        <f t="shared" si="30"/>
        <v>0</v>
      </c>
      <c r="D379" s="9">
        <v>-0.31645569620254443</v>
      </c>
      <c r="E379" s="62">
        <f t="shared" si="26"/>
        <v>99.578503688092681</v>
      </c>
      <c r="F379" s="9">
        <v>0.4237288135593209</v>
      </c>
      <c r="G379" s="62">
        <f t="shared" si="27"/>
        <v>95.989199527479315</v>
      </c>
      <c r="H379" s="63">
        <f t="shared" si="28"/>
        <v>12.039798326891091</v>
      </c>
      <c r="I379" s="63">
        <f t="shared" si="29"/>
        <v>96.395503017542765</v>
      </c>
      <c r="K379" s="78"/>
      <c r="L379" s="78"/>
      <c r="M379" s="78"/>
      <c r="N379" s="78"/>
      <c r="O379" s="7"/>
    </row>
    <row r="380" spans="1:15" x14ac:dyDescent="0.25">
      <c r="A380" s="10">
        <f>[14]TCM!A463</f>
        <v>23071</v>
      </c>
      <c r="B380" s="9">
        <f>[14]TCM!E463</f>
        <v>12.49</v>
      </c>
      <c r="C380" s="9">
        <f t="shared" si="30"/>
        <v>0</v>
      </c>
      <c r="D380" s="9">
        <v>0</v>
      </c>
      <c r="E380" s="62">
        <f t="shared" si="26"/>
        <v>99.578503688092681</v>
      </c>
      <c r="F380" s="9">
        <v>0</v>
      </c>
      <c r="G380" s="62">
        <f t="shared" si="27"/>
        <v>95.989199527479315</v>
      </c>
      <c r="H380" s="63">
        <f t="shared" si="28"/>
        <v>12.039798326891091</v>
      </c>
      <c r="I380" s="63">
        <f t="shared" si="29"/>
        <v>96.395503017542765</v>
      </c>
      <c r="K380" s="78"/>
      <c r="L380" s="78"/>
      <c r="M380" s="78"/>
      <c r="N380" s="78"/>
      <c r="O380" s="7"/>
    </row>
    <row r="381" spans="1:15" x14ac:dyDescent="0.25">
      <c r="A381" s="10">
        <f>[14]TCM!A464</f>
        <v>23102</v>
      </c>
      <c r="B381" s="9">
        <f>[14]TCM!E464</f>
        <v>12.49</v>
      </c>
      <c r="C381" s="9">
        <f t="shared" si="30"/>
        <v>0</v>
      </c>
      <c r="D381" s="9">
        <v>-0.31746031746031633</v>
      </c>
      <c r="E381" s="62">
        <f t="shared" si="26"/>
        <v>99.262381454162224</v>
      </c>
      <c r="F381" s="9">
        <v>0.14064697609001975</v>
      </c>
      <c r="G381" s="62">
        <f t="shared" si="27"/>
        <v>96.124205433987726</v>
      </c>
      <c r="H381" s="63">
        <f t="shared" si="28"/>
        <v>12.095129174640249</v>
      </c>
      <c r="I381" s="63">
        <f t="shared" si="29"/>
        <v>96.838504200482376</v>
      </c>
      <c r="K381" s="78"/>
      <c r="L381" s="78"/>
      <c r="M381" s="78"/>
      <c r="N381" s="78"/>
      <c r="O381" s="7"/>
    </row>
    <row r="382" spans="1:15" x14ac:dyDescent="0.25">
      <c r="A382" s="10">
        <f>[14]TCM!A465</f>
        <v>23132</v>
      </c>
      <c r="B382" s="9">
        <f>[14]TCM!E465</f>
        <v>12.49</v>
      </c>
      <c r="C382" s="9">
        <f t="shared" si="30"/>
        <v>0</v>
      </c>
      <c r="D382" s="9">
        <v>0.31847133757962887</v>
      </c>
      <c r="E382" s="62">
        <f t="shared" si="26"/>
        <v>99.578503688092681</v>
      </c>
      <c r="F382" s="9">
        <v>0.28089887640450062</v>
      </c>
      <c r="G382" s="62">
        <f t="shared" si="27"/>
        <v>96.394217247004548</v>
      </c>
      <c r="H382" s="63">
        <f t="shared" si="28"/>
        <v>12.090599163713419</v>
      </c>
      <c r="I382" s="63">
        <f t="shared" si="29"/>
        <v>96.802235097785584</v>
      </c>
      <c r="K382" s="78"/>
      <c r="L382" s="78"/>
      <c r="M382" s="78"/>
      <c r="N382" s="78"/>
      <c r="O382" s="7"/>
    </row>
    <row r="383" spans="1:15" x14ac:dyDescent="0.25">
      <c r="A383" s="10">
        <f>[14]TCM!A466</f>
        <v>23163</v>
      </c>
      <c r="B383" s="9">
        <f>[14]TCM!E466</f>
        <v>12.49</v>
      </c>
      <c r="C383" s="9">
        <f t="shared" si="30"/>
        <v>0</v>
      </c>
      <c r="D383" s="9">
        <v>0.31746031746033854</v>
      </c>
      <c r="E383" s="62">
        <f t="shared" si="26"/>
        <v>99.894625922023152</v>
      </c>
      <c r="F383" s="9">
        <v>-0.42016806722691147</v>
      </c>
      <c r="G383" s="62">
        <f t="shared" si="27"/>
        <v>95.9891995274793</v>
      </c>
      <c r="H383" s="63">
        <f t="shared" si="28"/>
        <v>12.001697699274343</v>
      </c>
      <c r="I383" s="63">
        <f t="shared" si="29"/>
        <v>96.090453957360637</v>
      </c>
      <c r="K383" s="78"/>
      <c r="L383" s="78"/>
      <c r="M383" s="78"/>
      <c r="N383" s="78"/>
      <c r="O383" s="7"/>
    </row>
    <row r="384" spans="1:15" x14ac:dyDescent="0.25">
      <c r="A384" s="10">
        <f>[14]TCM!A467</f>
        <v>23193</v>
      </c>
      <c r="B384" s="9">
        <f>[14]TCM!E467</f>
        <v>12.49</v>
      </c>
      <c r="C384" s="9">
        <f t="shared" si="30"/>
        <v>0</v>
      </c>
      <c r="D384" s="9">
        <v>0.31645569620251113</v>
      </c>
      <c r="E384" s="62">
        <f t="shared" si="26"/>
        <v>100.21074815595358</v>
      </c>
      <c r="F384" s="9">
        <v>0.2812939521800395</v>
      </c>
      <c r="G384" s="62">
        <f t="shared" si="27"/>
        <v>96.259211340496137</v>
      </c>
      <c r="H384" s="63">
        <f t="shared" si="28"/>
        <v>11.997491005373446</v>
      </c>
      <c r="I384" s="63">
        <f t="shared" si="29"/>
        <v>96.056773461756976</v>
      </c>
      <c r="K384" s="78"/>
      <c r="L384" s="78"/>
      <c r="M384" s="78"/>
      <c r="N384" s="78"/>
      <c r="O384" s="7"/>
    </row>
    <row r="385" spans="1:23" x14ac:dyDescent="0.25">
      <c r="A385" s="10">
        <f>[14]TCM!A468</f>
        <v>23224</v>
      </c>
      <c r="B385" s="9">
        <f>[14]TCM!E468</f>
        <v>12.49</v>
      </c>
      <c r="C385" s="9">
        <f t="shared" si="30"/>
        <v>0</v>
      </c>
      <c r="D385" s="9">
        <v>-0.31545741324918719</v>
      </c>
      <c r="E385" s="62">
        <f t="shared" si="26"/>
        <v>99.894625922023152</v>
      </c>
      <c r="F385" s="9">
        <v>-0.35063113604487661</v>
      </c>
      <c r="G385" s="62">
        <f t="shared" si="27"/>
        <v>95.921696574225123</v>
      </c>
      <c r="H385" s="63">
        <f t="shared" si="28"/>
        <v>11.993257686827601</v>
      </c>
      <c r="I385" s="63">
        <f t="shared" si="29"/>
        <v>96.02287979845957</v>
      </c>
      <c r="K385" s="78"/>
      <c r="L385" s="78"/>
      <c r="M385" s="78"/>
      <c r="N385" s="78"/>
      <c r="O385" s="7"/>
    </row>
    <row r="386" spans="1:23" x14ac:dyDescent="0.25">
      <c r="A386" s="10">
        <f>[14]TCM!A469</f>
        <v>23255</v>
      </c>
      <c r="B386" s="9">
        <f>[14]TCM!E469</f>
        <v>12.49</v>
      </c>
      <c r="C386" s="9">
        <f t="shared" si="30"/>
        <v>0</v>
      </c>
      <c r="D386" s="9">
        <v>0</v>
      </c>
      <c r="E386" s="62">
        <f t="shared" si="26"/>
        <v>99.894625922023152</v>
      </c>
      <c r="F386" s="9">
        <v>-7.0372976776911234E-2</v>
      </c>
      <c r="G386" s="62">
        <f t="shared" si="27"/>
        <v>95.854193620970918</v>
      </c>
      <c r="H386" s="63">
        <f t="shared" si="28"/>
        <v>11.984817674380853</v>
      </c>
      <c r="I386" s="63">
        <f t="shared" si="29"/>
        <v>95.95530563955846</v>
      </c>
      <c r="K386" s="78"/>
      <c r="L386" s="78"/>
      <c r="M386" s="78"/>
      <c r="N386" s="78"/>
      <c r="O386" s="7"/>
    </row>
    <row r="387" spans="1:23" x14ac:dyDescent="0.25">
      <c r="A387" s="10">
        <f>[14]TCM!A470</f>
        <v>23285</v>
      </c>
      <c r="B387" s="9">
        <f>[14]TCM!E470</f>
        <v>12.49</v>
      </c>
      <c r="C387" s="9">
        <f t="shared" si="30"/>
        <v>0</v>
      </c>
      <c r="D387" s="9">
        <v>0</v>
      </c>
      <c r="E387" s="62">
        <f t="shared" si="26"/>
        <v>99.894625922023152</v>
      </c>
      <c r="F387" s="9">
        <v>-0.35211267605633756</v>
      </c>
      <c r="G387" s="62">
        <f t="shared" si="27"/>
        <v>95.51667885469989</v>
      </c>
      <c r="H387" s="63">
        <f t="shared" si="28"/>
        <v>11.942617612147117</v>
      </c>
      <c r="I387" s="63">
        <f t="shared" si="29"/>
        <v>95.617434845052983</v>
      </c>
      <c r="K387" s="78"/>
      <c r="L387" s="78"/>
      <c r="M387" s="78"/>
      <c r="N387" s="78"/>
      <c r="O387" s="7"/>
    </row>
    <row r="388" spans="1:23" x14ac:dyDescent="0.25">
      <c r="A388" s="10">
        <f>[14]TCM!A471</f>
        <v>23316</v>
      </c>
      <c r="B388" s="9">
        <f>[14]TCM!E471</f>
        <v>12.49</v>
      </c>
      <c r="C388" s="9">
        <f t="shared" si="30"/>
        <v>0</v>
      </c>
      <c r="D388" s="9">
        <v>0.31645569620251113</v>
      </c>
      <c r="E388" s="62">
        <f t="shared" si="26"/>
        <v>100.21074815595358</v>
      </c>
      <c r="F388" s="9">
        <v>-7.0671378091868853E-2</v>
      </c>
      <c r="G388" s="62">
        <f t="shared" si="27"/>
        <v>95.449175901445685</v>
      </c>
      <c r="H388" s="63">
        <f t="shared" si="28"/>
        <v>11.896530351751791</v>
      </c>
      <c r="I388" s="63">
        <f t="shared" si="29"/>
        <v>95.248441567268145</v>
      </c>
      <c r="K388" s="78"/>
      <c r="L388" s="78"/>
      <c r="M388" s="78"/>
      <c r="N388" s="78"/>
      <c r="O388" s="7"/>
      <c r="P388" s="80"/>
      <c r="Q388" s="80"/>
      <c r="R388" s="80"/>
      <c r="S388" s="80"/>
      <c r="T388" s="80"/>
      <c r="U388" s="80"/>
    </row>
    <row r="389" spans="1:23" x14ac:dyDescent="0.25">
      <c r="A389" s="10">
        <f>[14]TCM!A472</f>
        <v>23346</v>
      </c>
      <c r="B389" s="9">
        <f>[14]TCM!E472</f>
        <v>12.49</v>
      </c>
      <c r="C389" s="9">
        <f t="shared" si="30"/>
        <v>0</v>
      </c>
      <c r="D389" s="9">
        <v>-0.31545741324918719</v>
      </c>
      <c r="E389" s="62">
        <f t="shared" si="26"/>
        <v>99.894625922023152</v>
      </c>
      <c r="F389" s="9">
        <v>0.70721357850069833</v>
      </c>
      <c r="G389" s="62">
        <f>G390/(1+(F390/100))</f>
        <v>96.124205433987726</v>
      </c>
      <c r="H389" s="63">
        <f t="shared" si="28"/>
        <v>12.018577724167839</v>
      </c>
      <c r="I389" s="63">
        <f t="shared" si="29"/>
        <v>96.225602275162842</v>
      </c>
      <c r="K389" s="78"/>
      <c r="L389" s="78"/>
      <c r="M389" s="78"/>
      <c r="N389" s="78"/>
      <c r="O389" s="7"/>
      <c r="P389" s="80"/>
      <c r="Q389" s="80"/>
      <c r="R389" s="80"/>
      <c r="S389" s="81"/>
      <c r="T389" s="80"/>
      <c r="U389" s="81"/>
    </row>
    <row r="390" spans="1:23" x14ac:dyDescent="0.25">
      <c r="A390" s="10">
        <f>[14]TCM!A473</f>
        <v>23377</v>
      </c>
      <c r="B390" s="9">
        <f>[14]TCM!E473</f>
        <v>12.49</v>
      </c>
      <c r="C390" s="82">
        <f t="shared" si="30"/>
        <v>0</v>
      </c>
      <c r="D390" s="83">
        <v>0.63291139240506666</v>
      </c>
      <c r="E390" s="84">
        <v>100.52687038988407</v>
      </c>
      <c r="F390" s="82">
        <v>1.1938202247190999</v>
      </c>
      <c r="G390" s="82">
        <v>97.271755639309205</v>
      </c>
      <c r="H390" s="82">
        <f t="shared" si="28"/>
        <v>12.085567005348938</v>
      </c>
      <c r="I390" s="82">
        <f t="shared" si="29"/>
        <v>96.761945599270931</v>
      </c>
      <c r="K390" s="78">
        <v>0.63291139240506666</v>
      </c>
      <c r="L390" s="78"/>
      <c r="M390" s="78"/>
      <c r="N390" s="78"/>
      <c r="O390" s="7"/>
      <c r="P390" s="85"/>
      <c r="Q390" s="85"/>
      <c r="R390" s="85"/>
      <c r="S390" s="85"/>
      <c r="T390" s="85"/>
      <c r="U390" s="85"/>
      <c r="W390" s="86"/>
    </row>
    <row r="391" spans="1:23" x14ac:dyDescent="0.25">
      <c r="A391" s="10">
        <f>[14]TCM!A474</f>
        <v>23408</v>
      </c>
      <c r="B391" s="9">
        <f>[14]TCM!E474</f>
        <v>12.49</v>
      </c>
      <c r="C391" s="82">
        <f t="shared" si="30"/>
        <v>0</v>
      </c>
      <c r="D391" s="83">
        <v>-0.62893081761005165</v>
      </c>
      <c r="E391" s="84">
        <v>99.894625922023167</v>
      </c>
      <c r="F391" s="82">
        <v>1.8736988202637139</v>
      </c>
      <c r="G391" s="82">
        <v>99.094335377172754</v>
      </c>
      <c r="H391" s="82">
        <f t="shared" ref="H391:H454" si="31">(G391/E391)*$H$5</f>
        <v>12.389938271824711</v>
      </c>
      <c r="I391" s="82">
        <f t="shared" ref="I391:I454" si="32">(H391/B391)*100</f>
        <v>99.198865266811126</v>
      </c>
      <c r="K391" s="78">
        <v>0.31746031746031633</v>
      </c>
      <c r="L391" s="78"/>
      <c r="M391" s="78"/>
      <c r="N391" s="78"/>
      <c r="O391" s="7"/>
      <c r="P391" s="85"/>
      <c r="Q391" s="85"/>
      <c r="R391" s="85"/>
      <c r="S391" s="85"/>
      <c r="T391" s="85"/>
      <c r="U391" s="85"/>
      <c r="V391" s="86"/>
      <c r="W391" s="86"/>
    </row>
    <row r="392" spans="1:23" x14ac:dyDescent="0.25">
      <c r="A392" s="10">
        <f>[14]TCM!A475</f>
        <v>23437</v>
      </c>
      <c r="B392" s="9">
        <f>[14]TCM!E475</f>
        <v>12.49</v>
      </c>
      <c r="C392" s="82">
        <f t="shared" ref="C392:C455" si="33">((B392/B391)-1)*100</f>
        <v>0</v>
      </c>
      <c r="D392" s="83">
        <v>0</v>
      </c>
      <c r="E392" s="84">
        <v>99.894625922023167</v>
      </c>
      <c r="F392" s="82">
        <v>-0.20435967302453451</v>
      </c>
      <c r="G392" s="82">
        <v>98.891826517410124</v>
      </c>
      <c r="H392" s="82">
        <f t="shared" si="31"/>
        <v>12.364618234484469</v>
      </c>
      <c r="I392" s="82">
        <f t="shared" si="32"/>
        <v>98.996142790107839</v>
      </c>
      <c r="K392" s="78">
        <v>0.31746031746031633</v>
      </c>
      <c r="L392" s="78"/>
      <c r="M392" s="78"/>
      <c r="N392" s="78"/>
      <c r="O392" s="7"/>
      <c r="P392" s="85"/>
      <c r="Q392" s="85"/>
      <c r="R392" s="85"/>
      <c r="S392" s="85"/>
      <c r="T392" s="85"/>
      <c r="U392" s="85"/>
      <c r="V392" s="86"/>
      <c r="W392" s="86"/>
    </row>
    <row r="393" spans="1:23" x14ac:dyDescent="0.25">
      <c r="A393" s="10">
        <f>[14]TCM!A476</f>
        <v>23468</v>
      </c>
      <c r="B393" s="9">
        <f>[14]TCM!E476</f>
        <v>12.49</v>
      </c>
      <c r="C393" s="82">
        <f t="shared" si="33"/>
        <v>0</v>
      </c>
      <c r="D393" s="83">
        <v>0</v>
      </c>
      <c r="E393" s="84">
        <v>99.894625922023167</v>
      </c>
      <c r="F393" s="82">
        <v>0.54607508532424909</v>
      </c>
      <c r="G393" s="82">
        <v>99.431850143443782</v>
      </c>
      <c r="H393" s="82">
        <f t="shared" si="31"/>
        <v>12.432138334058447</v>
      </c>
      <c r="I393" s="82">
        <f t="shared" si="32"/>
        <v>99.536736061316617</v>
      </c>
      <c r="K393" s="78">
        <v>0.63694267515923553</v>
      </c>
      <c r="L393" s="78"/>
      <c r="M393" s="78"/>
      <c r="N393" s="78"/>
      <c r="O393" s="7"/>
      <c r="P393" s="85"/>
      <c r="Q393" s="85"/>
      <c r="R393" s="85"/>
      <c r="S393" s="85"/>
      <c r="T393" s="85"/>
      <c r="U393" s="85"/>
      <c r="V393" s="86"/>
      <c r="W393" s="86"/>
    </row>
    <row r="394" spans="1:23" x14ac:dyDescent="0.25">
      <c r="A394" s="10">
        <f>[14]TCM!A477</f>
        <v>23498</v>
      </c>
      <c r="B394" s="9">
        <f>[14]TCM!E477</f>
        <v>12.49</v>
      </c>
      <c r="C394" s="82">
        <f t="shared" si="33"/>
        <v>0</v>
      </c>
      <c r="D394" s="83">
        <v>-0.31645569620254443</v>
      </c>
      <c r="E394" s="84">
        <v>99.578503688092695</v>
      </c>
      <c r="F394" s="82">
        <v>0.27155465037336235</v>
      </c>
      <c r="G394" s="82">
        <v>99.701861956460576</v>
      </c>
      <c r="H394" s="82">
        <f t="shared" si="31"/>
        <v>12.505472664429071</v>
      </c>
      <c r="I394" s="82">
        <f t="shared" si="32"/>
        <v>100.12388041976838</v>
      </c>
      <c r="K394" s="78">
        <v>0</v>
      </c>
      <c r="L394" s="78"/>
      <c r="M394" s="78"/>
      <c r="N394" s="78"/>
      <c r="O394" s="7"/>
      <c r="P394" s="85"/>
      <c r="Q394" s="85"/>
      <c r="R394" s="85"/>
      <c r="S394" s="85"/>
      <c r="T394" s="85"/>
      <c r="U394" s="85"/>
      <c r="V394" s="86"/>
      <c r="W394" s="86"/>
    </row>
    <row r="395" spans="1:23" x14ac:dyDescent="0.25">
      <c r="A395" s="10">
        <f>[14]TCM!A478</f>
        <v>23529</v>
      </c>
      <c r="B395" s="9">
        <f>[14]TCM!E478</f>
        <v>12.49</v>
      </c>
      <c r="C395" s="82">
        <f t="shared" si="33"/>
        <v>0</v>
      </c>
      <c r="D395" s="83">
        <v>0</v>
      </c>
      <c r="E395" s="84">
        <v>99.578503688092695</v>
      </c>
      <c r="F395" s="82">
        <v>6.7704807041324422E-2</v>
      </c>
      <c r="G395" s="82">
        <v>99.76936490971481</v>
      </c>
      <c r="H395" s="82">
        <f t="shared" si="31"/>
        <v>12.513939470566129</v>
      </c>
      <c r="I395" s="82">
        <f t="shared" si="32"/>
        <v>100.19166909980888</v>
      </c>
      <c r="K395" s="78">
        <v>-0.31645569620253333</v>
      </c>
      <c r="L395" s="78"/>
      <c r="M395" s="78"/>
      <c r="N395" s="78"/>
      <c r="O395" s="7"/>
      <c r="P395" s="85"/>
      <c r="Q395" s="85"/>
      <c r="R395" s="85"/>
      <c r="S395" s="85"/>
      <c r="T395" s="85"/>
      <c r="U395" s="85"/>
      <c r="V395" s="86"/>
      <c r="W395" s="86"/>
    </row>
    <row r="396" spans="1:23" x14ac:dyDescent="0.25">
      <c r="A396" s="10">
        <f>[14]TCM!A479</f>
        <v>23559</v>
      </c>
      <c r="B396" s="9">
        <f>[14]TCM!E479</f>
        <v>12.49</v>
      </c>
      <c r="C396" s="82">
        <f t="shared" si="33"/>
        <v>0</v>
      </c>
      <c r="D396" s="83">
        <v>0.31746031746033854</v>
      </c>
      <c r="E396" s="84">
        <v>99.894625922023167</v>
      </c>
      <c r="F396" s="82">
        <v>0.94722598105545508</v>
      </c>
      <c r="G396" s="82">
        <v>100.71440625527366</v>
      </c>
      <c r="H396" s="82">
        <f t="shared" si="31"/>
        <v>12.59249857054664</v>
      </c>
      <c r="I396" s="82">
        <f t="shared" si="32"/>
        <v>100.82064508043746</v>
      </c>
      <c r="K396" s="78">
        <v>-0.3154574132492094</v>
      </c>
      <c r="L396" s="78"/>
      <c r="M396" s="78"/>
      <c r="N396" s="78"/>
      <c r="O396" s="7"/>
      <c r="P396" s="85"/>
      <c r="Q396" s="85"/>
      <c r="R396" s="85"/>
      <c r="S396" s="85"/>
      <c r="T396" s="85"/>
      <c r="U396" s="85"/>
      <c r="V396" s="86"/>
      <c r="W396" s="86"/>
    </row>
    <row r="397" spans="1:23" x14ac:dyDescent="0.25">
      <c r="A397" s="10">
        <f>[14]TCM!A480</f>
        <v>23590</v>
      </c>
      <c r="B397" s="9">
        <f>[14]TCM!E480</f>
        <v>12.49</v>
      </c>
      <c r="C397" s="82">
        <f t="shared" si="33"/>
        <v>0</v>
      </c>
      <c r="D397" s="83">
        <v>0</v>
      </c>
      <c r="E397" s="84">
        <v>99.894625922023167</v>
      </c>
      <c r="F397" s="82">
        <v>1.0723860589812562</v>
      </c>
      <c r="G397" s="82">
        <v>101.79445350734096</v>
      </c>
      <c r="H397" s="82">
        <f t="shared" si="31"/>
        <v>12.727538769694595</v>
      </c>
      <c r="I397" s="82">
        <f t="shared" si="32"/>
        <v>101.90183162285504</v>
      </c>
      <c r="K397" s="78">
        <v>0</v>
      </c>
      <c r="L397" s="78"/>
      <c r="M397" s="78"/>
      <c r="N397" s="78"/>
      <c r="O397" s="7"/>
      <c r="P397" s="85"/>
      <c r="Q397" s="85"/>
      <c r="R397" s="85"/>
      <c r="S397" s="85"/>
      <c r="T397" s="85"/>
      <c r="U397" s="85"/>
      <c r="V397" s="86"/>
      <c r="W397" s="86"/>
    </row>
    <row r="398" spans="1:23" x14ac:dyDescent="0.25">
      <c r="A398" s="10">
        <f>[14]TCM!A481</f>
        <v>23621</v>
      </c>
      <c r="B398" s="9">
        <f>[14]TCM!E481</f>
        <v>12.49</v>
      </c>
      <c r="C398" s="82">
        <f t="shared" si="33"/>
        <v>0</v>
      </c>
      <c r="D398" s="83">
        <v>0.31645569620251113</v>
      </c>
      <c r="E398" s="84">
        <v>100.2107481559536</v>
      </c>
      <c r="F398" s="82">
        <v>-1.3925729442970991</v>
      </c>
      <c r="G398" s="82">
        <v>100.37689148900265</v>
      </c>
      <c r="H398" s="82">
        <f t="shared" si="31"/>
        <v>12.510707661283529</v>
      </c>
      <c r="I398" s="82">
        <f t="shared" si="32"/>
        <v>100.16579392540856</v>
      </c>
      <c r="K398" s="78">
        <v>0.31645569620253333</v>
      </c>
      <c r="L398" s="78"/>
      <c r="M398" s="78"/>
      <c r="N398" s="78"/>
      <c r="O398" s="7"/>
      <c r="P398" s="85"/>
      <c r="Q398" s="85"/>
      <c r="R398" s="85"/>
      <c r="S398" s="85"/>
      <c r="T398" s="85"/>
      <c r="U398" s="85"/>
      <c r="V398" s="86"/>
      <c r="W398" s="86"/>
    </row>
    <row r="399" spans="1:23" x14ac:dyDescent="0.25">
      <c r="A399" s="10">
        <f>[14]TCM!A482</f>
        <v>23651</v>
      </c>
      <c r="B399" s="9">
        <f>[14]TCM!E482</f>
        <v>12.49</v>
      </c>
      <c r="C399" s="82">
        <f t="shared" si="33"/>
        <v>0</v>
      </c>
      <c r="D399" s="83">
        <v>0</v>
      </c>
      <c r="E399" s="84">
        <v>100.2107481559536</v>
      </c>
      <c r="F399" s="82">
        <v>-0.13449899125755893</v>
      </c>
      <c r="G399" s="82">
        <v>100.24188558249423</v>
      </c>
      <c r="H399" s="82">
        <f t="shared" si="31"/>
        <v>12.493880885679921</v>
      </c>
      <c r="I399" s="82">
        <f t="shared" si="32"/>
        <v>100.03107194299376</v>
      </c>
      <c r="K399" s="78">
        <v>0.31645569620253333</v>
      </c>
      <c r="L399" s="78"/>
      <c r="M399" s="78"/>
      <c r="N399" s="78"/>
      <c r="O399" s="7"/>
      <c r="P399" s="85"/>
      <c r="Q399" s="85"/>
      <c r="R399" s="85"/>
      <c r="S399" s="85"/>
      <c r="T399" s="85"/>
      <c r="U399" s="85"/>
      <c r="V399" s="86"/>
      <c r="W399" s="86"/>
    </row>
    <row r="400" spans="1:23" x14ac:dyDescent="0.25">
      <c r="A400" s="10">
        <f>[14]TCM!A483</f>
        <v>23682</v>
      </c>
      <c r="B400" s="9">
        <f>[14]TCM!E483</f>
        <v>12.49</v>
      </c>
      <c r="C400" s="82">
        <f t="shared" si="33"/>
        <v>0</v>
      </c>
      <c r="D400" s="83">
        <v>0</v>
      </c>
      <c r="E400" s="84">
        <v>100.2107481559536</v>
      </c>
      <c r="F400" s="82">
        <v>1.0101010101010166</v>
      </c>
      <c r="G400" s="82">
        <v>101.25442988130732</v>
      </c>
      <c r="H400" s="82">
        <f t="shared" si="31"/>
        <v>12.62008170270699</v>
      </c>
      <c r="I400" s="82">
        <f t="shared" si="32"/>
        <v>101.0414868111048</v>
      </c>
      <c r="K400" s="78">
        <v>0</v>
      </c>
      <c r="L400" s="78"/>
      <c r="M400" s="78"/>
      <c r="N400" s="78"/>
      <c r="O400" s="7"/>
      <c r="P400" s="85"/>
      <c r="Q400" s="85"/>
      <c r="R400" s="85"/>
      <c r="S400" s="85"/>
      <c r="T400" s="85"/>
      <c r="U400" s="85"/>
      <c r="V400" s="86"/>
      <c r="W400" s="86"/>
    </row>
    <row r="401" spans="1:23" x14ac:dyDescent="0.25">
      <c r="A401" s="10">
        <f>[14]TCM!A484</f>
        <v>23712</v>
      </c>
      <c r="B401" s="9">
        <f>[14]TCM!E484</f>
        <v>12.49</v>
      </c>
      <c r="C401" s="82">
        <f t="shared" si="33"/>
        <v>0</v>
      </c>
      <c r="D401" s="83">
        <v>0</v>
      </c>
      <c r="E401" s="84">
        <v>100.2107481559536</v>
      </c>
      <c r="F401" s="82">
        <v>0.20000000000000018</v>
      </c>
      <c r="G401" s="82">
        <v>101.45693874106992</v>
      </c>
      <c r="H401" s="82">
        <f t="shared" si="31"/>
        <v>12.645321866112404</v>
      </c>
      <c r="I401" s="82">
        <f t="shared" si="32"/>
        <v>101.24356978472701</v>
      </c>
      <c r="K401" s="78">
        <v>0.31645569620253333</v>
      </c>
      <c r="L401" s="78"/>
      <c r="M401" s="78"/>
      <c r="N401" s="78"/>
      <c r="O401" s="7"/>
      <c r="P401" s="85"/>
      <c r="Q401" s="85"/>
      <c r="R401" s="85"/>
      <c r="S401" s="85"/>
      <c r="T401" s="85"/>
      <c r="U401" s="85"/>
      <c r="V401" s="86"/>
      <c r="W401" s="86"/>
    </row>
    <row r="402" spans="1:23" x14ac:dyDescent="0.25">
      <c r="A402" s="10">
        <f>[14]TCM!A485</f>
        <v>23743</v>
      </c>
      <c r="B402" s="9">
        <f>[14]TCM!E485</f>
        <v>12.49</v>
      </c>
      <c r="C402" s="9">
        <f t="shared" si="33"/>
        <v>0</v>
      </c>
      <c r="D402" s="9">
        <v>0.3154574132492316</v>
      </c>
      <c r="E402" s="62">
        <f t="shared" ref="E402:E465" si="34">E401*(1+(D402/100))</f>
        <v>100.52687038988407</v>
      </c>
      <c r="F402" s="9">
        <v>-0.46573519627413074</v>
      </c>
      <c r="G402" s="62">
        <f>G401*(1+(F402/100))</f>
        <v>100.98441806829047</v>
      </c>
      <c r="H402" s="63">
        <f t="shared" si="31"/>
        <v>12.546848188759203</v>
      </c>
      <c r="I402" s="63">
        <f t="shared" si="32"/>
        <v>100.45514962977744</v>
      </c>
      <c r="K402" s="78"/>
      <c r="L402" s="78"/>
      <c r="M402" s="78"/>
      <c r="N402" s="78"/>
      <c r="O402" s="7"/>
      <c r="P402" s="85"/>
      <c r="Q402" s="85"/>
      <c r="R402" s="85"/>
      <c r="S402" s="85"/>
      <c r="T402" s="85"/>
      <c r="U402" s="85"/>
    </row>
    <row r="403" spans="1:23" x14ac:dyDescent="0.25">
      <c r="A403" s="10">
        <f>[14]TCM!A486</f>
        <v>23774</v>
      </c>
      <c r="B403" s="9">
        <f>[14]TCM!E486</f>
        <v>12.49</v>
      </c>
      <c r="C403" s="9">
        <f t="shared" si="33"/>
        <v>0</v>
      </c>
      <c r="D403" s="9">
        <v>0.31446540880504248</v>
      </c>
      <c r="E403" s="62">
        <f t="shared" si="34"/>
        <v>100.84299262381452</v>
      </c>
      <c r="F403" s="9">
        <v>0.40106951871656804</v>
      </c>
      <c r="G403" s="62">
        <f t="shared" ref="G403:G466" si="35">G402*(1+(F403/100))</f>
        <v>101.38943578781569</v>
      </c>
      <c r="H403" s="63">
        <f t="shared" si="31"/>
        <v>12.557680211988897</v>
      </c>
      <c r="I403" s="63">
        <f t="shared" si="32"/>
        <v>100.54187519606803</v>
      </c>
      <c r="K403" s="78"/>
      <c r="L403" s="78"/>
      <c r="M403" s="78"/>
      <c r="N403" s="78"/>
      <c r="O403" s="7"/>
      <c r="P403" s="80"/>
      <c r="Q403" s="80"/>
      <c r="R403" s="80"/>
      <c r="S403" s="80"/>
      <c r="T403" s="80"/>
      <c r="U403" s="80"/>
    </row>
    <row r="404" spans="1:23" x14ac:dyDescent="0.25">
      <c r="A404" s="10">
        <f>[14]TCM!A487</f>
        <v>23802</v>
      </c>
      <c r="B404" s="9">
        <f>[14]TCM!E487</f>
        <v>12.49</v>
      </c>
      <c r="C404" s="9">
        <f t="shared" si="33"/>
        <v>0</v>
      </c>
      <c r="D404" s="9">
        <v>0</v>
      </c>
      <c r="E404" s="62">
        <f t="shared" si="34"/>
        <v>100.84299262381452</v>
      </c>
      <c r="F404" s="9">
        <v>0.33288948069241098</v>
      </c>
      <c r="G404" s="62">
        <f t="shared" si="35"/>
        <v>101.72695055408671</v>
      </c>
      <c r="H404" s="63">
        <f t="shared" si="31"/>
        <v>12.599483408433601</v>
      </c>
      <c r="I404" s="63">
        <f t="shared" si="32"/>
        <v>100.87656852228663</v>
      </c>
      <c r="K404" s="78"/>
      <c r="L404" s="78"/>
      <c r="M404" s="78"/>
      <c r="N404" s="78"/>
      <c r="O404" s="7"/>
    </row>
    <row r="405" spans="1:23" x14ac:dyDescent="0.25">
      <c r="A405" s="10">
        <f>[14]TCM!A488</f>
        <v>23833</v>
      </c>
      <c r="B405" s="9">
        <f>[14]TCM!E488</f>
        <v>12.49</v>
      </c>
      <c r="C405" s="9">
        <f t="shared" si="33"/>
        <v>0</v>
      </c>
      <c r="D405" s="9">
        <v>0.31347962382446415</v>
      </c>
      <c r="E405" s="62">
        <f t="shared" si="34"/>
        <v>101.159114857745</v>
      </c>
      <c r="F405" s="9">
        <v>0.4644990046450026</v>
      </c>
      <c r="G405" s="62">
        <f t="shared" si="35"/>
        <v>102.19947122686617</v>
      </c>
      <c r="H405" s="63">
        <f t="shared" si="31"/>
        <v>12.618451608820385</v>
      </c>
      <c r="I405" s="63">
        <f t="shared" si="32"/>
        <v>101.02843561905831</v>
      </c>
      <c r="K405" s="78"/>
      <c r="L405" s="78"/>
      <c r="M405" s="78"/>
      <c r="N405" s="78"/>
      <c r="O405" s="7"/>
    </row>
    <row r="406" spans="1:23" x14ac:dyDescent="0.25">
      <c r="A406" s="10">
        <f>[14]TCM!A489</f>
        <v>23863</v>
      </c>
      <c r="B406" s="9">
        <f>[14]TCM!E489</f>
        <v>12.49</v>
      </c>
      <c r="C406" s="9">
        <f t="shared" si="33"/>
        <v>0</v>
      </c>
      <c r="D406" s="9">
        <v>0.31250000000000444</v>
      </c>
      <c r="E406" s="62">
        <f t="shared" si="34"/>
        <v>101.47523709167545</v>
      </c>
      <c r="F406" s="9">
        <v>6.6050198150580108E-2</v>
      </c>
      <c r="G406" s="62">
        <f t="shared" si="35"/>
        <v>102.26697418012036</v>
      </c>
      <c r="H406" s="63">
        <f t="shared" si="31"/>
        <v>12.587450338802787</v>
      </c>
      <c r="I406" s="63">
        <f t="shared" si="32"/>
        <v>100.78022689193584</v>
      </c>
      <c r="K406" s="78"/>
      <c r="L406" s="78"/>
      <c r="M406" s="78"/>
      <c r="N406" s="78"/>
      <c r="O406" s="7"/>
    </row>
    <row r="407" spans="1:23" x14ac:dyDescent="0.25">
      <c r="A407" s="10">
        <f>[14]TCM!A490</f>
        <v>23894</v>
      </c>
      <c r="B407" s="9">
        <f>[14]TCM!E490</f>
        <v>12.49</v>
      </c>
      <c r="C407" s="9">
        <f t="shared" si="33"/>
        <v>0</v>
      </c>
      <c r="D407" s="9">
        <v>0.93457943925232545</v>
      </c>
      <c r="E407" s="62">
        <f t="shared" si="34"/>
        <v>102.4236037934668</v>
      </c>
      <c r="F407" s="9">
        <v>0.13201320132012473</v>
      </c>
      <c r="G407" s="62">
        <f t="shared" si="35"/>
        <v>102.40198008662875</v>
      </c>
      <c r="H407" s="63">
        <f t="shared" si="31"/>
        <v>12.487363106858144</v>
      </c>
      <c r="I407" s="63">
        <f t="shared" si="32"/>
        <v>99.978887965237334</v>
      </c>
      <c r="K407" s="78"/>
      <c r="L407" s="78"/>
      <c r="M407" s="78"/>
      <c r="N407" s="78"/>
      <c r="O407" s="7"/>
    </row>
    <row r="408" spans="1:23" x14ac:dyDescent="0.25">
      <c r="A408" s="10">
        <f>[14]TCM!A491</f>
        <v>23924</v>
      </c>
      <c r="B408" s="9">
        <f>[14]TCM!E491</f>
        <v>12.49</v>
      </c>
      <c r="C408" s="9">
        <f t="shared" si="33"/>
        <v>0</v>
      </c>
      <c r="D408" s="9">
        <v>0</v>
      </c>
      <c r="E408" s="62">
        <f t="shared" si="34"/>
        <v>102.4236037934668</v>
      </c>
      <c r="F408" s="9">
        <v>-0.46143704680289277</v>
      </c>
      <c r="G408" s="62">
        <f t="shared" si="35"/>
        <v>101.92945941384933</v>
      </c>
      <c r="H408" s="63">
        <f t="shared" si="31"/>
        <v>12.429741787314304</v>
      </c>
      <c r="I408" s="63">
        <f t="shared" si="32"/>
        <v>99.517548337184181</v>
      </c>
      <c r="K408" s="78"/>
      <c r="L408" s="78"/>
      <c r="M408" s="78"/>
      <c r="N408" s="78"/>
      <c r="O408" s="7"/>
    </row>
    <row r="409" spans="1:23" x14ac:dyDescent="0.25">
      <c r="A409" s="10">
        <f>[14]TCM!A492</f>
        <v>23955</v>
      </c>
      <c r="B409" s="9">
        <f>[14]TCM!E492</f>
        <v>12.49</v>
      </c>
      <c r="C409" s="9">
        <f t="shared" si="33"/>
        <v>0</v>
      </c>
      <c r="D409" s="9">
        <v>0</v>
      </c>
      <c r="E409" s="62">
        <f t="shared" si="34"/>
        <v>102.4236037934668</v>
      </c>
      <c r="F409" s="9">
        <v>-0.26490066225165476</v>
      </c>
      <c r="G409" s="62">
        <f t="shared" si="35"/>
        <v>101.65944760083251</v>
      </c>
      <c r="H409" s="63">
        <f t="shared" si="31"/>
        <v>12.396815319003538</v>
      </c>
      <c r="I409" s="63">
        <f t="shared" si="32"/>
        <v>99.253925692582371</v>
      </c>
      <c r="K409" s="78"/>
      <c r="L409" s="78"/>
      <c r="M409" s="78"/>
      <c r="N409" s="78"/>
      <c r="O409" s="7"/>
    </row>
    <row r="410" spans="1:23" x14ac:dyDescent="0.25">
      <c r="A410" s="10">
        <f>[14]TCM!A493</f>
        <v>23986</v>
      </c>
      <c r="B410" s="9">
        <f>[14]TCM!E493</f>
        <v>12.49</v>
      </c>
      <c r="C410" s="9">
        <f t="shared" si="33"/>
        <v>0</v>
      </c>
      <c r="D410" s="9">
        <v>0</v>
      </c>
      <c r="E410" s="62">
        <f t="shared" si="34"/>
        <v>102.4236037934668</v>
      </c>
      <c r="F410" s="9">
        <v>0.39840637450199168</v>
      </c>
      <c r="G410" s="62">
        <f t="shared" si="35"/>
        <v>102.06446532035774</v>
      </c>
      <c r="H410" s="63">
        <f t="shared" si="31"/>
        <v>12.446205021469689</v>
      </c>
      <c r="I410" s="63">
        <f t="shared" si="32"/>
        <v>99.6493596594851</v>
      </c>
      <c r="K410" s="78"/>
      <c r="L410" s="78"/>
      <c r="M410" s="78"/>
      <c r="N410" s="78"/>
      <c r="O410" s="7"/>
    </row>
    <row r="411" spans="1:23" x14ac:dyDescent="0.25">
      <c r="A411" s="10">
        <f>[14]TCM!A494</f>
        <v>24016</v>
      </c>
      <c r="B411" s="9">
        <f>[14]TCM!E494</f>
        <v>12.49</v>
      </c>
      <c r="C411" s="9">
        <f t="shared" si="33"/>
        <v>0</v>
      </c>
      <c r="D411" s="9">
        <v>0.30864197530864335</v>
      </c>
      <c r="E411" s="62">
        <f t="shared" si="34"/>
        <v>102.73972602739725</v>
      </c>
      <c r="F411" s="9">
        <v>-6.6137566137558501E-2</v>
      </c>
      <c r="G411" s="62">
        <f t="shared" si="35"/>
        <v>101.99696236710355</v>
      </c>
      <c r="H411" s="63">
        <f t="shared" si="31"/>
        <v>12.399702716993868</v>
      </c>
      <c r="I411" s="63">
        <f t="shared" si="32"/>
        <v>99.277043370647462</v>
      </c>
      <c r="K411" s="78"/>
      <c r="L411" s="78"/>
      <c r="M411" s="78"/>
      <c r="N411" s="78"/>
      <c r="O411" s="7"/>
    </row>
    <row r="412" spans="1:23" x14ac:dyDescent="0.25">
      <c r="A412" s="10">
        <f>[14]TCM!A495</f>
        <v>24047</v>
      </c>
      <c r="B412" s="9">
        <f>[14]TCM!E495</f>
        <v>12.49</v>
      </c>
      <c r="C412" s="9">
        <f t="shared" si="33"/>
        <v>0</v>
      </c>
      <c r="D412" s="9">
        <v>0.30769230769231992</v>
      </c>
      <c r="E412" s="62">
        <f t="shared" si="34"/>
        <v>103.05584826132772</v>
      </c>
      <c r="F412" s="9">
        <v>-0.33090668431502435</v>
      </c>
      <c r="G412" s="62">
        <f t="shared" si="35"/>
        <v>101.65944760083252</v>
      </c>
      <c r="H412" s="63">
        <f t="shared" si="31"/>
        <v>12.320761237291858</v>
      </c>
      <c r="I412" s="63">
        <f t="shared" si="32"/>
        <v>98.64500590305731</v>
      </c>
      <c r="K412" s="78"/>
      <c r="L412" s="78"/>
      <c r="M412" s="78"/>
      <c r="N412" s="78"/>
      <c r="O412" s="7"/>
    </row>
    <row r="413" spans="1:23" x14ac:dyDescent="0.25">
      <c r="A413" s="10">
        <f>[14]TCM!A496</f>
        <v>24077</v>
      </c>
      <c r="B413" s="9">
        <f>[14]TCM!E496</f>
        <v>12.49</v>
      </c>
      <c r="C413" s="9">
        <f t="shared" si="33"/>
        <v>0</v>
      </c>
      <c r="D413" s="9">
        <v>0.61349693251531168</v>
      </c>
      <c r="E413" s="62">
        <f t="shared" si="34"/>
        <v>103.68809272918861</v>
      </c>
      <c r="F413" s="9">
        <v>0</v>
      </c>
      <c r="G413" s="62">
        <f t="shared" si="35"/>
        <v>101.65944760083252</v>
      </c>
      <c r="H413" s="63">
        <f t="shared" si="31"/>
        <v>12.245634644381544</v>
      </c>
      <c r="I413" s="63">
        <f t="shared" si="32"/>
        <v>98.043511964624059</v>
      </c>
      <c r="K413" s="78"/>
      <c r="L413" s="78"/>
      <c r="M413" s="78"/>
      <c r="N413" s="78"/>
      <c r="O413" s="7"/>
    </row>
    <row r="414" spans="1:23" x14ac:dyDescent="0.25">
      <c r="A414" s="10">
        <f>[14]TCM!A497</f>
        <v>24108</v>
      </c>
      <c r="B414" s="9">
        <f>[14]TCM!E497</f>
        <v>12.49</v>
      </c>
      <c r="C414" s="9">
        <f t="shared" si="33"/>
        <v>0</v>
      </c>
      <c r="D414" s="9">
        <v>0.30487804878049918</v>
      </c>
      <c r="E414" s="62">
        <f t="shared" si="34"/>
        <v>104.00421496311908</v>
      </c>
      <c r="F414" s="9">
        <v>0.33200531208499307</v>
      </c>
      <c r="G414" s="62">
        <f t="shared" si="35"/>
        <v>101.99696236710355</v>
      </c>
      <c r="H414" s="63">
        <f t="shared" si="31"/>
        <v>12.248946452957465</v>
      </c>
      <c r="I414" s="63">
        <f t="shared" si="32"/>
        <v>98.070027645776349</v>
      </c>
      <c r="K414" s="78"/>
      <c r="L414" s="78"/>
      <c r="M414" s="78"/>
      <c r="N414" s="78"/>
      <c r="O414" s="7"/>
    </row>
    <row r="415" spans="1:23" x14ac:dyDescent="0.25">
      <c r="A415" s="10">
        <f>[14]TCM!A498</f>
        <v>24139</v>
      </c>
      <c r="B415" s="9">
        <f>[14]TCM!E498</f>
        <v>12.49</v>
      </c>
      <c r="C415" s="9">
        <f t="shared" si="33"/>
        <v>0</v>
      </c>
      <c r="D415" s="9">
        <v>0.91185410334346795</v>
      </c>
      <c r="E415" s="62">
        <f t="shared" si="34"/>
        <v>104.95258166491044</v>
      </c>
      <c r="F415" s="9">
        <v>-6.6181336863002649E-2</v>
      </c>
      <c r="G415" s="62">
        <f t="shared" si="35"/>
        <v>101.92945941384934</v>
      </c>
      <c r="H415" s="63">
        <f t="shared" si="31"/>
        <v>12.130229937017573</v>
      </c>
      <c r="I415" s="63">
        <f t="shared" si="32"/>
        <v>97.119535124239974</v>
      </c>
      <c r="K415" s="78"/>
      <c r="L415" s="78"/>
      <c r="M415" s="78"/>
      <c r="N415" s="78"/>
      <c r="O415" s="7"/>
    </row>
    <row r="416" spans="1:23" x14ac:dyDescent="0.25">
      <c r="A416" s="10">
        <f>[14]TCM!A499</f>
        <v>24167</v>
      </c>
      <c r="B416" s="9">
        <f>[14]TCM!E499</f>
        <v>12.49</v>
      </c>
      <c r="C416" s="9">
        <f t="shared" si="33"/>
        <v>0</v>
      </c>
      <c r="D416" s="9">
        <v>0</v>
      </c>
      <c r="E416" s="62">
        <f t="shared" si="34"/>
        <v>104.95258166491044</v>
      </c>
      <c r="F416" s="9">
        <v>-0.1986754966887494</v>
      </c>
      <c r="G416" s="62">
        <f t="shared" si="35"/>
        <v>101.72695055408673</v>
      </c>
      <c r="H416" s="63">
        <f t="shared" si="31"/>
        <v>12.106130142440717</v>
      </c>
      <c r="I416" s="63">
        <f t="shared" si="32"/>
        <v>96.926582405450105</v>
      </c>
      <c r="K416" s="78"/>
      <c r="L416" s="78"/>
      <c r="M416" s="78"/>
      <c r="N416" s="78"/>
      <c r="O416" s="7"/>
    </row>
    <row r="417" spans="1:15" x14ac:dyDescent="0.25">
      <c r="A417" s="10">
        <f>[14]TCM!A500</f>
        <v>24198</v>
      </c>
      <c r="B417" s="9">
        <f>[14]TCM!E500</f>
        <v>12.49</v>
      </c>
      <c r="C417" s="9">
        <f t="shared" si="33"/>
        <v>0</v>
      </c>
      <c r="D417" s="9">
        <v>0</v>
      </c>
      <c r="E417" s="62">
        <f t="shared" si="34"/>
        <v>104.95258166491044</v>
      </c>
      <c r="F417" s="9">
        <v>0.59721300597213034</v>
      </c>
      <c r="G417" s="62">
        <f t="shared" si="35"/>
        <v>102.33447713337458</v>
      </c>
      <c r="H417" s="63">
        <f t="shared" si="31"/>
        <v>12.178429526171286</v>
      </c>
      <c r="I417" s="63">
        <f t="shared" si="32"/>
        <v>97.505440561819739</v>
      </c>
      <c r="K417" s="78"/>
      <c r="L417" s="78"/>
      <c r="M417" s="78"/>
      <c r="N417" s="78"/>
      <c r="O417" s="7"/>
    </row>
    <row r="418" spans="1:15" x14ac:dyDescent="0.25">
      <c r="A418" s="10">
        <f>[14]TCM!A501</f>
        <v>24228</v>
      </c>
      <c r="B418" s="9">
        <f>[14]TCM!E501</f>
        <v>12.49</v>
      </c>
      <c r="C418" s="9">
        <f t="shared" si="33"/>
        <v>0</v>
      </c>
      <c r="D418" s="9">
        <v>0</v>
      </c>
      <c r="E418" s="62">
        <f t="shared" si="34"/>
        <v>104.95258166491044</v>
      </c>
      <c r="F418" s="9">
        <v>0</v>
      </c>
      <c r="G418" s="62">
        <f t="shared" si="35"/>
        <v>102.33447713337458</v>
      </c>
      <c r="H418" s="63">
        <f t="shared" si="31"/>
        <v>12.178429526171286</v>
      </c>
      <c r="I418" s="63">
        <f t="shared" si="32"/>
        <v>97.505440561819739</v>
      </c>
      <c r="K418" s="78"/>
      <c r="L418" s="78"/>
      <c r="M418" s="78"/>
      <c r="N418" s="78"/>
      <c r="O418" s="7"/>
    </row>
    <row r="419" spans="1:15" x14ac:dyDescent="0.25">
      <c r="A419" s="10">
        <f>[14]TCM!A502</f>
        <v>24259</v>
      </c>
      <c r="B419" s="9">
        <f>[14]TCM!E502</f>
        <v>12.49</v>
      </c>
      <c r="C419" s="9">
        <f t="shared" si="33"/>
        <v>0</v>
      </c>
      <c r="D419" s="9">
        <v>0.30120481927708997</v>
      </c>
      <c r="E419" s="62">
        <f t="shared" si="34"/>
        <v>105.26870389884087</v>
      </c>
      <c r="F419" s="9">
        <v>0.39577836411608391</v>
      </c>
      <c r="G419" s="62">
        <f t="shared" si="35"/>
        <v>102.7394948528998</v>
      </c>
      <c r="H419" s="63">
        <f t="shared" si="31"/>
        <v>12.189912511375075</v>
      </c>
      <c r="I419" s="63">
        <f t="shared" si="32"/>
        <v>97.597377993395313</v>
      </c>
      <c r="K419" s="78"/>
      <c r="L419" s="78"/>
      <c r="M419" s="78"/>
      <c r="N419" s="78"/>
      <c r="O419" s="7"/>
    </row>
    <row r="420" spans="1:15" x14ac:dyDescent="0.25">
      <c r="A420" s="10">
        <f>[14]TCM!A503</f>
        <v>24289</v>
      </c>
      <c r="B420" s="9">
        <f>[14]TCM!E503</f>
        <v>12.49</v>
      </c>
      <c r="C420" s="9">
        <f t="shared" si="33"/>
        <v>0</v>
      </c>
      <c r="D420" s="9">
        <v>0.60060060060060927</v>
      </c>
      <c r="E420" s="62">
        <f t="shared" si="34"/>
        <v>105.90094836670178</v>
      </c>
      <c r="F420" s="9">
        <v>0.65703022339027584</v>
      </c>
      <c r="G420" s="62">
        <f t="shared" si="35"/>
        <v>103.41452438544185</v>
      </c>
      <c r="H420" s="63">
        <f t="shared" si="31"/>
        <v>12.196750166028719</v>
      </c>
      <c r="I420" s="63">
        <f t="shared" si="32"/>
        <v>97.652123026651068</v>
      </c>
      <c r="K420" s="78"/>
      <c r="L420" s="78"/>
      <c r="M420" s="78"/>
      <c r="N420" s="78"/>
      <c r="O420" s="7"/>
    </row>
    <row r="421" spans="1:15" x14ac:dyDescent="0.25">
      <c r="A421" s="10">
        <f>[14]TCM!A504</f>
        <v>24320</v>
      </c>
      <c r="B421" s="9">
        <f>[14]TCM!E504</f>
        <v>12.49</v>
      </c>
      <c r="C421" s="9">
        <f t="shared" si="33"/>
        <v>0</v>
      </c>
      <c r="D421" s="9">
        <v>0.29850746268655914</v>
      </c>
      <c r="E421" s="62">
        <f t="shared" si="34"/>
        <v>106.21707060063223</v>
      </c>
      <c r="F421" s="9">
        <v>0.58746736292427659</v>
      </c>
      <c r="G421" s="62">
        <f t="shared" si="35"/>
        <v>104.02205096472969</v>
      </c>
      <c r="H421" s="63">
        <f t="shared" si="31"/>
        <v>12.231888991125505</v>
      </c>
      <c r="I421" s="63">
        <f t="shared" si="32"/>
        <v>97.933458695960809</v>
      </c>
      <c r="K421" s="78"/>
      <c r="L421" s="78"/>
      <c r="M421" s="78"/>
      <c r="N421" s="78"/>
      <c r="O421" s="7"/>
    </row>
    <row r="422" spans="1:15" x14ac:dyDescent="0.25">
      <c r="A422" s="10">
        <f>[14]TCM!A505</f>
        <v>24351</v>
      </c>
      <c r="B422" s="9">
        <f>[14]TCM!E505</f>
        <v>12.49</v>
      </c>
      <c r="C422" s="9">
        <f t="shared" si="33"/>
        <v>0</v>
      </c>
      <c r="D422" s="9">
        <v>0</v>
      </c>
      <c r="E422" s="62">
        <f t="shared" si="34"/>
        <v>106.21707060063223</v>
      </c>
      <c r="F422" s="9">
        <v>0</v>
      </c>
      <c r="G422" s="62">
        <f t="shared" si="35"/>
        <v>104.02205096472969</v>
      </c>
      <c r="H422" s="63">
        <f t="shared" si="31"/>
        <v>12.231888991125505</v>
      </c>
      <c r="I422" s="63">
        <f t="shared" si="32"/>
        <v>97.933458695960809</v>
      </c>
      <c r="K422" s="78"/>
      <c r="L422" s="78"/>
      <c r="M422" s="78"/>
      <c r="N422" s="78"/>
      <c r="O422" s="7"/>
    </row>
    <row r="423" spans="1:15" x14ac:dyDescent="0.25">
      <c r="A423" s="10">
        <f>[14]TCM!A506</f>
        <v>24381</v>
      </c>
      <c r="B423" s="9">
        <f>[14]TCM!E506</f>
        <v>12.49</v>
      </c>
      <c r="C423" s="9">
        <f t="shared" si="33"/>
        <v>0</v>
      </c>
      <c r="D423" s="9">
        <v>-0.59523809523810423</v>
      </c>
      <c r="E423" s="62">
        <f t="shared" si="34"/>
        <v>105.58482613277131</v>
      </c>
      <c r="F423" s="9">
        <v>0.32446463335495945</v>
      </c>
      <c r="G423" s="62">
        <f t="shared" si="35"/>
        <v>104.3595657310007</v>
      </c>
      <c r="H423" s="63">
        <f t="shared" si="31"/>
        <v>12.345059642766556</v>
      </c>
      <c r="I423" s="63">
        <f t="shared" si="32"/>
        <v>98.839548781157376</v>
      </c>
      <c r="K423" s="78"/>
      <c r="L423" s="78"/>
      <c r="M423" s="78"/>
      <c r="N423" s="78"/>
      <c r="O423" s="7"/>
    </row>
    <row r="424" spans="1:15" x14ac:dyDescent="0.25">
      <c r="A424" s="10">
        <f>[14]TCM!A507</f>
        <v>24412</v>
      </c>
      <c r="B424" s="9">
        <f>[14]TCM!E507</f>
        <v>12.49</v>
      </c>
      <c r="C424" s="9">
        <f t="shared" si="33"/>
        <v>0</v>
      </c>
      <c r="D424" s="9">
        <v>-0.29940119760479833</v>
      </c>
      <c r="E424" s="62">
        <f t="shared" si="34"/>
        <v>105.26870389884085</v>
      </c>
      <c r="F424" s="9">
        <v>0.12936610608020871</v>
      </c>
      <c r="G424" s="62">
        <f t="shared" si="35"/>
        <v>104.49457163750911</v>
      </c>
      <c r="H424" s="63">
        <f t="shared" si="31"/>
        <v>12.398150175826949</v>
      </c>
      <c r="I424" s="63">
        <f t="shared" si="32"/>
        <v>99.264613097093275</v>
      </c>
      <c r="K424" s="78"/>
      <c r="L424" s="78"/>
      <c r="M424" s="78"/>
      <c r="N424" s="78"/>
      <c r="O424" s="7"/>
    </row>
    <row r="425" spans="1:15" x14ac:dyDescent="0.25">
      <c r="A425" s="10">
        <f>[14]TCM!A508</f>
        <v>24442</v>
      </c>
      <c r="B425" s="9">
        <f>[14]TCM!E508</f>
        <v>12.49</v>
      </c>
      <c r="C425" s="9">
        <f t="shared" si="33"/>
        <v>0</v>
      </c>
      <c r="D425" s="9">
        <v>0</v>
      </c>
      <c r="E425" s="62">
        <f t="shared" si="34"/>
        <v>105.26870389884085</v>
      </c>
      <c r="F425" s="9">
        <v>6.4599483204119679E-2</v>
      </c>
      <c r="G425" s="62">
        <f t="shared" si="35"/>
        <v>104.5620745907633</v>
      </c>
      <c r="H425" s="63">
        <f t="shared" si="31"/>
        <v>12.406159316767404</v>
      </c>
      <c r="I425" s="63">
        <f t="shared" si="32"/>
        <v>99.328737524158555</v>
      </c>
      <c r="K425" s="78"/>
      <c r="L425" s="78"/>
      <c r="M425" s="78"/>
      <c r="N425" s="78"/>
      <c r="O425" s="7"/>
    </row>
    <row r="426" spans="1:15" x14ac:dyDescent="0.25">
      <c r="A426" s="10">
        <f>[14]TCM!A509</f>
        <v>24473</v>
      </c>
      <c r="B426" s="9">
        <f>[14]TCM!E509</f>
        <v>12.49</v>
      </c>
      <c r="C426" s="9">
        <f t="shared" si="33"/>
        <v>0</v>
      </c>
      <c r="D426" s="9">
        <v>0.30030030030030463</v>
      </c>
      <c r="E426" s="62">
        <f t="shared" si="34"/>
        <v>105.58482613277131</v>
      </c>
      <c r="F426" s="9">
        <v>0.77469335054873856</v>
      </c>
      <c r="G426" s="62">
        <f t="shared" si="35"/>
        <v>105.37211002981375</v>
      </c>
      <c r="H426" s="63">
        <f t="shared" si="31"/>
        <v>12.464837064915001</v>
      </c>
      <c r="I426" s="63">
        <f t="shared" si="32"/>
        <v>99.79853534759809</v>
      </c>
      <c r="K426" s="78"/>
      <c r="L426" s="78"/>
      <c r="M426" s="78"/>
      <c r="N426" s="78"/>
      <c r="O426" s="7"/>
    </row>
    <row r="427" spans="1:15" x14ac:dyDescent="0.25">
      <c r="A427" s="10">
        <f>[14]TCM!A510</f>
        <v>24504</v>
      </c>
      <c r="B427" s="9">
        <f>[14]TCM!E510</f>
        <v>12.49</v>
      </c>
      <c r="C427" s="9">
        <f t="shared" si="33"/>
        <v>0</v>
      </c>
      <c r="D427" s="9">
        <v>0</v>
      </c>
      <c r="E427" s="62">
        <f t="shared" si="34"/>
        <v>105.58482613277131</v>
      </c>
      <c r="F427" s="9">
        <v>0.64061499039076431</v>
      </c>
      <c r="G427" s="62">
        <f t="shared" si="35"/>
        <v>106.0471395623558</v>
      </c>
      <c r="H427" s="63">
        <f t="shared" si="31"/>
        <v>12.544688679680633</v>
      </c>
      <c r="I427" s="63">
        <f t="shared" si="32"/>
        <v>100.43785972522524</v>
      </c>
      <c r="K427" s="78"/>
      <c r="L427" s="78"/>
      <c r="M427" s="78"/>
      <c r="N427" s="78"/>
      <c r="O427" s="7"/>
    </row>
    <row r="428" spans="1:15" x14ac:dyDescent="0.25">
      <c r="A428" s="10">
        <f>[14]TCM!A511</f>
        <v>24532</v>
      </c>
      <c r="B428" s="9">
        <f>[14]TCM!E511</f>
        <v>12.49</v>
      </c>
      <c r="C428" s="9">
        <f t="shared" si="33"/>
        <v>0</v>
      </c>
      <c r="D428" s="9">
        <v>-0.29940119760479833</v>
      </c>
      <c r="E428" s="62">
        <f t="shared" si="34"/>
        <v>105.26870389884085</v>
      </c>
      <c r="F428" s="9">
        <v>0.19096117122852085</v>
      </c>
      <c r="G428" s="62">
        <f t="shared" si="35"/>
        <v>106.24964842211841</v>
      </c>
      <c r="H428" s="63">
        <f t="shared" si="31"/>
        <v>12.606387840278821</v>
      </c>
      <c r="I428" s="63">
        <f t="shared" si="32"/>
        <v>100.93184820079119</v>
      </c>
      <c r="K428" s="78"/>
      <c r="L428" s="78"/>
      <c r="M428" s="78"/>
      <c r="N428" s="78"/>
      <c r="O428" s="7"/>
    </row>
    <row r="429" spans="1:15" x14ac:dyDescent="0.25">
      <c r="A429" s="10">
        <f>[14]TCM!A512</f>
        <v>24563</v>
      </c>
      <c r="B429" s="9">
        <f>[14]TCM!E512</f>
        <v>12.49</v>
      </c>
      <c r="C429" s="9">
        <f t="shared" si="33"/>
        <v>0</v>
      </c>
      <c r="D429" s="9">
        <v>-0.60060060060058706</v>
      </c>
      <c r="E429" s="62">
        <f t="shared" si="34"/>
        <v>104.63645943097997</v>
      </c>
      <c r="F429" s="9">
        <v>-0.12706480304957024</v>
      </c>
      <c r="G429" s="62">
        <f t="shared" si="35"/>
        <v>106.11464251560999</v>
      </c>
      <c r="H429" s="63">
        <f t="shared" si="31"/>
        <v>12.666444298932028</v>
      </c>
      <c r="I429" s="63">
        <f t="shared" si="32"/>
        <v>101.41268453908749</v>
      </c>
      <c r="K429" s="78"/>
      <c r="L429" s="78"/>
      <c r="M429" s="78"/>
      <c r="N429" s="78"/>
      <c r="O429" s="7"/>
    </row>
    <row r="430" spans="1:15" x14ac:dyDescent="0.25">
      <c r="A430" s="10">
        <f>[14]TCM!A513</f>
        <v>24593</v>
      </c>
      <c r="B430" s="9">
        <f>[14]TCM!E513</f>
        <v>12.49</v>
      </c>
      <c r="C430" s="9">
        <f t="shared" si="33"/>
        <v>0</v>
      </c>
      <c r="D430" s="9">
        <v>0.60422960725072805</v>
      </c>
      <c r="E430" s="62">
        <f t="shared" si="34"/>
        <v>105.26870389884084</v>
      </c>
      <c r="F430" s="9">
        <v>-0.63613231552163141</v>
      </c>
      <c r="G430" s="62">
        <f t="shared" si="35"/>
        <v>105.43961298306793</v>
      </c>
      <c r="H430" s="63">
        <f t="shared" si="31"/>
        <v>12.51027814899334</v>
      </c>
      <c r="I430" s="63">
        <f t="shared" si="32"/>
        <v>100.16235507600753</v>
      </c>
      <c r="K430" s="78"/>
      <c r="L430" s="78"/>
      <c r="M430" s="78"/>
      <c r="N430" s="78"/>
      <c r="O430" s="7"/>
    </row>
    <row r="431" spans="1:15" x14ac:dyDescent="0.25">
      <c r="A431" s="10">
        <f>[14]TCM!A514</f>
        <v>24624</v>
      </c>
      <c r="B431" s="9">
        <f>[14]TCM!E514</f>
        <v>12.49</v>
      </c>
      <c r="C431" s="9">
        <f t="shared" si="33"/>
        <v>0</v>
      </c>
      <c r="D431" s="9">
        <v>0.60060060060060927</v>
      </c>
      <c r="E431" s="62">
        <f t="shared" si="34"/>
        <v>105.90094836670175</v>
      </c>
      <c r="F431" s="9">
        <v>-0.51216389244557181</v>
      </c>
      <c r="G431" s="62">
        <f t="shared" si="35"/>
        <v>104.8995893570343</v>
      </c>
      <c r="H431" s="63">
        <f t="shared" si="31"/>
        <v>12.371899319848971</v>
      </c>
      <c r="I431" s="63">
        <f t="shared" si="32"/>
        <v>99.054438109279204</v>
      </c>
      <c r="K431" s="78"/>
      <c r="L431" s="78"/>
      <c r="M431" s="78"/>
      <c r="N431" s="78"/>
      <c r="O431" s="7"/>
    </row>
    <row r="432" spans="1:15" x14ac:dyDescent="0.25">
      <c r="A432" s="10">
        <f>[14]TCM!A515</f>
        <v>24654</v>
      </c>
      <c r="B432" s="9">
        <f>[14]TCM!E515</f>
        <v>12.49</v>
      </c>
      <c r="C432" s="9">
        <f t="shared" si="33"/>
        <v>0</v>
      </c>
      <c r="D432" s="9">
        <v>0</v>
      </c>
      <c r="E432" s="62">
        <f t="shared" si="34"/>
        <v>105.90094836670175</v>
      </c>
      <c r="F432" s="9">
        <v>0.70785070785071014</v>
      </c>
      <c r="G432" s="62">
        <f t="shared" si="35"/>
        <v>105.64212184283056</v>
      </c>
      <c r="H432" s="63">
        <f t="shared" si="31"/>
        <v>12.4594738967591</v>
      </c>
      <c r="I432" s="63">
        <f t="shared" si="32"/>
        <v>99.755595650593278</v>
      </c>
      <c r="K432" s="78"/>
      <c r="L432" s="78"/>
      <c r="M432" s="78"/>
      <c r="N432" s="78"/>
      <c r="O432" s="7"/>
    </row>
    <row r="433" spans="1:15" x14ac:dyDescent="0.25">
      <c r="A433" s="10">
        <f>[14]TCM!A516</f>
        <v>24685</v>
      </c>
      <c r="B433" s="9">
        <f>[14]TCM!E516</f>
        <v>12.49</v>
      </c>
      <c r="C433" s="9">
        <f t="shared" si="33"/>
        <v>0</v>
      </c>
      <c r="D433" s="9">
        <v>-0.29850746268657025</v>
      </c>
      <c r="E433" s="62">
        <f t="shared" si="34"/>
        <v>105.5848261327713</v>
      </c>
      <c r="F433" s="9">
        <v>0.38338658146963578</v>
      </c>
      <c r="G433" s="62">
        <f t="shared" si="35"/>
        <v>106.04713956235578</v>
      </c>
      <c r="H433" s="63">
        <f t="shared" si="31"/>
        <v>12.544688679680633</v>
      </c>
      <c r="I433" s="63">
        <f t="shared" si="32"/>
        <v>100.43785972522524</v>
      </c>
      <c r="K433" s="78"/>
      <c r="L433" s="78"/>
      <c r="M433" s="78"/>
      <c r="N433" s="78"/>
      <c r="O433" s="7"/>
    </row>
    <row r="434" spans="1:15" x14ac:dyDescent="0.25">
      <c r="A434" s="10">
        <f>[14]TCM!A517</f>
        <v>24716</v>
      </c>
      <c r="B434" s="9">
        <f>[14]TCM!E517</f>
        <v>12.49</v>
      </c>
      <c r="C434" s="9">
        <f t="shared" si="33"/>
        <v>0</v>
      </c>
      <c r="D434" s="9">
        <v>0</v>
      </c>
      <c r="E434" s="62">
        <f t="shared" si="34"/>
        <v>105.5848261327713</v>
      </c>
      <c r="F434" s="9">
        <v>0.76384468491408342</v>
      </c>
      <c r="G434" s="62">
        <f t="shared" si="35"/>
        <v>106.85717500140626</v>
      </c>
      <c r="H434" s="63">
        <f t="shared" si="31"/>
        <v>12.640510617399391</v>
      </c>
      <c r="I434" s="63">
        <f t="shared" si="32"/>
        <v>101.20504897837783</v>
      </c>
      <c r="K434" s="78"/>
      <c r="L434" s="78"/>
      <c r="M434" s="78"/>
      <c r="N434" s="78"/>
      <c r="O434" s="7"/>
    </row>
    <row r="435" spans="1:15" x14ac:dyDescent="0.25">
      <c r="A435" s="10">
        <f>[14]TCM!A518</f>
        <v>24746</v>
      </c>
      <c r="B435" s="9">
        <f>[14]TCM!E518</f>
        <v>12.49</v>
      </c>
      <c r="C435" s="9">
        <f t="shared" si="33"/>
        <v>0</v>
      </c>
      <c r="D435" s="9">
        <v>0</v>
      </c>
      <c r="E435" s="62">
        <f t="shared" si="34"/>
        <v>105.5848261327713</v>
      </c>
      <c r="F435" s="9">
        <v>0.31585596967782514</v>
      </c>
      <c r="G435" s="62">
        <f t="shared" si="35"/>
        <v>107.19468976767729</v>
      </c>
      <c r="H435" s="63">
        <f t="shared" si="31"/>
        <v>12.680436424782206</v>
      </c>
      <c r="I435" s="63">
        <f t="shared" si="32"/>
        <v>101.5247111671914</v>
      </c>
      <c r="K435" s="78"/>
      <c r="L435" s="78"/>
      <c r="M435" s="78"/>
      <c r="N435" s="78"/>
      <c r="O435" s="7"/>
    </row>
    <row r="436" spans="1:15" x14ac:dyDescent="0.25">
      <c r="A436" s="10">
        <f>[14]TCM!A519</f>
        <v>24777</v>
      </c>
      <c r="B436" s="9">
        <f>[14]TCM!E519</f>
        <v>12.49</v>
      </c>
      <c r="C436" s="9">
        <f t="shared" si="33"/>
        <v>0</v>
      </c>
      <c r="D436" s="9">
        <v>0</v>
      </c>
      <c r="E436" s="62">
        <f t="shared" si="34"/>
        <v>105.5848261327713</v>
      </c>
      <c r="F436" s="9">
        <v>-0.18891687657431877</v>
      </c>
      <c r="G436" s="62">
        <f t="shared" si="35"/>
        <v>106.99218090791466</v>
      </c>
      <c r="H436" s="63">
        <f t="shared" si="31"/>
        <v>12.656480940352514</v>
      </c>
      <c r="I436" s="63">
        <f t="shared" si="32"/>
        <v>101.33291385390324</v>
      </c>
      <c r="K436" s="78"/>
      <c r="L436" s="78"/>
      <c r="M436" s="78"/>
      <c r="N436" s="78"/>
      <c r="O436" s="7"/>
    </row>
    <row r="437" spans="1:15" x14ac:dyDescent="0.25">
      <c r="A437" s="10">
        <f>[14]TCM!A520</f>
        <v>24807</v>
      </c>
      <c r="B437" s="9">
        <f>[14]TCM!E520</f>
        <v>12.49</v>
      </c>
      <c r="C437" s="9">
        <f t="shared" si="33"/>
        <v>0</v>
      </c>
      <c r="D437" s="9">
        <v>0.89820359281438389</v>
      </c>
      <c r="E437" s="62">
        <f t="shared" si="34"/>
        <v>106.53319283456267</v>
      </c>
      <c r="F437" s="9">
        <v>-0.56782334384858357</v>
      </c>
      <c r="G437" s="62">
        <f t="shared" si="35"/>
        <v>106.38465432862681</v>
      </c>
      <c r="H437" s="63">
        <f t="shared" si="31"/>
        <v>12.472585277979794</v>
      </c>
      <c r="I437" s="63">
        <f t="shared" si="32"/>
        <v>99.860570680382651</v>
      </c>
      <c r="K437" s="78"/>
      <c r="L437" s="78"/>
      <c r="M437" s="78"/>
      <c r="N437" s="78"/>
      <c r="O437" s="7"/>
    </row>
    <row r="438" spans="1:15" x14ac:dyDescent="0.25">
      <c r="A438" s="10">
        <f>[14]TCM!A521</f>
        <v>24838</v>
      </c>
      <c r="B438" s="9">
        <f>[14]TCM!E521</f>
        <v>12.5</v>
      </c>
      <c r="C438" s="9">
        <f t="shared" si="33"/>
        <v>8.0064051240991141E-2</v>
      </c>
      <c r="D438" s="9">
        <v>0.29673590504448732</v>
      </c>
      <c r="E438" s="62">
        <f t="shared" si="34"/>
        <v>106.8493150684931</v>
      </c>
      <c r="F438" s="9">
        <v>0.25380710659899108</v>
      </c>
      <c r="G438" s="62">
        <f t="shared" si="35"/>
        <v>106.65466614164363</v>
      </c>
      <c r="H438" s="63">
        <f t="shared" si="31"/>
        <v>12.467246788200828</v>
      </c>
      <c r="I438" s="63">
        <f t="shared" si="32"/>
        <v>99.737974305606627</v>
      </c>
      <c r="K438" s="78"/>
      <c r="L438" s="78"/>
      <c r="M438" s="78"/>
      <c r="N438" s="78"/>
      <c r="O438" s="7"/>
    </row>
    <row r="439" spans="1:15" x14ac:dyDescent="0.25">
      <c r="A439" s="10">
        <f>[14]TCM!A522</f>
        <v>24869</v>
      </c>
      <c r="B439" s="9">
        <f>[14]TCM!E522</f>
        <v>12.5</v>
      </c>
      <c r="C439" s="9">
        <f t="shared" si="33"/>
        <v>0</v>
      </c>
      <c r="D439" s="9">
        <v>0.59171597633138617</v>
      </c>
      <c r="E439" s="62">
        <f t="shared" si="34"/>
        <v>107.48155953635403</v>
      </c>
      <c r="F439" s="9">
        <v>0</v>
      </c>
      <c r="G439" s="62">
        <f t="shared" si="35"/>
        <v>106.65466614164363</v>
      </c>
      <c r="H439" s="63">
        <f t="shared" si="31"/>
        <v>12.39391004238788</v>
      </c>
      <c r="I439" s="63">
        <f t="shared" si="32"/>
        <v>99.151280339103039</v>
      </c>
      <c r="K439" s="78"/>
      <c r="L439" s="78"/>
      <c r="M439" s="78"/>
      <c r="N439" s="78"/>
      <c r="O439" s="7"/>
    </row>
    <row r="440" spans="1:15" x14ac:dyDescent="0.25">
      <c r="A440" s="10">
        <f>[14]TCM!A523</f>
        <v>24898</v>
      </c>
      <c r="B440" s="9">
        <f>[14]TCM!E523</f>
        <v>12.5</v>
      </c>
      <c r="C440" s="9">
        <f t="shared" si="33"/>
        <v>0</v>
      </c>
      <c r="D440" s="9">
        <v>0.29411764705882248</v>
      </c>
      <c r="E440" s="62">
        <f t="shared" si="34"/>
        <v>107.79768177028448</v>
      </c>
      <c r="F440" s="9">
        <v>0.82278481012658666</v>
      </c>
      <c r="G440" s="62">
        <f t="shared" si="35"/>
        <v>107.5322045339483</v>
      </c>
      <c r="H440" s="63">
        <f t="shared" si="31"/>
        <v>12.459240426812658</v>
      </c>
      <c r="I440" s="63">
        <f t="shared" si="32"/>
        <v>99.67392341450126</v>
      </c>
      <c r="K440" s="78"/>
      <c r="L440" s="78"/>
      <c r="M440" s="78"/>
      <c r="N440" s="78"/>
      <c r="O440" s="7"/>
    </row>
    <row r="441" spans="1:15" x14ac:dyDescent="0.25">
      <c r="A441" s="10">
        <f>[14]TCM!A524</f>
        <v>24929</v>
      </c>
      <c r="B441" s="9">
        <f>[14]TCM!E524</f>
        <v>12.5</v>
      </c>
      <c r="C441" s="9">
        <f t="shared" si="33"/>
        <v>0</v>
      </c>
      <c r="D441" s="9">
        <v>0</v>
      </c>
      <c r="E441" s="62">
        <f t="shared" si="34"/>
        <v>107.79768177028448</v>
      </c>
      <c r="F441" s="9">
        <v>0.7532956685498915</v>
      </c>
      <c r="G441" s="62">
        <f t="shared" si="35"/>
        <v>108.34223997299874</v>
      </c>
      <c r="H441" s="63">
        <f t="shared" si="31"/>
        <v>12.553095345282054</v>
      </c>
      <c r="I441" s="63">
        <f t="shared" si="32"/>
        <v>100.42476276225642</v>
      </c>
      <c r="K441" s="78"/>
      <c r="L441" s="78"/>
      <c r="M441" s="78"/>
      <c r="N441" s="78"/>
      <c r="O441" s="7"/>
    </row>
    <row r="442" spans="1:15" x14ac:dyDescent="0.25">
      <c r="A442" s="10">
        <f>[14]TCM!A525</f>
        <v>24959</v>
      </c>
      <c r="B442" s="9">
        <f>[14]TCM!E525</f>
        <v>12.5</v>
      </c>
      <c r="C442" s="9">
        <f t="shared" si="33"/>
        <v>0</v>
      </c>
      <c r="D442" s="9">
        <v>0.29325513196480912</v>
      </c>
      <c r="E442" s="62">
        <f t="shared" si="34"/>
        <v>108.11380400421494</v>
      </c>
      <c r="F442" s="9">
        <v>0.74766355140185592</v>
      </c>
      <c r="G442" s="62">
        <f t="shared" si="35"/>
        <v>109.15227541204918</v>
      </c>
      <c r="H442" s="63">
        <f t="shared" si="31"/>
        <v>12.609970877015334</v>
      </c>
      <c r="I442" s="63">
        <f t="shared" si="32"/>
        <v>100.87976701612267</v>
      </c>
      <c r="K442" s="78"/>
      <c r="L442" s="78"/>
      <c r="M442" s="78"/>
      <c r="N442" s="78"/>
      <c r="O442" s="7"/>
    </row>
    <row r="443" spans="1:15" x14ac:dyDescent="0.25">
      <c r="A443" s="10">
        <f>[14]TCM!A526</f>
        <v>24990</v>
      </c>
      <c r="B443" s="9">
        <f>[14]TCM!E526</f>
        <v>12.5</v>
      </c>
      <c r="C443" s="9">
        <f t="shared" si="33"/>
        <v>0</v>
      </c>
      <c r="D443" s="9">
        <v>0</v>
      </c>
      <c r="E443" s="62">
        <f t="shared" si="34"/>
        <v>108.11380400421494</v>
      </c>
      <c r="F443" s="9">
        <v>-0.80395794681508148</v>
      </c>
      <c r="G443" s="62">
        <f t="shared" si="35"/>
        <v>108.27473701974452</v>
      </c>
      <c r="H443" s="63">
        <f t="shared" si="31"/>
        <v>12.508592014058502</v>
      </c>
      <c r="I443" s="63">
        <f t="shared" si="32"/>
        <v>100.06873611246803</v>
      </c>
      <c r="K443" s="78"/>
      <c r="L443" s="78"/>
      <c r="M443" s="78"/>
      <c r="N443" s="78"/>
      <c r="O443" s="7"/>
    </row>
    <row r="444" spans="1:15" x14ac:dyDescent="0.25">
      <c r="A444" s="10">
        <f>[14]TCM!A527</f>
        <v>25020</v>
      </c>
      <c r="B444" s="9">
        <f>[14]TCM!E527</f>
        <v>12.5</v>
      </c>
      <c r="C444" s="9">
        <f t="shared" si="33"/>
        <v>0</v>
      </c>
      <c r="D444" s="9">
        <v>0.29239766081867735</v>
      </c>
      <c r="E444" s="62">
        <f t="shared" si="34"/>
        <v>108.42992623814536</v>
      </c>
      <c r="F444" s="9">
        <v>-0.24937655860349794</v>
      </c>
      <c r="G444" s="62">
        <f t="shared" si="35"/>
        <v>108.0047252067277</v>
      </c>
      <c r="H444" s="63">
        <f t="shared" si="31"/>
        <v>12.441021262610265</v>
      </c>
      <c r="I444" s="63">
        <f t="shared" si="32"/>
        <v>99.528170100882122</v>
      </c>
      <c r="K444" s="78"/>
      <c r="L444" s="78"/>
      <c r="M444" s="78"/>
      <c r="N444" s="78"/>
      <c r="O444" s="7"/>
    </row>
    <row r="445" spans="1:15" x14ac:dyDescent="0.25">
      <c r="A445" s="10">
        <f>[14]TCM!A528</f>
        <v>25051</v>
      </c>
      <c r="B445" s="9">
        <f>[14]TCM!E528</f>
        <v>12.5</v>
      </c>
      <c r="C445" s="9">
        <f t="shared" si="33"/>
        <v>0</v>
      </c>
      <c r="D445" s="9">
        <v>-0.29154518950433861</v>
      </c>
      <c r="E445" s="62">
        <f t="shared" si="34"/>
        <v>108.11380400421494</v>
      </c>
      <c r="F445" s="9">
        <v>0.50000000000001155</v>
      </c>
      <c r="G445" s="62">
        <f t="shared" si="35"/>
        <v>108.54474883276134</v>
      </c>
      <c r="H445" s="63">
        <f t="shared" si="31"/>
        <v>12.539785510352912</v>
      </c>
      <c r="I445" s="63">
        <f t="shared" si="32"/>
        <v>100.31828408282331</v>
      </c>
      <c r="K445" s="78"/>
      <c r="L445" s="78"/>
      <c r="M445" s="78"/>
      <c r="N445" s="78"/>
      <c r="O445" s="7"/>
    </row>
    <row r="446" spans="1:15" x14ac:dyDescent="0.25">
      <c r="A446" s="10">
        <f>[14]TCM!A529</f>
        <v>25082</v>
      </c>
      <c r="B446" s="9">
        <f>[14]TCM!E529</f>
        <v>12.5</v>
      </c>
      <c r="C446" s="9">
        <f t="shared" si="33"/>
        <v>0</v>
      </c>
      <c r="D446" s="9">
        <v>0.58479532163739911</v>
      </c>
      <c r="E446" s="62">
        <f t="shared" si="34"/>
        <v>108.74604847207581</v>
      </c>
      <c r="F446" s="9">
        <v>0.31094527363184632</v>
      </c>
      <c r="G446" s="62">
        <f t="shared" si="35"/>
        <v>108.88226359903237</v>
      </c>
      <c r="H446" s="63">
        <f t="shared" si="31"/>
        <v>12.505644954088831</v>
      </c>
      <c r="I446" s="63">
        <f t="shared" si="32"/>
        <v>100.04515963271065</v>
      </c>
      <c r="K446" s="78"/>
      <c r="L446" s="78"/>
      <c r="M446" s="78"/>
      <c r="N446" s="78"/>
      <c r="O446" s="7"/>
    </row>
    <row r="447" spans="1:15" x14ac:dyDescent="0.25">
      <c r="A447" s="10">
        <f>[14]TCM!A530</f>
        <v>25112</v>
      </c>
      <c r="B447" s="9">
        <f>[14]TCM!E530</f>
        <v>12.5</v>
      </c>
      <c r="C447" s="9">
        <f t="shared" si="33"/>
        <v>0</v>
      </c>
      <c r="D447" s="9">
        <v>0</v>
      </c>
      <c r="E447" s="62">
        <f t="shared" si="34"/>
        <v>108.74604847207581</v>
      </c>
      <c r="F447" s="9">
        <v>-0.30998140111593298</v>
      </c>
      <c r="G447" s="62">
        <f t="shared" si="35"/>
        <v>108.54474883276134</v>
      </c>
      <c r="H447" s="63">
        <f t="shared" si="31"/>
        <v>12.466879780641563</v>
      </c>
      <c r="I447" s="63">
        <f t="shared" si="32"/>
        <v>99.7350382451325</v>
      </c>
      <c r="K447" s="78"/>
      <c r="L447" s="78"/>
      <c r="M447" s="78"/>
      <c r="N447" s="78"/>
      <c r="O447" s="7"/>
    </row>
    <row r="448" spans="1:15" x14ac:dyDescent="0.25">
      <c r="A448" s="10">
        <f>[14]TCM!A531</f>
        <v>25143</v>
      </c>
      <c r="B448" s="9">
        <f>[14]TCM!E531</f>
        <v>12.5</v>
      </c>
      <c r="C448" s="9">
        <f t="shared" si="33"/>
        <v>0</v>
      </c>
      <c r="D448" s="9">
        <v>0.29069767441860517</v>
      </c>
      <c r="E448" s="62">
        <f t="shared" si="34"/>
        <v>109.06217070600627</v>
      </c>
      <c r="F448" s="9">
        <v>0.18656716417908559</v>
      </c>
      <c r="G448" s="62">
        <f t="shared" si="35"/>
        <v>108.74725769252393</v>
      </c>
      <c r="H448" s="63">
        <f t="shared" si="31"/>
        <v>12.453935583594818</v>
      </c>
      <c r="I448" s="63">
        <f t="shared" si="32"/>
        <v>99.631484668758546</v>
      </c>
      <c r="K448" s="78"/>
      <c r="L448" s="78"/>
      <c r="M448" s="78"/>
      <c r="N448" s="78"/>
      <c r="O448" s="7"/>
    </row>
    <row r="449" spans="1:15" x14ac:dyDescent="0.25">
      <c r="A449" s="10">
        <f>[14]TCM!A532</f>
        <v>25173</v>
      </c>
      <c r="B449" s="9">
        <f>[14]TCM!E532</f>
        <v>12.5</v>
      </c>
      <c r="C449" s="9">
        <f t="shared" si="33"/>
        <v>0</v>
      </c>
      <c r="D449" s="9">
        <v>0.28985507246377384</v>
      </c>
      <c r="E449" s="62">
        <f t="shared" si="34"/>
        <v>109.37829293993673</v>
      </c>
      <c r="F449" s="9">
        <v>-0.18621973929235924</v>
      </c>
      <c r="G449" s="62">
        <f t="shared" si="35"/>
        <v>108.54474883276133</v>
      </c>
      <c r="H449" s="63">
        <f t="shared" si="31"/>
        <v>12.394816891736117</v>
      </c>
      <c r="I449" s="63">
        <f t="shared" si="32"/>
        <v>99.158535133888932</v>
      </c>
      <c r="K449" s="78"/>
      <c r="L449" s="78"/>
      <c r="M449" s="78"/>
      <c r="N449" s="78"/>
      <c r="O449" s="7"/>
    </row>
    <row r="450" spans="1:15" x14ac:dyDescent="0.25">
      <c r="A450" s="10">
        <f>[14]TCM!A533</f>
        <v>25204</v>
      </c>
      <c r="B450" s="9">
        <f>[14]TCM!E533</f>
        <v>12.5</v>
      </c>
      <c r="C450" s="9">
        <f t="shared" si="33"/>
        <v>0</v>
      </c>
      <c r="D450" s="9">
        <v>1.9849812689641144</v>
      </c>
      <c r="E450" s="62">
        <f t="shared" si="34"/>
        <v>111.54943156710716</v>
      </c>
      <c r="F450" s="9">
        <v>0.43532338308456264</v>
      </c>
      <c r="G450" s="62">
        <f t="shared" si="35"/>
        <v>109.01726950554075</v>
      </c>
      <c r="H450" s="63">
        <f t="shared" si="31"/>
        <v>12.206478123602645</v>
      </c>
      <c r="I450" s="63">
        <f t="shared" si="32"/>
        <v>97.651824988821161</v>
      </c>
      <c r="K450" s="78"/>
      <c r="L450" s="78"/>
      <c r="M450" s="78"/>
      <c r="N450" s="78"/>
      <c r="O450" s="7"/>
    </row>
    <row r="451" spans="1:15" x14ac:dyDescent="0.25">
      <c r="A451" s="10">
        <f>[14]TCM!A534</f>
        <v>25235</v>
      </c>
      <c r="B451" s="9">
        <f>[14]TCM!E534</f>
        <v>12.5</v>
      </c>
      <c r="C451" s="9">
        <f t="shared" si="33"/>
        <v>0</v>
      </c>
      <c r="D451" s="9">
        <v>0.86105774819780212</v>
      </c>
      <c r="E451" s="62">
        <f t="shared" si="34"/>
        <v>112.50993659068635</v>
      </c>
      <c r="F451" s="9">
        <v>0.35891265148981777</v>
      </c>
      <c r="G451" s="62">
        <f t="shared" si="35"/>
        <v>109.40854627810489</v>
      </c>
      <c r="H451" s="63">
        <f t="shared" si="31"/>
        <v>12.145707165269624</v>
      </c>
      <c r="I451" s="63">
        <f t="shared" si="32"/>
        <v>97.165657322156989</v>
      </c>
      <c r="K451" s="78"/>
      <c r="L451" s="78"/>
      <c r="M451" s="78"/>
      <c r="N451" s="78"/>
      <c r="O451" s="7"/>
    </row>
    <row r="452" spans="1:15" x14ac:dyDescent="0.25">
      <c r="A452" s="10">
        <f>[14]TCM!A535</f>
        <v>25263</v>
      </c>
      <c r="B452" s="9">
        <f>[14]TCM!E535</f>
        <v>12.5</v>
      </c>
      <c r="C452" s="9">
        <f t="shared" si="33"/>
        <v>0</v>
      </c>
      <c r="D452" s="9">
        <v>0.83971816978989366</v>
      </c>
      <c r="E452" s="62">
        <f t="shared" si="34"/>
        <v>113.45470297105743</v>
      </c>
      <c r="F452" s="9">
        <v>9.8700820891561847E-2</v>
      </c>
      <c r="G452" s="62">
        <f t="shared" si="35"/>
        <v>109.51653341140691</v>
      </c>
      <c r="H452" s="63">
        <f t="shared" si="31"/>
        <v>12.056454836053971</v>
      </c>
      <c r="I452" s="63">
        <f t="shared" si="32"/>
        <v>96.451638688431771</v>
      </c>
      <c r="K452" s="78"/>
      <c r="L452" s="78"/>
      <c r="M452" s="78"/>
      <c r="N452" s="78"/>
      <c r="O452" s="7"/>
    </row>
    <row r="453" spans="1:15" x14ac:dyDescent="0.25">
      <c r="A453" s="10">
        <f>[14]TCM!A536</f>
        <v>25294</v>
      </c>
      <c r="B453" s="9">
        <f>[14]TCM!E536</f>
        <v>12.5</v>
      </c>
      <c r="C453" s="9">
        <f t="shared" si="33"/>
        <v>0</v>
      </c>
      <c r="D453" s="9">
        <v>0.2617084326482999</v>
      </c>
      <c r="E453" s="62">
        <f t="shared" si="34"/>
        <v>113.75162349596877</v>
      </c>
      <c r="F453" s="9">
        <v>0.27103729896136297</v>
      </c>
      <c r="G453" s="62">
        <f t="shared" si="35"/>
        <v>109.81336406548131</v>
      </c>
      <c r="H453" s="63">
        <f t="shared" si="31"/>
        <v>12.057576630776337</v>
      </c>
      <c r="I453" s="63">
        <f t="shared" si="32"/>
        <v>96.460613046210696</v>
      </c>
      <c r="K453" s="78"/>
      <c r="L453" s="78"/>
      <c r="M453" s="78"/>
      <c r="N453" s="78"/>
      <c r="O453" s="7"/>
    </row>
    <row r="454" spans="1:15" x14ac:dyDescent="0.25">
      <c r="A454" s="10">
        <f>[14]TCM!A537</f>
        <v>25324</v>
      </c>
      <c r="B454" s="9">
        <f>[14]TCM!E537</f>
        <v>12.5</v>
      </c>
      <c r="C454" s="9">
        <f t="shared" si="33"/>
        <v>0</v>
      </c>
      <c r="D454" s="9">
        <v>0.27803916320603417</v>
      </c>
      <c r="E454" s="62">
        <f t="shared" si="34"/>
        <v>114.06789755807024</v>
      </c>
      <c r="F454" s="9">
        <v>0</v>
      </c>
      <c r="G454" s="62">
        <f t="shared" si="35"/>
        <v>109.81336406548131</v>
      </c>
      <c r="H454" s="63">
        <f t="shared" si="31"/>
        <v>12.024144799193976</v>
      </c>
      <c r="I454" s="63">
        <f t="shared" si="32"/>
        <v>96.193158393551812</v>
      </c>
      <c r="K454" s="78"/>
      <c r="L454" s="78"/>
      <c r="M454" s="78"/>
      <c r="N454" s="78"/>
      <c r="O454" s="7"/>
    </row>
    <row r="455" spans="1:15" x14ac:dyDescent="0.25">
      <c r="A455" s="10">
        <f>[14]TCM!A538</f>
        <v>25355</v>
      </c>
      <c r="B455" s="9">
        <f>[14]TCM!E538</f>
        <v>12.5</v>
      </c>
      <c r="C455" s="9">
        <f t="shared" si="33"/>
        <v>0</v>
      </c>
      <c r="D455" s="9">
        <v>-3.0085188586637113E-2</v>
      </c>
      <c r="E455" s="62">
        <f t="shared" si="34"/>
        <v>114.03358001597309</v>
      </c>
      <c r="F455" s="9">
        <v>0.3563550685305561</v>
      </c>
      <c r="G455" s="62">
        <f t="shared" si="35"/>
        <v>110.20468955425257</v>
      </c>
      <c r="H455" s="63">
        <f t="shared" ref="H455:H518" si="36">(G455/E455)*$H$5</f>
        <v>12.070624918903796</v>
      </c>
      <c r="I455" s="63">
        <f t="shared" ref="I455:I518" si="37">(H455/B455)*100</f>
        <v>96.564999351230369</v>
      </c>
      <c r="K455" s="78"/>
      <c r="L455" s="78"/>
      <c r="M455" s="78"/>
      <c r="N455" s="78"/>
      <c r="O455" s="7"/>
    </row>
    <row r="456" spans="1:15" x14ac:dyDescent="0.25">
      <c r="A456" s="10">
        <f>[14]TCM!A539</f>
        <v>25385</v>
      </c>
      <c r="B456" s="9">
        <f>[14]TCM!E539</f>
        <v>12.5</v>
      </c>
      <c r="C456" s="9">
        <f t="shared" ref="C456:C519" si="38">((B456/B455)-1)*100</f>
        <v>0</v>
      </c>
      <c r="D456" s="9">
        <v>0.26256135168321038</v>
      </c>
      <c r="E456" s="62">
        <f t="shared" si="34"/>
        <v>114.33298812503578</v>
      </c>
      <c r="F456" s="9">
        <v>0.37957557675043496</v>
      </c>
      <c r="G456" s="62">
        <f t="shared" si="35"/>
        <v>110.62299964023414</v>
      </c>
      <c r="H456" s="63">
        <f t="shared" si="36"/>
        <v>12.084712279149942</v>
      </c>
      <c r="I456" s="63">
        <f t="shared" si="37"/>
        <v>96.677698233199536</v>
      </c>
      <c r="K456" s="78"/>
      <c r="L456" s="78"/>
      <c r="M456" s="78"/>
      <c r="N456" s="78"/>
      <c r="O456" s="7"/>
    </row>
    <row r="457" spans="1:15" x14ac:dyDescent="0.25">
      <c r="A457" s="10">
        <f>[14]TCM!A540</f>
        <v>25416</v>
      </c>
      <c r="B457" s="9">
        <f>[14]TCM!E540</f>
        <v>12.5</v>
      </c>
      <c r="C457" s="9">
        <f t="shared" si="38"/>
        <v>0</v>
      </c>
      <c r="D457" s="9">
        <v>-3.6080980750730074E-2</v>
      </c>
      <c r="E457" s="62">
        <f t="shared" si="34"/>
        <v>114.29173566159865</v>
      </c>
      <c r="F457" s="9">
        <v>0.10981390154150006</v>
      </c>
      <c r="G457" s="62">
        <f t="shared" si="35"/>
        <v>110.74447907214132</v>
      </c>
      <c r="H457" s="63">
        <f t="shared" si="36"/>
        <v>12.102349619630386</v>
      </c>
      <c r="I457" s="63">
        <f t="shared" si="37"/>
        <v>96.818796957043091</v>
      </c>
      <c r="K457" s="78"/>
      <c r="L457" s="78"/>
      <c r="M457" s="78"/>
      <c r="N457" s="78"/>
      <c r="O457" s="7"/>
    </row>
    <row r="458" spans="1:15" x14ac:dyDescent="0.25">
      <c r="A458" s="10">
        <f>[14]TCM!A541</f>
        <v>25447</v>
      </c>
      <c r="B458" s="9">
        <f>[14]TCM!E541</f>
        <v>12.5</v>
      </c>
      <c r="C458" s="9">
        <f t="shared" si="38"/>
        <v>0</v>
      </c>
      <c r="D458" s="9">
        <v>0.56930524766780621</v>
      </c>
      <c r="E458" s="62">
        <f t="shared" si="34"/>
        <v>114.94240451037075</v>
      </c>
      <c r="F458" s="9">
        <v>0.9382000171744842</v>
      </c>
      <c r="G458" s="62">
        <f t="shared" si="35"/>
        <v>111.78348379381595</v>
      </c>
      <c r="H458" s="63">
        <f t="shared" si="36"/>
        <v>12.146741827197379</v>
      </c>
      <c r="I458" s="63">
        <f t="shared" si="37"/>
        <v>97.173934617579036</v>
      </c>
      <c r="K458" s="78"/>
      <c r="L458" s="78"/>
      <c r="M458" s="78"/>
      <c r="N458" s="78"/>
      <c r="O458" s="7"/>
    </row>
    <row r="459" spans="1:15" x14ac:dyDescent="0.25">
      <c r="A459" s="10">
        <f>[14]TCM!A542</f>
        <v>25477</v>
      </c>
      <c r="B459" s="9">
        <f>[14]TCM!E542</f>
        <v>12.5</v>
      </c>
      <c r="C459" s="9">
        <f t="shared" si="38"/>
        <v>0</v>
      </c>
      <c r="D459" s="9">
        <v>-3.0542977787606507E-2</v>
      </c>
      <c r="E459" s="62">
        <f t="shared" si="34"/>
        <v>114.9072976772926</v>
      </c>
      <c r="F459" s="9">
        <v>1.0502235387615633</v>
      </c>
      <c r="G459" s="62">
        <f t="shared" si="35"/>
        <v>112.95746025306632</v>
      </c>
      <c r="H459" s="63">
        <f t="shared" si="36"/>
        <v>12.278059854153206</v>
      </c>
      <c r="I459" s="63">
        <f t="shared" si="37"/>
        <v>98.224478833225646</v>
      </c>
      <c r="K459" s="78"/>
      <c r="L459" s="78"/>
      <c r="M459" s="78"/>
      <c r="N459" s="78"/>
      <c r="O459" s="7"/>
    </row>
    <row r="460" spans="1:15" x14ac:dyDescent="0.25">
      <c r="A460" s="10">
        <f>[14]TCM!A543</f>
        <v>25508</v>
      </c>
      <c r="B460" s="9">
        <f>[14]TCM!E543</f>
        <v>12.5</v>
      </c>
      <c r="C460" s="9">
        <f t="shared" si="38"/>
        <v>0</v>
      </c>
      <c r="D460" s="9">
        <v>0.54362327631480856</v>
      </c>
      <c r="E460" s="62">
        <f t="shared" si="34"/>
        <v>115.53196049365071</v>
      </c>
      <c r="F460" s="9">
        <v>1.194458389461861E-2</v>
      </c>
      <c r="G460" s="62">
        <f t="shared" si="35"/>
        <v>112.97095255167147</v>
      </c>
      <c r="H460" s="63">
        <f t="shared" si="36"/>
        <v>12.213132983646732</v>
      </c>
      <c r="I460" s="63">
        <f t="shared" si="37"/>
        <v>97.705063869173856</v>
      </c>
      <c r="K460" s="78"/>
      <c r="L460" s="78"/>
      <c r="M460" s="78"/>
      <c r="N460" s="78"/>
      <c r="O460" s="7"/>
    </row>
    <row r="461" spans="1:15" x14ac:dyDescent="0.25">
      <c r="A461" s="10">
        <f>[14]TCM!A544</f>
        <v>25538</v>
      </c>
      <c r="B461" s="9">
        <f>[14]TCM!E544</f>
        <v>12.5</v>
      </c>
      <c r="C461" s="9">
        <f t="shared" si="38"/>
        <v>0</v>
      </c>
      <c r="D461" s="9">
        <v>0.5407209634619381</v>
      </c>
      <c r="E461" s="62">
        <f t="shared" si="34"/>
        <v>116.15666602353845</v>
      </c>
      <c r="F461" s="9">
        <v>0.75250537018027863</v>
      </c>
      <c r="G461" s="62">
        <f t="shared" si="35"/>
        <v>113.82106503636662</v>
      </c>
      <c r="H461" s="63">
        <f t="shared" si="36"/>
        <v>12.238859386822753</v>
      </c>
      <c r="I461" s="63">
        <f t="shared" si="37"/>
        <v>97.910875094582025</v>
      </c>
      <c r="K461" s="78"/>
      <c r="L461" s="78"/>
      <c r="M461" s="78"/>
      <c r="N461" s="78"/>
      <c r="O461" s="7"/>
    </row>
    <row r="462" spans="1:15" x14ac:dyDescent="0.25">
      <c r="A462" s="10">
        <f>[14]TCM!A545</f>
        <v>25569</v>
      </c>
      <c r="B462" s="9">
        <f>[14]TCM!E545</f>
        <v>12.5</v>
      </c>
      <c r="C462" s="9">
        <f t="shared" si="38"/>
        <v>0</v>
      </c>
      <c r="D462" s="9">
        <v>1.9682639144211311</v>
      </c>
      <c r="E462" s="62">
        <f t="shared" si="34"/>
        <v>118.44293576507442</v>
      </c>
      <c r="F462" s="9">
        <v>0.75873897597458217</v>
      </c>
      <c r="G462" s="62">
        <f t="shared" si="35"/>
        <v>114.68466981966691</v>
      </c>
      <c r="H462" s="63">
        <f t="shared" si="36"/>
        <v>12.093684750340497</v>
      </c>
      <c r="I462" s="63">
        <f t="shared" si="37"/>
        <v>96.749478002723976</v>
      </c>
      <c r="K462" s="78"/>
      <c r="L462" s="78"/>
      <c r="M462" s="78"/>
      <c r="N462" s="78"/>
      <c r="O462" s="7"/>
    </row>
    <row r="463" spans="1:15" x14ac:dyDescent="0.25">
      <c r="A463" s="10">
        <f>[14]TCM!A546</f>
        <v>25600</v>
      </c>
      <c r="B463" s="9">
        <f>[14]TCM!E546</f>
        <v>12.5</v>
      </c>
      <c r="C463" s="9">
        <f t="shared" si="38"/>
        <v>0</v>
      </c>
      <c r="D463" s="9">
        <v>0.82826322142564024</v>
      </c>
      <c r="E463" s="62">
        <f t="shared" si="34"/>
        <v>119.42395504039334</v>
      </c>
      <c r="F463" s="9">
        <v>-1.1764692374638397E-2</v>
      </c>
      <c r="G463" s="62">
        <f t="shared" si="35"/>
        <v>114.67117752106175</v>
      </c>
      <c r="H463" s="63">
        <f t="shared" si="36"/>
        <v>11.992928945902243</v>
      </c>
      <c r="I463" s="63">
        <f t="shared" si="37"/>
        <v>95.943431567217942</v>
      </c>
      <c r="K463" s="78"/>
      <c r="L463" s="78"/>
      <c r="M463" s="78"/>
      <c r="N463" s="78"/>
      <c r="O463" s="7"/>
    </row>
    <row r="464" spans="1:15" x14ac:dyDescent="0.25">
      <c r="A464" s="10">
        <f>[14]TCM!A547</f>
        <v>25628</v>
      </c>
      <c r="B464" s="9">
        <f>[14]TCM!E547</f>
        <v>12.5</v>
      </c>
      <c r="C464" s="9">
        <f t="shared" si="38"/>
        <v>0</v>
      </c>
      <c r="D464" s="9">
        <v>0.52803978734354828</v>
      </c>
      <c r="E464" s="62">
        <f t="shared" si="34"/>
        <v>120.05456103862589</v>
      </c>
      <c r="F464" s="9">
        <v>0.29419447890333128</v>
      </c>
      <c r="G464" s="62">
        <f t="shared" si="35"/>
        <v>115.00853379422215</v>
      </c>
      <c r="H464" s="63">
        <f t="shared" si="36"/>
        <v>11.96503135459947</v>
      </c>
      <c r="I464" s="63">
        <f t="shared" si="37"/>
        <v>95.720250836795756</v>
      </c>
      <c r="K464" s="78"/>
      <c r="L464" s="78"/>
      <c r="M464" s="78"/>
      <c r="N464" s="78"/>
      <c r="O464" s="7"/>
    </row>
    <row r="465" spans="1:15" x14ac:dyDescent="0.25">
      <c r="A465" s="10">
        <f>[14]TCM!A548</f>
        <v>25659</v>
      </c>
      <c r="B465" s="9">
        <f>[14]TCM!E548</f>
        <v>12.5</v>
      </c>
      <c r="C465" s="9">
        <f t="shared" si="38"/>
        <v>0</v>
      </c>
      <c r="D465" s="9">
        <v>0.49235967368803646</v>
      </c>
      <c r="E465" s="62">
        <f t="shared" si="34"/>
        <v>120.64566128360327</v>
      </c>
      <c r="F465" s="9">
        <v>0.12904722992359563</v>
      </c>
      <c r="G465" s="62">
        <f t="shared" si="35"/>
        <v>115.15694912125933</v>
      </c>
      <c r="H465" s="63">
        <f t="shared" si="36"/>
        <v>11.921773889103852</v>
      </c>
      <c r="I465" s="63">
        <f t="shared" si="37"/>
        <v>95.374191112830815</v>
      </c>
      <c r="K465" s="78"/>
      <c r="L465" s="78"/>
      <c r="M465" s="78"/>
      <c r="N465" s="78"/>
      <c r="O465" s="7"/>
    </row>
    <row r="466" spans="1:15" x14ac:dyDescent="0.25">
      <c r="A466" s="10">
        <f>[14]TCM!A549</f>
        <v>25689</v>
      </c>
      <c r="B466" s="9">
        <f>[14]TCM!E549</f>
        <v>12.5</v>
      </c>
      <c r="C466" s="9">
        <f t="shared" si="38"/>
        <v>0</v>
      </c>
      <c r="D466" s="9">
        <v>0.26229692785857406</v>
      </c>
      <c r="E466" s="62">
        <f t="shared" ref="E466:E529" si="39">E465*(1+(D466/100))</f>
        <v>120.96211114674483</v>
      </c>
      <c r="F466" s="9">
        <v>0.21093833808925044</v>
      </c>
      <c r="G466" s="62">
        <f t="shared" si="35"/>
        <v>115.39985927593</v>
      </c>
      <c r="H466" s="63">
        <f t="shared" si="36"/>
        <v>11.915667052204496</v>
      </c>
      <c r="I466" s="63">
        <f t="shared" si="37"/>
        <v>95.325336417635967</v>
      </c>
      <c r="K466" s="78"/>
      <c r="L466" s="78"/>
      <c r="M466" s="78"/>
      <c r="N466" s="78"/>
      <c r="O466" s="7"/>
    </row>
    <row r="467" spans="1:15" x14ac:dyDescent="0.25">
      <c r="A467" s="10">
        <f>[14]TCM!A550</f>
        <v>25720</v>
      </c>
      <c r="B467" s="9">
        <f>[14]TCM!E550</f>
        <v>12.5</v>
      </c>
      <c r="C467" s="9">
        <f t="shared" si="38"/>
        <v>0</v>
      </c>
      <c r="D467" s="9">
        <v>-6.1220528288374876E-2</v>
      </c>
      <c r="E467" s="62">
        <f t="shared" si="39"/>
        <v>120.88805750327202</v>
      </c>
      <c r="F467" s="9">
        <v>0.60805720393481977</v>
      </c>
      <c r="G467" s="62">
        <f t="shared" ref="G467:G530" si="40">G466*(1+(F467/100))</f>
        <v>116.10155643358793</v>
      </c>
      <c r="H467" s="63">
        <f t="shared" si="36"/>
        <v>11.995464811040279</v>
      </c>
      <c r="I467" s="63">
        <f t="shared" si="37"/>
        <v>95.963718488322229</v>
      </c>
      <c r="K467" s="78"/>
      <c r="L467" s="78"/>
      <c r="M467" s="78"/>
      <c r="N467" s="78"/>
      <c r="O467" s="7"/>
    </row>
    <row r="468" spans="1:15" x14ac:dyDescent="0.25">
      <c r="A468" s="10">
        <f>[14]TCM!A551</f>
        <v>25750</v>
      </c>
      <c r="B468" s="9">
        <f>[14]TCM!E551</f>
        <v>12.5</v>
      </c>
      <c r="C468" s="9">
        <f t="shared" si="38"/>
        <v>0</v>
      </c>
      <c r="D468" s="9">
        <v>0.23166466368265137</v>
      </c>
      <c r="E468" s="62">
        <f t="shared" si="39"/>
        <v>121.16811241511947</v>
      </c>
      <c r="F468" s="9">
        <v>0.48812904623407594</v>
      </c>
      <c r="G468" s="62">
        <f t="shared" si="40"/>
        <v>116.66828185367012</v>
      </c>
      <c r="H468" s="63">
        <f t="shared" si="36"/>
        <v>12.026157800990145</v>
      </c>
      <c r="I468" s="63">
        <f t="shared" si="37"/>
        <v>96.209262407921159</v>
      </c>
      <c r="K468" s="78"/>
      <c r="L468" s="78"/>
      <c r="M468" s="78"/>
      <c r="N468" s="78"/>
      <c r="O468" s="7"/>
    </row>
    <row r="469" spans="1:15" x14ac:dyDescent="0.25">
      <c r="A469" s="10">
        <f>[14]TCM!A552</f>
        <v>25781</v>
      </c>
      <c r="B469" s="9">
        <f>[14]TCM!E552</f>
        <v>12.5</v>
      </c>
      <c r="C469" s="9">
        <f t="shared" si="38"/>
        <v>0</v>
      </c>
      <c r="D469" s="9">
        <v>-0.57642648896291115</v>
      </c>
      <c r="E469" s="62">
        <f t="shared" si="39"/>
        <v>120.46966731898236</v>
      </c>
      <c r="F469" s="9">
        <v>0.46262858013577102</v>
      </c>
      <c r="G469" s="62">
        <f t="shared" si="40"/>
        <v>117.20802266947855</v>
      </c>
      <c r="H469" s="63">
        <f t="shared" si="36"/>
        <v>12.151840672603207</v>
      </c>
      <c r="I469" s="63">
        <f t="shared" si="37"/>
        <v>97.214725380825655</v>
      </c>
      <c r="K469" s="78"/>
      <c r="L469" s="78"/>
      <c r="M469" s="78"/>
      <c r="N469" s="78"/>
      <c r="O469" s="7"/>
    </row>
    <row r="470" spans="1:15" x14ac:dyDescent="0.25">
      <c r="A470" s="10">
        <f>[14]TCM!A553</f>
        <v>25812</v>
      </c>
      <c r="B470" s="9">
        <f>[14]TCM!E553</f>
        <v>12.5</v>
      </c>
      <c r="C470" s="9">
        <f t="shared" si="38"/>
        <v>0</v>
      </c>
      <c r="D470" s="9">
        <v>0.81257884526739765</v>
      </c>
      <c r="E470" s="62">
        <f t="shared" si="39"/>
        <v>121.44857835058042</v>
      </c>
      <c r="F470" s="9">
        <v>0.24178128609171345</v>
      </c>
      <c r="G470" s="62">
        <f t="shared" si="40"/>
        <v>117.49140973409149</v>
      </c>
      <c r="H470" s="63">
        <f t="shared" si="36"/>
        <v>12.083037343942607</v>
      </c>
      <c r="I470" s="63">
        <f t="shared" si="37"/>
        <v>96.664298751540855</v>
      </c>
      <c r="K470" s="78"/>
      <c r="L470" s="78"/>
      <c r="M470" s="78"/>
      <c r="N470" s="78"/>
      <c r="O470" s="7"/>
    </row>
    <row r="471" spans="1:15" x14ac:dyDescent="0.25">
      <c r="A471" s="10">
        <f>[14]TCM!A554</f>
        <v>25842</v>
      </c>
      <c r="B471" s="9">
        <f>[14]TCM!E554</f>
        <v>12.5</v>
      </c>
      <c r="C471" s="9">
        <f t="shared" si="38"/>
        <v>0</v>
      </c>
      <c r="D471" s="9">
        <v>-5.9258831011144153E-2</v>
      </c>
      <c r="E471" s="62">
        <f t="shared" si="39"/>
        <v>121.37660934277021</v>
      </c>
      <c r="F471" s="9">
        <v>3.4450946644115632E-2</v>
      </c>
      <c r="G471" s="62">
        <f t="shared" si="40"/>
        <v>117.5318866369704</v>
      </c>
      <c r="H471" s="63">
        <f t="shared" si="36"/>
        <v>12.094367045220151</v>
      </c>
      <c r="I471" s="63">
        <f t="shared" si="37"/>
        <v>96.75493636176121</v>
      </c>
      <c r="K471" s="78"/>
      <c r="L471" s="78"/>
      <c r="M471" s="78"/>
      <c r="N471" s="78"/>
      <c r="O471" s="7"/>
    </row>
    <row r="472" spans="1:15" x14ac:dyDescent="0.25">
      <c r="A472" s="10">
        <f>[14]TCM!A555</f>
        <v>25873</v>
      </c>
      <c r="B472" s="9">
        <f>[14]TCM!E555</f>
        <v>12.5</v>
      </c>
      <c r="C472" s="9">
        <f t="shared" si="38"/>
        <v>0</v>
      </c>
      <c r="D472" s="9">
        <v>0.51504234787080883</v>
      </c>
      <c r="E472" s="62">
        <f t="shared" si="39"/>
        <v>122.00175028129519</v>
      </c>
      <c r="F472" s="9">
        <v>0.53962857364906469</v>
      </c>
      <c r="G472" s="62">
        <f t="shared" si="40"/>
        <v>118.16612228041232</v>
      </c>
      <c r="H472" s="63">
        <f t="shared" si="36"/>
        <v>12.097325357049638</v>
      </c>
      <c r="I472" s="63">
        <f t="shared" si="37"/>
        <v>96.7786028563971</v>
      </c>
      <c r="K472" s="78"/>
      <c r="L472" s="78"/>
      <c r="M472" s="78"/>
      <c r="N472" s="78"/>
      <c r="O472" s="7"/>
    </row>
    <row r="473" spans="1:15" x14ac:dyDescent="0.25">
      <c r="A473" s="10">
        <f>[14]TCM!A556</f>
        <v>25903</v>
      </c>
      <c r="B473" s="9">
        <f>[14]TCM!E556</f>
        <v>12.5</v>
      </c>
      <c r="C473" s="9">
        <f t="shared" si="38"/>
        <v>0</v>
      </c>
      <c r="D473" s="9">
        <v>0.51243605683286564</v>
      </c>
      <c r="E473" s="62">
        <f t="shared" si="39"/>
        <v>122.62693123970374</v>
      </c>
      <c r="F473" s="9">
        <v>0.84502037679021758</v>
      </c>
      <c r="G473" s="62">
        <f t="shared" si="40"/>
        <v>119.16465009214465</v>
      </c>
      <c r="H473" s="63">
        <f t="shared" si="36"/>
        <v>12.137354042902023</v>
      </c>
      <c r="I473" s="63">
        <f t="shared" si="37"/>
        <v>97.098832343216188</v>
      </c>
      <c r="K473" s="78"/>
      <c r="L473" s="78"/>
      <c r="M473" s="78"/>
      <c r="N473" s="78"/>
      <c r="O473" s="7"/>
    </row>
    <row r="474" spans="1:15" x14ac:dyDescent="0.25">
      <c r="A474" s="10">
        <f>[14]TCM!A557</f>
        <v>25934</v>
      </c>
      <c r="B474" s="9">
        <f>[14]TCM!E557</f>
        <v>12.5</v>
      </c>
      <c r="C474" s="9">
        <f t="shared" si="38"/>
        <v>0</v>
      </c>
      <c r="D474" s="9">
        <v>1.6985066024782336</v>
      </c>
      <c r="E474" s="62">
        <f t="shared" si="39"/>
        <v>124.70975776322655</v>
      </c>
      <c r="F474" s="9">
        <v>0.98517174207499725</v>
      </c>
      <c r="G474" s="62">
        <f t="shared" si="40"/>
        <v>120.33862655139501</v>
      </c>
      <c r="H474" s="63">
        <f t="shared" si="36"/>
        <v>12.052220071508515</v>
      </c>
      <c r="I474" s="63">
        <f t="shared" si="37"/>
        <v>96.417760572068119</v>
      </c>
      <c r="K474" s="78"/>
      <c r="L474" s="78"/>
      <c r="M474" s="78"/>
      <c r="N474" s="78"/>
      <c r="O474" s="7"/>
    </row>
    <row r="475" spans="1:15" x14ac:dyDescent="0.25">
      <c r="A475" s="10">
        <f>[14]TCM!A558</f>
        <v>25965</v>
      </c>
      <c r="B475" s="9">
        <f>[14]TCM!E558</f>
        <v>12.5</v>
      </c>
      <c r="C475" s="9">
        <f t="shared" si="38"/>
        <v>0</v>
      </c>
      <c r="D475" s="9">
        <v>0.54959214217045194</v>
      </c>
      <c r="E475" s="62">
        <f t="shared" si="39"/>
        <v>125.39515279241304</v>
      </c>
      <c r="F475" s="9">
        <v>0.41488250296171092</v>
      </c>
      <c r="G475" s="62">
        <f t="shared" si="40"/>
        <v>120.83789045726118</v>
      </c>
      <c r="H475" s="63">
        <f t="shared" si="36"/>
        <v>12.036073310662367</v>
      </c>
      <c r="I475" s="63">
        <f t="shared" si="37"/>
        <v>96.288586485298936</v>
      </c>
      <c r="K475" s="78"/>
      <c r="L475" s="78"/>
      <c r="M475" s="78"/>
      <c r="N475" s="78"/>
      <c r="O475" s="7"/>
    </row>
    <row r="476" spans="1:15" x14ac:dyDescent="0.25">
      <c r="A476" s="10">
        <f>[14]TCM!A559</f>
        <v>25993</v>
      </c>
      <c r="B476" s="9">
        <f>[14]TCM!E559</f>
        <v>12.5</v>
      </c>
      <c r="C476" s="9">
        <f t="shared" si="38"/>
        <v>0</v>
      </c>
      <c r="D476" s="9">
        <v>0.25234583629372143</v>
      </c>
      <c r="E476" s="62">
        <f t="shared" si="39"/>
        <v>125.71158223939885</v>
      </c>
      <c r="F476" s="9">
        <v>0.37967147075126384</v>
      </c>
      <c r="G476" s="62">
        <f t="shared" si="40"/>
        <v>121.29667745318507</v>
      </c>
      <c r="H476" s="63">
        <f t="shared" si="36"/>
        <v>12.051359742694192</v>
      </c>
      <c r="I476" s="63">
        <f t="shared" si="37"/>
        <v>96.410877941553537</v>
      </c>
      <c r="K476" s="78"/>
      <c r="L476" s="78"/>
      <c r="M476" s="78"/>
      <c r="N476" s="78"/>
      <c r="O476" s="7"/>
    </row>
    <row r="477" spans="1:15" x14ac:dyDescent="0.25">
      <c r="A477" s="10">
        <f>[14]TCM!A560</f>
        <v>26024</v>
      </c>
      <c r="B477" s="9">
        <f>[14]TCM!E560</f>
        <v>12.5</v>
      </c>
      <c r="C477" s="9">
        <f t="shared" si="38"/>
        <v>0</v>
      </c>
      <c r="D477" s="9">
        <v>-4.1424418604685265E-2</v>
      </c>
      <c r="E477" s="62">
        <f t="shared" si="39"/>
        <v>125.65950694733743</v>
      </c>
      <c r="F477" s="9">
        <v>0.51175625813240089</v>
      </c>
      <c r="G477" s="62">
        <f t="shared" si="40"/>
        <v>121.91742079095842</v>
      </c>
      <c r="H477" s="63">
        <f t="shared" si="36"/>
        <v>12.118053163436638</v>
      </c>
      <c r="I477" s="63">
        <f t="shared" si="37"/>
        <v>96.944425307493105</v>
      </c>
      <c r="K477" s="78"/>
      <c r="L477" s="78"/>
      <c r="M477" s="78"/>
      <c r="N477" s="78"/>
      <c r="O477" s="7"/>
    </row>
    <row r="478" spans="1:15" x14ac:dyDescent="0.25">
      <c r="A478" s="10">
        <f>[14]TCM!A561</f>
        <v>26054</v>
      </c>
      <c r="B478" s="9">
        <f>[14]TCM!E561</f>
        <v>12.5</v>
      </c>
      <c r="C478" s="9">
        <f t="shared" si="38"/>
        <v>0</v>
      </c>
      <c r="D478" s="9">
        <v>0.50131588025983387</v>
      </c>
      <c r="E478" s="62">
        <f t="shared" si="39"/>
        <v>126.28945801072065</v>
      </c>
      <c r="F478" s="9">
        <v>0.21030830432251513</v>
      </c>
      <c r="G478" s="62">
        <f t="shared" si="40"/>
        <v>122.17382325129763</v>
      </c>
      <c r="H478" s="63">
        <f t="shared" si="36"/>
        <v>12.082964615139691</v>
      </c>
      <c r="I478" s="63">
        <f t="shared" si="37"/>
        <v>96.663716921117526</v>
      </c>
      <c r="K478" s="78"/>
      <c r="L478" s="78"/>
      <c r="M478" s="78"/>
      <c r="N478" s="78"/>
      <c r="O478" s="7"/>
    </row>
    <row r="479" spans="1:15" x14ac:dyDescent="0.25">
      <c r="A479" s="10">
        <f>[14]TCM!A562</f>
        <v>26085</v>
      </c>
      <c r="B479" s="9">
        <f>[14]TCM!E562</f>
        <v>12.5</v>
      </c>
      <c r="C479" s="9">
        <f t="shared" si="38"/>
        <v>0</v>
      </c>
      <c r="D479" s="9">
        <v>0.16375741020158152</v>
      </c>
      <c r="E479" s="62">
        <f t="shared" si="39"/>
        <v>126.49626635651661</v>
      </c>
      <c r="F479" s="9">
        <v>0.45282459015438814</v>
      </c>
      <c r="G479" s="62">
        <f t="shared" si="40"/>
        <v>122.72705636571126</v>
      </c>
      <c r="H479" s="63">
        <f t="shared" si="36"/>
        <v>12.11783539671854</v>
      </c>
      <c r="I479" s="63">
        <f t="shared" si="37"/>
        <v>96.942683173748321</v>
      </c>
      <c r="K479" s="78"/>
      <c r="L479" s="78"/>
      <c r="M479" s="78"/>
      <c r="N479" s="78"/>
      <c r="O479" s="7"/>
    </row>
    <row r="480" spans="1:15" x14ac:dyDescent="0.25">
      <c r="A480" s="10">
        <f>[14]TCM!A563</f>
        <v>26115</v>
      </c>
      <c r="B480" s="9">
        <f>[14]TCM!E563</f>
        <v>12.5</v>
      </c>
      <c r="C480" s="9">
        <f t="shared" si="38"/>
        <v>0</v>
      </c>
      <c r="D480" s="9">
        <v>-3.673388259374244E-2</v>
      </c>
      <c r="E480" s="62">
        <f t="shared" si="39"/>
        <v>126.44979936654774</v>
      </c>
      <c r="F480" s="9">
        <v>-7.6956232216895959E-2</v>
      </c>
      <c r="G480" s="62">
        <f t="shared" si="40"/>
        <v>122.63261024722151</v>
      </c>
      <c r="H480" s="63">
        <f t="shared" si="36"/>
        <v>12.112959527502442</v>
      </c>
      <c r="I480" s="63">
        <f t="shared" si="37"/>
        <v>96.903676220019534</v>
      </c>
      <c r="K480" s="78"/>
      <c r="L480" s="78"/>
      <c r="M480" s="78"/>
      <c r="N480" s="78"/>
      <c r="O480" s="7"/>
    </row>
    <row r="481" spans="1:15" x14ac:dyDescent="0.25">
      <c r="A481" s="10">
        <f>[14]TCM!A564</f>
        <v>26146</v>
      </c>
      <c r="B481" s="9">
        <f>[14]TCM!E564</f>
        <v>12.5</v>
      </c>
      <c r="C481" s="9">
        <f t="shared" si="38"/>
        <v>0</v>
      </c>
      <c r="D481" s="9">
        <v>-0.33214252456233995</v>
      </c>
      <c r="E481" s="62">
        <f t="shared" si="39"/>
        <v>126.02980581062766</v>
      </c>
      <c r="F481" s="9">
        <v>0.91326322765048484</v>
      </c>
      <c r="G481" s="62">
        <f t="shared" si="40"/>
        <v>123.75256878171732</v>
      </c>
      <c r="H481" s="63">
        <f t="shared" si="36"/>
        <v>12.264317747233315</v>
      </c>
      <c r="I481" s="63">
        <f t="shared" si="37"/>
        <v>98.114541977866523</v>
      </c>
      <c r="K481" s="78"/>
      <c r="L481" s="78"/>
      <c r="M481" s="78"/>
      <c r="N481" s="78"/>
      <c r="O481" s="7"/>
    </row>
    <row r="482" spans="1:15" x14ac:dyDescent="0.25">
      <c r="A482" s="10">
        <f>[14]TCM!A565</f>
        <v>26177</v>
      </c>
      <c r="B482" s="9">
        <f>[14]TCM!E565</f>
        <v>12.5</v>
      </c>
      <c r="C482" s="9">
        <f t="shared" si="38"/>
        <v>0</v>
      </c>
      <c r="D482" s="9">
        <v>0.29822895319970844</v>
      </c>
      <c r="E482" s="62">
        <f t="shared" si="39"/>
        <v>126.40566318121633</v>
      </c>
      <c r="F482" s="9">
        <v>0.32711869447368258</v>
      </c>
      <c r="G482" s="62">
        <f t="shared" si="40"/>
        <v>124.15738656909372</v>
      </c>
      <c r="H482" s="63">
        <f t="shared" si="36"/>
        <v>12.26785034168007</v>
      </c>
      <c r="I482" s="63">
        <f t="shared" si="37"/>
        <v>98.142802733440561</v>
      </c>
      <c r="K482" s="78"/>
      <c r="L482" s="78"/>
      <c r="M482" s="78"/>
      <c r="N482" s="78"/>
      <c r="O482" s="7"/>
    </row>
    <row r="483" spans="1:15" x14ac:dyDescent="0.25">
      <c r="A483" s="10">
        <f>[14]TCM!A566</f>
        <v>26207</v>
      </c>
      <c r="B483" s="9">
        <f>[14]TCM!E566</f>
        <v>12.5</v>
      </c>
      <c r="C483" s="9">
        <f t="shared" si="38"/>
        <v>0</v>
      </c>
      <c r="D483" s="9">
        <v>-0.32286285619059774</v>
      </c>
      <c r="E483" s="62">
        <f t="shared" si="39"/>
        <v>125.99754624668279</v>
      </c>
      <c r="F483" s="9">
        <v>9.7843096785554806E-2</v>
      </c>
      <c r="G483" s="62">
        <f t="shared" si="40"/>
        <v>124.27886600100094</v>
      </c>
      <c r="H483" s="63">
        <f t="shared" si="36"/>
        <v>12.319629092724243</v>
      </c>
      <c r="I483" s="63">
        <f t="shared" si="37"/>
        <v>98.557032741793947</v>
      </c>
      <c r="K483" s="78"/>
      <c r="L483" s="78"/>
      <c r="M483" s="78"/>
      <c r="N483" s="78"/>
      <c r="O483" s="7"/>
    </row>
    <row r="484" spans="1:15" x14ac:dyDescent="0.25">
      <c r="A484" s="10">
        <f>[14]TCM!A567</f>
        <v>26238</v>
      </c>
      <c r="B484" s="9">
        <f>[14]TCM!E567</f>
        <v>12.5</v>
      </c>
      <c r="C484" s="9">
        <f t="shared" si="38"/>
        <v>0</v>
      </c>
      <c r="D484" s="9">
        <v>7.3906188411188012E-3</v>
      </c>
      <c r="E484" s="62">
        <f t="shared" si="39"/>
        <v>126.00685824507504</v>
      </c>
      <c r="F484" s="9">
        <v>0.16284711082448222</v>
      </c>
      <c r="G484" s="62">
        <f t="shared" si="40"/>
        <v>124.481250543649</v>
      </c>
      <c r="H484" s="63">
        <f t="shared" si="36"/>
        <v>12.338779340615329</v>
      </c>
      <c r="I484" s="63">
        <f t="shared" si="37"/>
        <v>98.710234724922628</v>
      </c>
      <c r="K484" s="78"/>
      <c r="L484" s="78"/>
      <c r="M484" s="78"/>
      <c r="N484" s="78"/>
      <c r="O484" s="7"/>
    </row>
    <row r="485" spans="1:15" x14ac:dyDescent="0.25">
      <c r="A485" s="10">
        <f>[14]TCM!A568</f>
        <v>26268</v>
      </c>
      <c r="B485" s="9">
        <f>[14]TCM!E568</f>
        <v>12.5</v>
      </c>
      <c r="C485" s="9">
        <f t="shared" si="38"/>
        <v>0</v>
      </c>
      <c r="D485" s="9">
        <v>0.4963819271534442</v>
      </c>
      <c r="E485" s="62">
        <f t="shared" si="39"/>
        <v>126.63233351637744</v>
      </c>
      <c r="F485" s="9">
        <v>0.47698647861142973</v>
      </c>
      <c r="G485" s="62">
        <f t="shared" si="40"/>
        <v>125.07500927714862</v>
      </c>
      <c r="H485" s="63">
        <f t="shared" si="36"/>
        <v>12.336397999564209</v>
      </c>
      <c r="I485" s="63">
        <f t="shared" si="37"/>
        <v>98.691183996513672</v>
      </c>
      <c r="K485" s="78"/>
      <c r="L485" s="78"/>
      <c r="M485" s="78"/>
      <c r="N485" s="78"/>
      <c r="O485" s="7"/>
    </row>
    <row r="486" spans="1:15" x14ac:dyDescent="0.25">
      <c r="A486" s="10">
        <f>[14]TCM!A569</f>
        <v>26299</v>
      </c>
      <c r="B486" s="9">
        <f>[14]TCM!E569</f>
        <v>12.5</v>
      </c>
      <c r="C486" s="9">
        <f t="shared" si="38"/>
        <v>0</v>
      </c>
      <c r="D486" s="9">
        <v>1.6985066024782336</v>
      </c>
      <c r="E486" s="62">
        <f t="shared" si="39"/>
        <v>128.78319206202536</v>
      </c>
      <c r="F486" s="9">
        <v>0.44232106606345578</v>
      </c>
      <c r="G486" s="62">
        <f t="shared" si="40"/>
        <v>125.62824239156227</v>
      </c>
      <c r="H486" s="63">
        <f t="shared" si="36"/>
        <v>12.184018134252291</v>
      </c>
      <c r="I486" s="63">
        <f t="shared" si="37"/>
        <v>97.472145074018329</v>
      </c>
      <c r="K486" s="78"/>
      <c r="L486" s="78"/>
      <c r="M486" s="78"/>
      <c r="N486" s="78"/>
      <c r="O486" s="7"/>
    </row>
    <row r="487" spans="1:15" x14ac:dyDescent="0.25">
      <c r="A487" s="10">
        <f>[14]TCM!A570</f>
        <v>26330</v>
      </c>
      <c r="B487" s="9">
        <f>[14]TCM!E570</f>
        <v>12.5</v>
      </c>
      <c r="C487" s="9">
        <f t="shared" si="38"/>
        <v>0</v>
      </c>
      <c r="D487" s="9">
        <v>0.78565427423256118</v>
      </c>
      <c r="E487" s="62">
        <f t="shared" si="39"/>
        <v>129.79498271495379</v>
      </c>
      <c r="F487" s="9">
        <v>0.31149483692649582</v>
      </c>
      <c r="G487" s="62">
        <f t="shared" si="40"/>
        <v>126.01956788033348</v>
      </c>
      <c r="H487" s="63">
        <f t="shared" si="36"/>
        <v>12.12669680986078</v>
      </c>
      <c r="I487" s="63">
        <f t="shared" si="37"/>
        <v>97.013574478886241</v>
      </c>
      <c r="K487" s="78"/>
      <c r="L487" s="78"/>
      <c r="M487" s="78"/>
      <c r="N487" s="78"/>
      <c r="O487" s="7"/>
    </row>
    <row r="488" spans="1:15" x14ac:dyDescent="0.25">
      <c r="A488" s="10">
        <f>[14]TCM!A571</f>
        <v>26359</v>
      </c>
      <c r="B488" s="9">
        <f>[14]TCM!E571</f>
        <v>12.5</v>
      </c>
      <c r="C488" s="9">
        <f t="shared" si="38"/>
        <v>0</v>
      </c>
      <c r="D488" s="9">
        <v>0.24384987478218711</v>
      </c>
      <c r="E488" s="62">
        <f t="shared" si="39"/>
        <v>130.11148761777775</v>
      </c>
      <c r="F488" s="9">
        <v>0.54610951581970379</v>
      </c>
      <c r="G488" s="62">
        <f t="shared" si="40"/>
        <v>126.70777273232285</v>
      </c>
      <c r="H488" s="63">
        <f t="shared" si="36"/>
        <v>12.163261756531304</v>
      </c>
      <c r="I488" s="63">
        <f t="shared" si="37"/>
        <v>97.30609405225043</v>
      </c>
      <c r="K488" s="78"/>
      <c r="L488" s="78"/>
      <c r="M488" s="78"/>
      <c r="N488" s="78"/>
      <c r="O488" s="7"/>
    </row>
    <row r="489" spans="1:15" x14ac:dyDescent="0.25">
      <c r="A489" s="10">
        <f>[14]TCM!A572</f>
        <v>26390</v>
      </c>
      <c r="B489" s="9">
        <f>[14]TCM!E572</f>
        <v>12.5</v>
      </c>
      <c r="C489" s="9">
        <f t="shared" si="38"/>
        <v>0</v>
      </c>
      <c r="D489" s="9">
        <v>-4.9853948994527109E-2</v>
      </c>
      <c r="E489" s="62">
        <f t="shared" si="39"/>
        <v>130.04662190310478</v>
      </c>
      <c r="F489" s="9">
        <v>0.62833025308255408</v>
      </c>
      <c r="G489" s="62">
        <f t="shared" si="40"/>
        <v>127.50391600140712</v>
      </c>
      <c r="H489" s="63">
        <f t="shared" si="36"/>
        <v>12.245792220917</v>
      </c>
      <c r="I489" s="63">
        <f t="shared" si="37"/>
        <v>97.966337767336</v>
      </c>
      <c r="K489" s="78"/>
      <c r="L489" s="78"/>
      <c r="M489" s="78"/>
      <c r="N489" s="78"/>
      <c r="O489" s="7"/>
    </row>
    <row r="490" spans="1:15" x14ac:dyDescent="0.25">
      <c r="A490" s="10">
        <f>[14]TCM!A573</f>
        <v>26420</v>
      </c>
      <c r="B490" s="9">
        <f>[14]TCM!E573</f>
        <v>12.5</v>
      </c>
      <c r="C490" s="9">
        <f t="shared" si="38"/>
        <v>0</v>
      </c>
      <c r="D490" s="9">
        <v>0.24352004473333633</v>
      </c>
      <c r="E490" s="62">
        <f t="shared" si="39"/>
        <v>130.36331149493742</v>
      </c>
      <c r="F490" s="9">
        <v>0.20105559047509658</v>
      </c>
      <c r="G490" s="62">
        <f t="shared" si="40"/>
        <v>127.76026975260262</v>
      </c>
      <c r="H490" s="63">
        <f t="shared" si="36"/>
        <v>12.240604744625376</v>
      </c>
      <c r="I490" s="63">
        <f t="shared" si="37"/>
        <v>97.924837957003007</v>
      </c>
      <c r="K490" s="78"/>
      <c r="L490" s="78"/>
      <c r="M490" s="78"/>
      <c r="N490" s="78"/>
      <c r="O490" s="7"/>
    </row>
    <row r="491" spans="1:15" x14ac:dyDescent="0.25">
      <c r="A491" s="10">
        <f>[14]TCM!A574</f>
        <v>26451</v>
      </c>
      <c r="B491" s="9">
        <f>[14]TCM!E574</f>
        <v>12.5</v>
      </c>
      <c r="C491" s="9">
        <f t="shared" si="38"/>
        <v>0</v>
      </c>
      <c r="D491" s="9">
        <v>-0.33736976280203113</v>
      </c>
      <c r="E491" s="62">
        <f t="shared" si="39"/>
        <v>129.92350510016607</v>
      </c>
      <c r="F491" s="9">
        <v>0.73932107768239774</v>
      </c>
      <c r="G491" s="62">
        <f t="shared" si="40"/>
        <v>128.7048283557875</v>
      </c>
      <c r="H491" s="63">
        <f t="shared" si="36"/>
        <v>12.372844351177616</v>
      </c>
      <c r="I491" s="63">
        <f t="shared" si="37"/>
        <v>98.982754809420925</v>
      </c>
      <c r="K491" s="78"/>
      <c r="L491" s="78"/>
      <c r="M491" s="78"/>
      <c r="N491" s="78"/>
      <c r="O491" s="7"/>
    </row>
    <row r="492" spans="1:15" x14ac:dyDescent="0.25">
      <c r="A492" s="10">
        <f>[14]TCM!A575</f>
        <v>26481</v>
      </c>
      <c r="B492" s="9">
        <f>[14]TCM!E575</f>
        <v>12.5</v>
      </c>
      <c r="C492" s="9">
        <f t="shared" si="38"/>
        <v>0</v>
      </c>
      <c r="D492" s="9">
        <v>0.19591826664335787</v>
      </c>
      <c r="E492" s="62">
        <f t="shared" si="39"/>
        <v>130.17804897932061</v>
      </c>
      <c r="F492" s="9">
        <v>0.37746859659246734</v>
      </c>
      <c r="G492" s="62">
        <f t="shared" si="40"/>
        <v>129.19064866512883</v>
      </c>
      <c r="H492" s="63">
        <f t="shared" si="36"/>
        <v>12.395263367972165</v>
      </c>
      <c r="I492" s="63">
        <f t="shared" si="37"/>
        <v>99.162106943777317</v>
      </c>
      <c r="K492" s="78"/>
      <c r="L492" s="78"/>
      <c r="M492" s="78"/>
      <c r="N492" s="78"/>
      <c r="O492" s="7"/>
    </row>
    <row r="493" spans="1:15" x14ac:dyDescent="0.25">
      <c r="A493" s="10">
        <f>[14]TCM!A576</f>
        <v>26512</v>
      </c>
      <c r="B493" s="9">
        <f>[14]TCM!E576</f>
        <v>12.5</v>
      </c>
      <c r="C493" s="9">
        <f t="shared" si="38"/>
        <v>0</v>
      </c>
      <c r="D493" s="9">
        <v>-0.33913872402009382</v>
      </c>
      <c r="E493" s="62">
        <f t="shared" si="39"/>
        <v>129.7365648050579</v>
      </c>
      <c r="F493" s="9">
        <v>0.65802942664889841</v>
      </c>
      <c r="G493" s="62">
        <f t="shared" si="40"/>
        <v>130.04076114982396</v>
      </c>
      <c r="H493" s="63">
        <f t="shared" si="36"/>
        <v>12.519285593863513</v>
      </c>
      <c r="I493" s="63">
        <f t="shared" si="37"/>
        <v>100.1542847509081</v>
      </c>
      <c r="K493" s="78"/>
      <c r="L493" s="78"/>
      <c r="M493" s="78"/>
      <c r="N493" s="78"/>
      <c r="O493" s="7"/>
    </row>
    <row r="494" spans="1:15" x14ac:dyDescent="0.25">
      <c r="A494" s="10">
        <f>[14]TCM!A577</f>
        <v>26543</v>
      </c>
      <c r="B494" s="9">
        <f>[14]TCM!E577</f>
        <v>12.5</v>
      </c>
      <c r="C494" s="9">
        <f t="shared" si="38"/>
        <v>0</v>
      </c>
      <c r="D494" s="9">
        <v>0.53703426023115064</v>
      </c>
      <c r="E494" s="62">
        <f t="shared" si="39"/>
        <v>130.43329460610803</v>
      </c>
      <c r="F494" s="9">
        <v>0.45655686655960981</v>
      </c>
      <c r="G494" s="62">
        <f t="shared" si="40"/>
        <v>130.63447117417988</v>
      </c>
      <c r="H494" s="63">
        <f t="shared" si="36"/>
        <v>12.509264217336574</v>
      </c>
      <c r="I494" s="63">
        <f t="shared" si="37"/>
        <v>100.07411373869259</v>
      </c>
      <c r="K494" s="78"/>
      <c r="L494" s="78"/>
      <c r="M494" s="78"/>
      <c r="N494" s="78"/>
      <c r="O494" s="7"/>
    </row>
    <row r="495" spans="1:15" x14ac:dyDescent="0.25">
      <c r="A495" s="10">
        <f>[14]TCM!A578</f>
        <v>26573</v>
      </c>
      <c r="B495" s="9">
        <f>[14]TCM!E578</f>
        <v>12.5</v>
      </c>
      <c r="C495" s="9">
        <f t="shared" si="38"/>
        <v>0</v>
      </c>
      <c r="D495" s="9">
        <v>-9.4204410112164183E-2</v>
      </c>
      <c r="E495" s="62">
        <f t="shared" si="39"/>
        <v>130.3104206903345</v>
      </c>
      <c r="F495" s="9">
        <v>7.2298006522197866E-2</v>
      </c>
      <c r="G495" s="62">
        <f t="shared" si="40"/>
        <v>130.72891729266962</v>
      </c>
      <c r="H495" s="63">
        <f t="shared" si="36"/>
        <v>12.53011208417159</v>
      </c>
      <c r="I495" s="63">
        <f t="shared" si="37"/>
        <v>100.24089667337273</v>
      </c>
      <c r="K495" s="78"/>
      <c r="L495" s="78"/>
      <c r="M495" s="78"/>
      <c r="N495" s="78"/>
      <c r="O495" s="7"/>
    </row>
    <row r="496" spans="1:15" x14ac:dyDescent="0.25">
      <c r="A496" s="10">
        <f>[14]TCM!A579</f>
        <v>26604</v>
      </c>
      <c r="B496" s="9">
        <f>[14]TCM!E579</f>
        <v>12.5</v>
      </c>
      <c r="C496" s="9">
        <f t="shared" si="38"/>
        <v>0</v>
      </c>
      <c r="D496" s="9">
        <v>0.24381471013863454</v>
      </c>
      <c r="E496" s="62">
        <f t="shared" si="39"/>
        <v>130.62813666482106</v>
      </c>
      <c r="F496" s="9">
        <v>0.65028648771865427</v>
      </c>
      <c r="G496" s="62">
        <f t="shared" si="40"/>
        <v>131.57902977736475</v>
      </c>
      <c r="H496" s="63">
        <f t="shared" si="36"/>
        <v>12.580919577350668</v>
      </c>
      <c r="I496" s="63">
        <f t="shared" si="37"/>
        <v>100.64735661880535</v>
      </c>
      <c r="K496" s="78"/>
      <c r="L496" s="78"/>
      <c r="M496" s="78"/>
      <c r="N496" s="78"/>
      <c r="O496" s="7"/>
    </row>
    <row r="497" spans="1:15" x14ac:dyDescent="0.25">
      <c r="A497" s="10">
        <f>[14]TCM!A580</f>
        <v>26634</v>
      </c>
      <c r="B497" s="9">
        <f>[14]TCM!E580</f>
        <v>12.5</v>
      </c>
      <c r="C497" s="9">
        <f t="shared" si="38"/>
        <v>0</v>
      </c>
      <c r="D497" s="9">
        <v>0.24321482628337776</v>
      </c>
      <c r="E497" s="62">
        <f t="shared" si="39"/>
        <v>130.94584366048761</v>
      </c>
      <c r="F497" s="9">
        <v>0.33846077693076015</v>
      </c>
      <c r="G497" s="62">
        <f t="shared" si="40"/>
        <v>132.02437318382718</v>
      </c>
      <c r="H497" s="63">
        <f t="shared" si="36"/>
        <v>12.592873320526598</v>
      </c>
      <c r="I497" s="63">
        <f t="shared" si="37"/>
        <v>100.74298656421279</v>
      </c>
      <c r="K497" s="78"/>
      <c r="L497" s="78"/>
      <c r="M497" s="78"/>
      <c r="N497" s="78"/>
      <c r="O497" s="7"/>
    </row>
    <row r="498" spans="1:15" x14ac:dyDescent="0.25">
      <c r="A498" s="10">
        <f>[14]TCM!A581</f>
        <v>26665</v>
      </c>
      <c r="B498" s="9">
        <f>[14]TCM!E581</f>
        <v>12.5</v>
      </c>
      <c r="C498" s="9">
        <f t="shared" si="38"/>
        <v>0</v>
      </c>
      <c r="D498" s="9">
        <v>1.9377972062487814</v>
      </c>
      <c r="E498" s="62">
        <f t="shared" si="39"/>
        <v>133.48330856063944</v>
      </c>
      <c r="F498" s="9">
        <v>1.4513243005331633</v>
      </c>
      <c r="G498" s="62">
        <f t="shared" si="40"/>
        <v>133.94047499447066</v>
      </c>
      <c r="H498" s="63">
        <f t="shared" si="36"/>
        <v>12.532776949568627</v>
      </c>
      <c r="I498" s="63">
        <f t="shared" si="37"/>
        <v>100.26221559654903</v>
      </c>
      <c r="K498" s="78"/>
      <c r="L498" s="78"/>
      <c r="M498" s="78"/>
      <c r="N498" s="78"/>
      <c r="O498" s="7"/>
    </row>
    <row r="499" spans="1:15" x14ac:dyDescent="0.25">
      <c r="A499" s="10">
        <f>[14]TCM!A582</f>
        <v>26696</v>
      </c>
      <c r="B499" s="9">
        <f>[14]TCM!E582</f>
        <v>12.5</v>
      </c>
      <c r="C499" s="9">
        <f t="shared" si="38"/>
        <v>0</v>
      </c>
      <c r="D499" s="9">
        <v>1.0039091951619783</v>
      </c>
      <c r="E499" s="62">
        <f t="shared" si="39"/>
        <v>134.82335976928613</v>
      </c>
      <c r="F499" s="9">
        <v>0.82612439444957886</v>
      </c>
      <c r="G499" s="62">
        <f t="shared" si="40"/>
        <v>135.04698993244162</v>
      </c>
      <c r="H499" s="63">
        <f t="shared" si="36"/>
        <v>12.510717038520562</v>
      </c>
      <c r="I499" s="63">
        <f t="shared" si="37"/>
        <v>100.08573630816451</v>
      </c>
      <c r="K499" s="78"/>
      <c r="L499" s="78"/>
      <c r="M499" s="78"/>
      <c r="N499" s="78"/>
      <c r="O499" s="7"/>
    </row>
    <row r="500" spans="1:15" x14ac:dyDescent="0.25">
      <c r="A500" s="10">
        <f>[14]TCM!A583</f>
        <v>26724</v>
      </c>
      <c r="B500" s="9">
        <f>[14]TCM!E583</f>
        <v>12.5</v>
      </c>
      <c r="C500" s="9">
        <f t="shared" si="38"/>
        <v>0</v>
      </c>
      <c r="D500" s="9">
        <v>0.93413189451607703</v>
      </c>
      <c r="E500" s="62">
        <f t="shared" si="39"/>
        <v>136.08278777414918</v>
      </c>
      <c r="F500" s="9">
        <v>0.87930042605879333</v>
      </c>
      <c r="G500" s="62">
        <f t="shared" si="40"/>
        <v>136.23445869029715</v>
      </c>
      <c r="H500" s="63">
        <f t="shared" si="36"/>
        <v>12.50392071527688</v>
      </c>
      <c r="I500" s="63">
        <f t="shared" si="37"/>
        <v>100.03136572221504</v>
      </c>
      <c r="K500" s="78"/>
      <c r="L500" s="78"/>
      <c r="M500" s="78"/>
      <c r="N500" s="78"/>
      <c r="O500" s="7"/>
    </row>
    <row r="501" spans="1:15" x14ac:dyDescent="0.25">
      <c r="A501" s="10">
        <f>[14]TCM!A584</f>
        <v>26755</v>
      </c>
      <c r="B501" s="9">
        <f>[14]TCM!E584</f>
        <v>12.5</v>
      </c>
      <c r="C501" s="9">
        <f t="shared" si="38"/>
        <v>0</v>
      </c>
      <c r="D501" s="9">
        <v>0.40012890058540584</v>
      </c>
      <c r="E501" s="62">
        <f t="shared" si="39"/>
        <v>136.62729433675585</v>
      </c>
      <c r="F501" s="9">
        <v>1.5847767048586814</v>
      </c>
      <c r="G501" s="62">
        <f t="shared" si="40"/>
        <v>138.39347065561131</v>
      </c>
      <c r="H501" s="63">
        <f t="shared" si="36"/>
        <v>12.651457798967554</v>
      </c>
      <c r="I501" s="63">
        <f t="shared" si="37"/>
        <v>101.21166239174045</v>
      </c>
      <c r="K501" s="78"/>
      <c r="L501" s="78"/>
      <c r="M501" s="78"/>
      <c r="N501" s="78"/>
      <c r="O501" s="7"/>
    </row>
    <row r="502" spans="1:15" x14ac:dyDescent="0.25">
      <c r="A502" s="10">
        <f>[14]TCM!A585</f>
        <v>26785</v>
      </c>
      <c r="B502" s="9">
        <f>[14]TCM!E585</f>
        <v>12.5</v>
      </c>
      <c r="C502" s="9">
        <f t="shared" si="38"/>
        <v>0</v>
      </c>
      <c r="D502" s="9">
        <v>0.69064098529982854</v>
      </c>
      <c r="E502" s="62">
        <f t="shared" si="39"/>
        <v>137.57089842855171</v>
      </c>
      <c r="F502" s="9">
        <v>1.0628072375818087</v>
      </c>
      <c r="G502" s="62">
        <f t="shared" si="40"/>
        <v>139.86432647807982</v>
      </c>
      <c r="H502" s="63">
        <f t="shared" si="36"/>
        <v>12.698219301217133</v>
      </c>
      <c r="I502" s="63">
        <f t="shared" si="37"/>
        <v>101.58575440973708</v>
      </c>
      <c r="K502" s="78"/>
      <c r="L502" s="78"/>
      <c r="M502" s="78"/>
      <c r="N502" s="78"/>
      <c r="O502" s="7"/>
    </row>
    <row r="503" spans="1:15" x14ac:dyDescent="0.25">
      <c r="A503" s="10">
        <f>[14]TCM!A586</f>
        <v>26816</v>
      </c>
      <c r="B503" s="9">
        <f>[14]TCM!E586</f>
        <v>12.5</v>
      </c>
      <c r="C503" s="9">
        <f t="shared" si="38"/>
        <v>0</v>
      </c>
      <c r="D503" s="9">
        <v>0.10306368285271095</v>
      </c>
      <c r="E503" s="62">
        <f t="shared" si="39"/>
        <v>137.71268406300575</v>
      </c>
      <c r="F503" s="9">
        <v>0.82003979688793915</v>
      </c>
      <c r="G503" s="62">
        <f t="shared" si="40"/>
        <v>141.01126961684935</v>
      </c>
      <c r="H503" s="63">
        <f t="shared" si="36"/>
        <v>12.789168764648123</v>
      </c>
      <c r="I503" s="63">
        <f t="shared" si="37"/>
        <v>102.31335011718498</v>
      </c>
      <c r="K503" s="78"/>
      <c r="L503" s="78"/>
      <c r="M503" s="78"/>
      <c r="N503" s="78"/>
      <c r="O503" s="7"/>
    </row>
    <row r="504" spans="1:15" x14ac:dyDescent="0.25">
      <c r="A504" s="10">
        <f>[14]TCM!A587</f>
        <v>26846</v>
      </c>
      <c r="B504" s="9">
        <f>[14]TCM!E587</f>
        <v>12.5</v>
      </c>
      <c r="C504" s="9">
        <f t="shared" si="38"/>
        <v>0</v>
      </c>
      <c r="D504" s="9">
        <v>-5.6738316205928729E-2</v>
      </c>
      <c r="E504" s="62">
        <f t="shared" si="39"/>
        <v>137.63454820486641</v>
      </c>
      <c r="F504" s="9">
        <v>2.5646003323023248</v>
      </c>
      <c r="G504" s="62">
        <f t="shared" si="40"/>
        <v>144.62764510602679</v>
      </c>
      <c r="H504" s="63">
        <f t="shared" si="36"/>
        <v>13.124606510027435</v>
      </c>
      <c r="I504" s="63">
        <f t="shared" si="37"/>
        <v>104.9968520802195</v>
      </c>
      <c r="K504" s="78"/>
      <c r="L504" s="78"/>
      <c r="M504" s="78"/>
      <c r="N504" s="78"/>
      <c r="O504" s="7"/>
    </row>
    <row r="505" spans="1:15" x14ac:dyDescent="0.25">
      <c r="A505" s="10">
        <f>[14]TCM!A588</f>
        <v>26877</v>
      </c>
      <c r="B505" s="9">
        <f>[14]TCM!E588</f>
        <v>12.5</v>
      </c>
      <c r="C505" s="9">
        <f t="shared" si="38"/>
        <v>0</v>
      </c>
      <c r="D505" s="9">
        <v>1.2190330778278247</v>
      </c>
      <c r="E505" s="62">
        <f t="shared" si="39"/>
        <v>139.3123588740026</v>
      </c>
      <c r="F505" s="9">
        <v>1.604788839272131</v>
      </c>
      <c r="G505" s="62">
        <f t="shared" si="40"/>
        <v>146.9486134131904</v>
      </c>
      <c r="H505" s="63">
        <f t="shared" si="36"/>
        <v>13.174625685512344</v>
      </c>
      <c r="I505" s="63">
        <f t="shared" si="37"/>
        <v>105.39700548409876</v>
      </c>
      <c r="K505" s="78"/>
      <c r="L505" s="78"/>
      <c r="M505" s="78"/>
      <c r="N505" s="78"/>
      <c r="O505" s="7"/>
    </row>
    <row r="506" spans="1:15" x14ac:dyDescent="0.25">
      <c r="A506" s="10">
        <f>[14]TCM!A589</f>
        <v>26908</v>
      </c>
      <c r="B506" s="9">
        <f>[14]TCM!E589</f>
        <v>12.5</v>
      </c>
      <c r="C506" s="9">
        <f t="shared" si="38"/>
        <v>0</v>
      </c>
      <c r="D506" s="9">
        <v>0.52061970475894004</v>
      </c>
      <c r="E506" s="62">
        <f t="shared" si="39"/>
        <v>140.03764646546514</v>
      </c>
      <c r="F506" s="9">
        <v>2.3783116893930201</v>
      </c>
      <c r="G506" s="62">
        <f t="shared" si="40"/>
        <v>150.44350946339728</v>
      </c>
      <c r="H506" s="63">
        <f t="shared" si="36"/>
        <v>13.418102064870279</v>
      </c>
      <c r="I506" s="63">
        <f t="shared" si="37"/>
        <v>107.34481651896223</v>
      </c>
      <c r="K506" s="78"/>
      <c r="L506" s="78"/>
      <c r="M506" s="78"/>
      <c r="N506" s="78"/>
      <c r="O506" s="7"/>
    </row>
    <row r="507" spans="1:15" x14ac:dyDescent="0.25">
      <c r="A507" s="10">
        <f>[14]TCM!A590</f>
        <v>26938</v>
      </c>
      <c r="B507" s="9">
        <f>[14]TCM!E590</f>
        <v>12.5</v>
      </c>
      <c r="C507" s="9">
        <f t="shared" si="38"/>
        <v>0</v>
      </c>
      <c r="D507" s="9">
        <v>0.31336960064178854</v>
      </c>
      <c r="E507" s="62">
        <f t="shared" si="39"/>
        <v>140.47648187894214</v>
      </c>
      <c r="F507" s="9">
        <v>1.2826361371620632</v>
      </c>
      <c r="G507" s="62">
        <f t="shared" si="40"/>
        <v>152.37315228178963</v>
      </c>
      <c r="H507" s="63">
        <f t="shared" si="36"/>
        <v>13.547752951555367</v>
      </c>
      <c r="I507" s="63">
        <f t="shared" si="37"/>
        <v>108.38202361244294</v>
      </c>
      <c r="K507" s="78"/>
      <c r="L507" s="78"/>
      <c r="M507" s="78"/>
      <c r="N507" s="78"/>
      <c r="O507" s="7"/>
    </row>
    <row r="508" spans="1:15" x14ac:dyDescent="0.25">
      <c r="A508" s="10">
        <f>[14]TCM!A591</f>
        <v>26969</v>
      </c>
      <c r="B508" s="9">
        <f>[14]TCM!E591</f>
        <v>12.5</v>
      </c>
      <c r="C508" s="9">
        <f t="shared" si="38"/>
        <v>0</v>
      </c>
      <c r="D508" s="9">
        <v>0.66533397817560846</v>
      </c>
      <c r="E508" s="62">
        <f t="shared" si="39"/>
        <v>141.41111964422845</v>
      </c>
      <c r="F508" s="9">
        <v>1.2309738177340934</v>
      </c>
      <c r="G508" s="62">
        <f t="shared" si="40"/>
        <v>154.24882589163457</v>
      </c>
      <c r="H508" s="63">
        <f t="shared" si="36"/>
        <v>13.623877954106467</v>
      </c>
      <c r="I508" s="63">
        <f t="shared" si="37"/>
        <v>108.99102363285174</v>
      </c>
      <c r="K508" s="78"/>
      <c r="L508" s="78"/>
      <c r="M508" s="78"/>
      <c r="N508" s="78"/>
      <c r="O508" s="7"/>
    </row>
    <row r="509" spans="1:15" x14ac:dyDescent="0.25">
      <c r="A509" s="10">
        <f>[14]TCM!A592</f>
        <v>26999</v>
      </c>
      <c r="B509" s="9">
        <f>[14]TCM!E592</f>
        <v>12.5</v>
      </c>
      <c r="C509" s="9">
        <f t="shared" si="38"/>
        <v>0</v>
      </c>
      <c r="D509" s="9">
        <v>0.66099123870819732</v>
      </c>
      <c r="E509" s="62">
        <f t="shared" si="39"/>
        <v>142.34583475563596</v>
      </c>
      <c r="F509" s="9">
        <v>3.8841555221240442</v>
      </c>
      <c r="G509" s="62">
        <f t="shared" si="40"/>
        <v>160.240090180316</v>
      </c>
      <c r="H509" s="63">
        <f t="shared" si="36"/>
        <v>14.060114437404742</v>
      </c>
      <c r="I509" s="63">
        <f t="shared" si="37"/>
        <v>112.48091549923794</v>
      </c>
      <c r="K509" s="78"/>
      <c r="L509" s="78"/>
      <c r="M509" s="78"/>
      <c r="N509" s="78"/>
      <c r="O509" s="7"/>
    </row>
    <row r="510" spans="1:15" x14ac:dyDescent="0.25">
      <c r="A510" s="10">
        <f>[14]TCM!A593</f>
        <v>27030</v>
      </c>
      <c r="B510" s="9">
        <f>[14]TCM!E593</f>
        <v>12.5</v>
      </c>
      <c r="C510" s="9">
        <f t="shared" si="38"/>
        <v>0</v>
      </c>
      <c r="D510" s="9">
        <v>2.5790131531490346</v>
      </c>
      <c r="E510" s="62">
        <f t="shared" si="39"/>
        <v>146.01695255694361</v>
      </c>
      <c r="F510" s="9">
        <v>3.5789486501760504</v>
      </c>
      <c r="G510" s="62">
        <f t="shared" si="40"/>
        <v>165.97500072486531</v>
      </c>
      <c r="H510" s="63">
        <f t="shared" si="36"/>
        <v>14.197171785550925</v>
      </c>
      <c r="I510" s="63">
        <f t="shared" si="37"/>
        <v>113.5773742844074</v>
      </c>
      <c r="K510" s="78"/>
      <c r="L510" s="78"/>
      <c r="M510" s="78"/>
      <c r="N510" s="78"/>
      <c r="O510" s="7"/>
    </row>
    <row r="511" spans="1:15" x14ac:dyDescent="0.25">
      <c r="A511" s="10">
        <f>[14]TCM!A594</f>
        <v>27061</v>
      </c>
      <c r="B511" s="9">
        <f>[14]TCM!E594</f>
        <v>12.5</v>
      </c>
      <c r="C511" s="9">
        <f t="shared" si="38"/>
        <v>0</v>
      </c>
      <c r="D511" s="9">
        <v>1.5889734070130723</v>
      </c>
      <c r="E511" s="62">
        <f t="shared" si="39"/>
        <v>148.33712310280433</v>
      </c>
      <c r="F511" s="9">
        <v>2.2601587553324087</v>
      </c>
      <c r="G511" s="62">
        <f t="shared" si="40"/>
        <v>169.72629923541137</v>
      </c>
      <c r="H511" s="63">
        <f t="shared" si="36"/>
        <v>14.290970682916067</v>
      </c>
      <c r="I511" s="63">
        <f t="shared" si="37"/>
        <v>114.32776546332852</v>
      </c>
      <c r="K511" s="78"/>
      <c r="L511" s="78"/>
      <c r="M511" s="78"/>
      <c r="N511" s="78"/>
      <c r="O511" s="7"/>
    </row>
    <row r="512" spans="1:15" x14ac:dyDescent="0.25">
      <c r="A512" s="10">
        <f>[14]TCM!A595</f>
        <v>27089</v>
      </c>
      <c r="B512" s="9">
        <f>[14]TCM!E595</f>
        <v>12.5</v>
      </c>
      <c r="C512" s="9">
        <f t="shared" si="38"/>
        <v>0</v>
      </c>
      <c r="D512" s="9">
        <v>1.2729232128687151</v>
      </c>
      <c r="E512" s="62">
        <f t="shared" si="39"/>
        <v>150.22534077608157</v>
      </c>
      <c r="F512" s="9">
        <v>0.77121117685317042</v>
      </c>
      <c r="G512" s="62">
        <f t="shared" si="40"/>
        <v>171.03524742517413</v>
      </c>
      <c r="H512" s="63">
        <f t="shared" si="36"/>
        <v>14.220172371082079</v>
      </c>
      <c r="I512" s="63">
        <f t="shared" si="37"/>
        <v>113.76137896865663</v>
      </c>
      <c r="K512" s="78"/>
      <c r="L512" s="78"/>
      <c r="M512" s="78"/>
      <c r="N512" s="78"/>
      <c r="O512" s="7"/>
    </row>
    <row r="513" spans="1:15" x14ac:dyDescent="0.25">
      <c r="A513" s="10">
        <f>[14]TCM!A596</f>
        <v>27120</v>
      </c>
      <c r="B513" s="9">
        <f>[14]TCM!E596</f>
        <v>12.5</v>
      </c>
      <c r="C513" s="9">
        <f t="shared" si="38"/>
        <v>0</v>
      </c>
      <c r="D513" s="9">
        <v>0.12649605916121853</v>
      </c>
      <c r="E513" s="62">
        <f t="shared" si="39"/>
        <v>150.41536991202483</v>
      </c>
      <c r="F513" s="9">
        <v>1.3569832142554583</v>
      </c>
      <c r="G513" s="62">
        <f t="shared" si="40"/>
        <v>173.35616702319405</v>
      </c>
      <c r="H513" s="63">
        <f t="shared" si="36"/>
        <v>14.394928705664121</v>
      </c>
      <c r="I513" s="63">
        <f t="shared" si="37"/>
        <v>115.15942964531295</v>
      </c>
      <c r="K513" s="78"/>
      <c r="L513" s="78"/>
      <c r="M513" s="78"/>
      <c r="N513" s="78"/>
      <c r="O513" s="7"/>
    </row>
    <row r="514" spans="1:15" x14ac:dyDescent="0.25">
      <c r="A514" s="10">
        <f>[14]TCM!A597</f>
        <v>27150</v>
      </c>
      <c r="B514" s="9">
        <f>[14]TCM!E597</f>
        <v>12.5</v>
      </c>
      <c r="C514" s="9">
        <f t="shared" si="38"/>
        <v>0</v>
      </c>
      <c r="D514" s="9">
        <v>1.2525819201836041</v>
      </c>
      <c r="E514" s="62">
        <f t="shared" si="39"/>
        <v>152.29944564072014</v>
      </c>
      <c r="F514" s="9">
        <v>0.78619493134493013</v>
      </c>
      <c r="G514" s="62">
        <f t="shared" si="40"/>
        <v>174.71908442150425</v>
      </c>
      <c r="H514" s="63">
        <f t="shared" si="36"/>
        <v>14.328623162375614</v>
      </c>
      <c r="I514" s="63">
        <f t="shared" si="37"/>
        <v>114.62898529900491</v>
      </c>
      <c r="K514" s="78"/>
      <c r="L514" s="78"/>
      <c r="M514" s="78"/>
      <c r="N514" s="78"/>
      <c r="O514" s="7"/>
    </row>
    <row r="515" spans="1:15" x14ac:dyDescent="0.25">
      <c r="A515" s="10">
        <f>[14]TCM!A598</f>
        <v>27181</v>
      </c>
      <c r="B515" s="9">
        <f>[14]TCM!E598</f>
        <v>12.5</v>
      </c>
      <c r="C515" s="9">
        <f t="shared" si="38"/>
        <v>0</v>
      </c>
      <c r="D515" s="9">
        <v>0.24193261465115246</v>
      </c>
      <c r="E515" s="62">
        <f t="shared" si="39"/>
        <v>152.66790767165793</v>
      </c>
      <c r="F515" s="9">
        <v>0.988563773318063</v>
      </c>
      <c r="G515" s="62">
        <f t="shared" si="40"/>
        <v>176.44629399516825</v>
      </c>
      <c r="H515" s="63">
        <f t="shared" si="36"/>
        <v>14.435346927917447</v>
      </c>
      <c r="I515" s="63">
        <f t="shared" si="37"/>
        <v>115.48277542333958</v>
      </c>
      <c r="K515" s="78"/>
      <c r="L515" s="78"/>
      <c r="M515" s="78"/>
      <c r="N515" s="78"/>
      <c r="O515" s="7"/>
    </row>
    <row r="516" spans="1:15" x14ac:dyDescent="0.25">
      <c r="A516" s="10">
        <f>[14]TCM!A599</f>
        <v>27211</v>
      </c>
      <c r="B516" s="9">
        <f>[14]TCM!E599</f>
        <v>12.5</v>
      </c>
      <c r="C516" s="9">
        <f t="shared" si="38"/>
        <v>0</v>
      </c>
      <c r="D516" s="9">
        <v>0.53167780961473898</v>
      </c>
      <c r="E516" s="62">
        <f t="shared" si="39"/>
        <v>153.47960905915124</v>
      </c>
      <c r="F516" s="9">
        <v>1.4453902070367342</v>
      </c>
      <c r="G516" s="62">
        <f t="shared" si="40"/>
        <v>178.99663144925364</v>
      </c>
      <c r="H516" s="63">
        <f t="shared" si="36"/>
        <v>14.566546921158423</v>
      </c>
      <c r="I516" s="63">
        <f t="shared" si="37"/>
        <v>116.5323753692674</v>
      </c>
      <c r="K516" s="78"/>
      <c r="L516" s="78"/>
      <c r="M516" s="78"/>
      <c r="N516" s="78"/>
      <c r="O516" s="7"/>
    </row>
    <row r="517" spans="1:15" x14ac:dyDescent="0.25">
      <c r="A517" s="10">
        <f>[14]TCM!A600</f>
        <v>27242</v>
      </c>
      <c r="B517" s="9">
        <f>[14]TCM!E600</f>
        <v>12.5</v>
      </c>
      <c r="C517" s="9">
        <f t="shared" si="38"/>
        <v>0</v>
      </c>
      <c r="D517" s="9">
        <v>0.63114727837760842</v>
      </c>
      <c r="E517" s="62">
        <f t="shared" si="39"/>
        <v>154.44829143459268</v>
      </c>
      <c r="F517" s="9">
        <v>1.0554198105038992</v>
      </c>
      <c r="G517" s="62">
        <f t="shared" si="40"/>
        <v>180.88579735770372</v>
      </c>
      <c r="H517" s="63">
        <f t="shared" si="36"/>
        <v>14.627961164300061</v>
      </c>
      <c r="I517" s="63">
        <f t="shared" si="37"/>
        <v>117.02368931440049</v>
      </c>
      <c r="K517" s="78"/>
      <c r="L517" s="78"/>
      <c r="M517" s="78"/>
      <c r="N517" s="78"/>
      <c r="O517" s="7"/>
    </row>
    <row r="518" spans="1:15" x14ac:dyDescent="0.25">
      <c r="A518" s="10">
        <f>[14]TCM!A601</f>
        <v>27273</v>
      </c>
      <c r="B518" s="9">
        <f>[14]TCM!E601</f>
        <v>12.5</v>
      </c>
      <c r="C518" s="9">
        <f t="shared" si="38"/>
        <v>0</v>
      </c>
      <c r="D518" s="9">
        <v>1.5018077006381025</v>
      </c>
      <c r="E518" s="62">
        <f t="shared" si="39"/>
        <v>156.76780776886136</v>
      </c>
      <c r="F518" s="9">
        <v>1.1339052474989009</v>
      </c>
      <c r="G518" s="62">
        <f t="shared" si="40"/>
        <v>182.93687090592294</v>
      </c>
      <c r="H518" s="63">
        <f t="shared" si="36"/>
        <v>14.574940800242672</v>
      </c>
      <c r="I518" s="63">
        <f t="shared" si="37"/>
        <v>116.59952640194138</v>
      </c>
      <c r="K518" s="78"/>
      <c r="L518" s="78"/>
      <c r="M518" s="78"/>
      <c r="N518" s="78"/>
      <c r="O518" s="7"/>
    </row>
    <row r="519" spans="1:15" x14ac:dyDescent="0.25">
      <c r="A519" s="10">
        <f>[14]TCM!A602</f>
        <v>27303</v>
      </c>
      <c r="B519" s="9">
        <f>[14]TCM!E602</f>
        <v>12.5</v>
      </c>
      <c r="C519" s="9">
        <f t="shared" si="38"/>
        <v>0</v>
      </c>
      <c r="D519" s="9">
        <v>0.41597151462899884</v>
      </c>
      <c r="E519" s="62">
        <f t="shared" si="39"/>
        <v>157.41991719328817</v>
      </c>
      <c r="F519" s="9">
        <v>1.9841921755104241</v>
      </c>
      <c r="G519" s="62">
        <f t="shared" si="40"/>
        <v>186.56668998456186</v>
      </c>
      <c r="H519" s="63">
        <f t="shared" ref="H519:H582" si="41">(G519/E519)*$H$5</f>
        <v>14.802561197170606</v>
      </c>
      <c r="I519" s="63">
        <f t="shared" ref="I519:I582" si="42">(H519/B519)*100</f>
        <v>118.42048957736483</v>
      </c>
      <c r="K519" s="78"/>
      <c r="L519" s="78"/>
      <c r="M519" s="78"/>
      <c r="N519" s="78"/>
      <c r="O519" s="7"/>
    </row>
    <row r="520" spans="1:15" x14ac:dyDescent="0.25">
      <c r="A520" s="10">
        <f>[14]TCM!A603</f>
        <v>27334</v>
      </c>
      <c r="B520" s="9">
        <f>[14]TCM!E603</f>
        <v>12.5</v>
      </c>
      <c r="C520" s="9">
        <f t="shared" ref="C520:C583" si="43">((B520/B519)-1)*100</f>
        <v>0</v>
      </c>
      <c r="D520" s="9">
        <v>0.79022733601405992</v>
      </c>
      <c r="E520" s="62">
        <f t="shared" si="39"/>
        <v>158.66389241128024</v>
      </c>
      <c r="F520" s="9">
        <v>2.7773861580012271</v>
      </c>
      <c r="G520" s="62">
        <f t="shared" si="40"/>
        <v>191.74836740763413</v>
      </c>
      <c r="H520" s="63">
        <f t="shared" si="41"/>
        <v>15.094405365483659</v>
      </c>
      <c r="I520" s="63">
        <f t="shared" si="42"/>
        <v>120.75524292386928</v>
      </c>
      <c r="K520" s="78"/>
      <c r="L520" s="78"/>
      <c r="M520" s="78"/>
      <c r="N520" s="78"/>
      <c r="O520" s="7"/>
    </row>
    <row r="521" spans="1:15" x14ac:dyDescent="0.25">
      <c r="A521" s="10">
        <f>[14]TCM!A604</f>
        <v>27364</v>
      </c>
      <c r="B521" s="9">
        <f>[14]TCM!E604</f>
        <v>12.5</v>
      </c>
      <c r="C521" s="9">
        <f t="shared" si="43"/>
        <v>0</v>
      </c>
      <c r="D521" s="9">
        <v>0.78410454283319719</v>
      </c>
      <c r="E521" s="62">
        <f t="shared" si="39"/>
        <v>159.90798319951307</v>
      </c>
      <c r="F521" s="9">
        <v>0.78114898551286949</v>
      </c>
      <c r="G521" s="62">
        <f t="shared" si="40"/>
        <v>193.24620783437635</v>
      </c>
      <c r="H521" s="63">
        <f t="shared" si="41"/>
        <v>15.093962712542737</v>
      </c>
      <c r="I521" s="63">
        <f t="shared" si="42"/>
        <v>120.75170170034191</v>
      </c>
      <c r="K521" s="78"/>
      <c r="L521" s="78"/>
      <c r="M521" s="78"/>
      <c r="N521" s="78"/>
      <c r="O521" s="7"/>
    </row>
    <row r="522" spans="1:15" x14ac:dyDescent="0.25">
      <c r="A522" s="10">
        <f>[14]TCM!A605</f>
        <v>27395</v>
      </c>
      <c r="B522" s="9">
        <f>[14]TCM!E605</f>
        <v>12.5</v>
      </c>
      <c r="C522" s="9">
        <f t="shared" si="43"/>
        <v>0</v>
      </c>
      <c r="D522" s="9">
        <v>2.0904083620253644</v>
      </c>
      <c r="E522" s="62">
        <f t="shared" si="39"/>
        <v>163.25071305186179</v>
      </c>
      <c r="F522" s="9">
        <v>1.2778432559552355</v>
      </c>
      <c r="G522" s="62">
        <f t="shared" si="40"/>
        <v>195.71559146857717</v>
      </c>
      <c r="H522" s="63">
        <f t="shared" si="41"/>
        <v>14.973825790677921</v>
      </c>
      <c r="I522" s="63">
        <f t="shared" si="42"/>
        <v>119.79060632542338</v>
      </c>
      <c r="K522" s="78"/>
      <c r="L522" s="78"/>
      <c r="M522" s="78"/>
      <c r="N522" s="78"/>
      <c r="O522" s="7"/>
    </row>
    <row r="523" spans="1:15" x14ac:dyDescent="0.25">
      <c r="A523" s="10">
        <f>[14]TCM!A606</f>
        <v>27426</v>
      </c>
      <c r="B523" s="9">
        <f>[14]TCM!E606</f>
        <v>12.5</v>
      </c>
      <c r="C523" s="9">
        <f t="shared" si="43"/>
        <v>0</v>
      </c>
      <c r="D523" s="9">
        <v>1.0676272163446576</v>
      </c>
      <c r="E523" s="62">
        <f t="shared" si="39"/>
        <v>164.99362209528019</v>
      </c>
      <c r="F523" s="9">
        <v>0.55155627431289211</v>
      </c>
      <c r="G523" s="62">
        <f t="shared" si="40"/>
        <v>196.7950730931307</v>
      </c>
      <c r="H523" s="63">
        <f t="shared" si="41"/>
        <v>14.897366526772643</v>
      </c>
      <c r="I523" s="63">
        <f t="shared" si="42"/>
        <v>119.17893221418115</v>
      </c>
      <c r="K523" s="78"/>
      <c r="L523" s="78"/>
      <c r="M523" s="78"/>
      <c r="N523" s="78"/>
      <c r="O523" s="7"/>
    </row>
    <row r="524" spans="1:15" x14ac:dyDescent="0.25">
      <c r="A524" s="10">
        <f>[14]TCM!A607</f>
        <v>27454</v>
      </c>
      <c r="B524" s="9">
        <f>[14]TCM!E607</f>
        <v>12.5</v>
      </c>
      <c r="C524" s="9">
        <f t="shared" si="43"/>
        <v>0</v>
      </c>
      <c r="D524" s="9">
        <v>0.38267388588091311</v>
      </c>
      <c r="E524" s="62">
        <f t="shared" si="39"/>
        <v>165.62500960040788</v>
      </c>
      <c r="F524" s="9">
        <v>0.63082777122112077</v>
      </c>
      <c r="G524" s="62">
        <f t="shared" si="40"/>
        <v>198.03651106659706</v>
      </c>
      <c r="H524" s="63">
        <f t="shared" si="41"/>
        <v>14.934193991531735</v>
      </c>
      <c r="I524" s="63">
        <f t="shared" si="42"/>
        <v>119.47355193225388</v>
      </c>
      <c r="K524" s="78"/>
      <c r="L524" s="78"/>
      <c r="M524" s="78"/>
      <c r="N524" s="78"/>
      <c r="O524" s="7"/>
    </row>
    <row r="525" spans="1:15" x14ac:dyDescent="0.25">
      <c r="A525" s="10">
        <f>[14]TCM!A608</f>
        <v>27485</v>
      </c>
      <c r="B525" s="9">
        <f>[14]TCM!E608</f>
        <v>12.5</v>
      </c>
      <c r="C525" s="9">
        <f t="shared" si="43"/>
        <v>0</v>
      </c>
      <c r="D525" s="9">
        <v>8.7705749966882074E-2</v>
      </c>
      <c r="E525" s="62">
        <f t="shared" si="39"/>
        <v>165.77027225721065</v>
      </c>
      <c r="F525" s="9">
        <v>0.84491508613300237</v>
      </c>
      <c r="G525" s="62">
        <f t="shared" si="40"/>
        <v>199.70975142465019</v>
      </c>
      <c r="H525" s="63">
        <f t="shared" si="41"/>
        <v>15.047178009236701</v>
      </c>
      <c r="I525" s="63">
        <f t="shared" si="42"/>
        <v>120.37742407389361</v>
      </c>
      <c r="K525" s="78"/>
      <c r="L525" s="78"/>
      <c r="M525" s="78"/>
      <c r="N525" s="78"/>
      <c r="O525" s="7"/>
    </row>
    <row r="526" spans="1:15" x14ac:dyDescent="0.25">
      <c r="A526" s="10">
        <f>[14]TCM!A609</f>
        <v>27515</v>
      </c>
      <c r="B526" s="9">
        <f>[14]TCM!E609</f>
        <v>12.5</v>
      </c>
      <c r="C526" s="9">
        <f t="shared" si="43"/>
        <v>0</v>
      </c>
      <c r="D526" s="9">
        <v>0.56967225659909637</v>
      </c>
      <c r="E526" s="62">
        <f t="shared" si="39"/>
        <v>166.71461950794875</v>
      </c>
      <c r="F526" s="9">
        <v>1.3378499882619188</v>
      </c>
      <c r="G526" s="62">
        <f t="shared" si="40"/>
        <v>202.38156831064279</v>
      </c>
      <c r="H526" s="63">
        <f t="shared" si="41"/>
        <v>15.162112331002913</v>
      </c>
      <c r="I526" s="63">
        <f t="shared" si="42"/>
        <v>121.29689864802332</v>
      </c>
      <c r="K526" s="78"/>
      <c r="L526" s="78"/>
      <c r="M526" s="78"/>
      <c r="N526" s="78"/>
      <c r="O526" s="7"/>
    </row>
    <row r="527" spans="1:15" x14ac:dyDescent="0.25">
      <c r="A527" s="10">
        <f>[14]TCM!A610</f>
        <v>27546</v>
      </c>
      <c r="B527" s="9">
        <f>[14]TCM!E610</f>
        <v>12.5</v>
      </c>
      <c r="C527" s="9">
        <f t="shared" si="43"/>
        <v>0</v>
      </c>
      <c r="D527" s="9">
        <v>0.1711772225953867</v>
      </c>
      <c r="E527" s="62">
        <f t="shared" si="39"/>
        <v>166.99999696328294</v>
      </c>
      <c r="F527" s="9">
        <v>1.7002175002309494</v>
      </c>
      <c r="G527" s="62">
        <f t="shared" si="40"/>
        <v>205.8224951523022</v>
      </c>
      <c r="H527" s="63">
        <f t="shared" si="41"/>
        <v>15.393550965258164</v>
      </c>
      <c r="I527" s="63">
        <f t="shared" si="42"/>
        <v>123.14840772206533</v>
      </c>
      <c r="K527" s="78"/>
      <c r="L527" s="78"/>
      <c r="M527" s="78"/>
      <c r="N527" s="78"/>
      <c r="O527" s="7"/>
    </row>
    <row r="528" spans="1:15" x14ac:dyDescent="0.25">
      <c r="A528" s="10">
        <f>[14]TCM!A611</f>
        <v>27576</v>
      </c>
      <c r="B528" s="9">
        <f>[14]TCM!E611</f>
        <v>12.5</v>
      </c>
      <c r="C528" s="9">
        <f t="shared" si="43"/>
        <v>0</v>
      </c>
      <c r="D528" s="9">
        <v>0.83389854627728965</v>
      </c>
      <c r="E528" s="62">
        <f t="shared" si="39"/>
        <v>168.39260751024287</v>
      </c>
      <c r="F528" s="9">
        <v>0.79984248201891983</v>
      </c>
      <c r="G528" s="62">
        <f t="shared" si="40"/>
        <v>207.46875090608165</v>
      </c>
      <c r="H528" s="63">
        <f t="shared" si="41"/>
        <v>15.38835188272347</v>
      </c>
      <c r="I528" s="63">
        <f t="shared" si="42"/>
        <v>123.10681506178776</v>
      </c>
      <c r="K528" s="78"/>
      <c r="L528" s="78"/>
      <c r="M528" s="78"/>
      <c r="N528" s="78"/>
      <c r="O528" s="7"/>
    </row>
    <row r="529" spans="1:15" x14ac:dyDescent="0.25">
      <c r="A529" s="10">
        <f>[14]TCM!A612</f>
        <v>27607</v>
      </c>
      <c r="B529" s="9">
        <f>[14]TCM!E612</f>
        <v>12.5</v>
      </c>
      <c r="C529" s="9">
        <f t="shared" si="43"/>
        <v>0</v>
      </c>
      <c r="D529" s="9">
        <v>-0.3929881614517905</v>
      </c>
      <c r="E529" s="62">
        <f t="shared" si="39"/>
        <v>167.73084449796764</v>
      </c>
      <c r="F529" s="9">
        <v>0.86505547904713875</v>
      </c>
      <c r="G529" s="62">
        <f t="shared" si="40"/>
        <v>209.26347070310538</v>
      </c>
      <c r="H529" s="63">
        <f t="shared" si="41"/>
        <v>15.582707860947162</v>
      </c>
      <c r="I529" s="63">
        <f t="shared" si="42"/>
        <v>124.66166288757729</v>
      </c>
      <c r="K529" s="78"/>
      <c r="L529" s="78"/>
      <c r="M529" s="78"/>
      <c r="N529" s="78"/>
      <c r="O529" s="7"/>
    </row>
    <row r="530" spans="1:15" x14ac:dyDescent="0.25">
      <c r="A530" s="10">
        <f>[14]TCM!A613</f>
        <v>27638</v>
      </c>
      <c r="B530" s="9">
        <f>[14]TCM!E613</f>
        <v>12.5</v>
      </c>
      <c r="C530" s="9">
        <f t="shared" si="43"/>
        <v>0</v>
      </c>
      <c r="D530" s="9">
        <v>0.85236281481959608</v>
      </c>
      <c r="E530" s="62">
        <f t="shared" ref="E530:E593" si="44">E529*(1+(D530/100))</f>
        <v>169.1605198454512</v>
      </c>
      <c r="F530" s="9">
        <v>0.7286395072915175</v>
      </c>
      <c r="G530" s="62">
        <f t="shared" si="40"/>
        <v>210.78824702497761</v>
      </c>
      <c r="H530" s="63">
        <f t="shared" si="41"/>
        <v>15.563591361313531</v>
      </c>
      <c r="I530" s="63">
        <f t="shared" si="42"/>
        <v>124.50873089050825</v>
      </c>
      <c r="K530" s="78"/>
      <c r="L530" s="78"/>
      <c r="M530" s="78"/>
      <c r="N530" s="78"/>
      <c r="O530" s="7"/>
    </row>
    <row r="531" spans="1:15" x14ac:dyDescent="0.25">
      <c r="A531" s="10">
        <f>[14]TCM!A614</f>
        <v>27668</v>
      </c>
      <c r="B531" s="9">
        <f>[14]TCM!E614</f>
        <v>12.5</v>
      </c>
      <c r="C531" s="9">
        <f t="shared" si="43"/>
        <v>0</v>
      </c>
      <c r="D531" s="9">
        <v>-2.0234722784273629E-2</v>
      </c>
      <c r="E531" s="62">
        <f t="shared" si="44"/>
        <v>169.12629068320004</v>
      </c>
      <c r="F531" s="9">
        <v>0.51213971790813329</v>
      </c>
      <c r="G531" s="62">
        <f t="shared" ref="G531:G594" si="45">G530*(1+(F531/100))</f>
        <v>211.86777735867483</v>
      </c>
      <c r="H531" s="63">
        <f t="shared" si="41"/>
        <v>15.646464712967944</v>
      </c>
      <c r="I531" s="63">
        <f t="shared" si="42"/>
        <v>125.17171770374355</v>
      </c>
      <c r="K531" s="78"/>
      <c r="L531" s="78"/>
      <c r="M531" s="78"/>
      <c r="N531" s="78"/>
      <c r="O531" s="7"/>
    </row>
    <row r="532" spans="1:15" x14ac:dyDescent="0.25">
      <c r="A532" s="10">
        <f>[14]TCM!A615</f>
        <v>27699</v>
      </c>
      <c r="B532" s="9">
        <f>[14]TCM!E615</f>
        <v>12.5</v>
      </c>
      <c r="C532" s="9">
        <f t="shared" si="43"/>
        <v>0</v>
      </c>
      <c r="D532" s="9">
        <v>0.7360419166104748</v>
      </c>
      <c r="E532" s="62">
        <f t="shared" si="44"/>
        <v>170.37113107463688</v>
      </c>
      <c r="F532" s="9">
        <v>0.70060117052352933</v>
      </c>
      <c r="G532" s="62">
        <f t="shared" si="45"/>
        <v>213.3521254868119</v>
      </c>
      <c r="H532" s="63">
        <f t="shared" si="41"/>
        <v>15.640960006087465</v>
      </c>
      <c r="I532" s="63">
        <f t="shared" si="42"/>
        <v>125.12768004869972</v>
      </c>
      <c r="K532" s="78"/>
      <c r="L532" s="78"/>
      <c r="M532" s="78"/>
      <c r="N532" s="78"/>
      <c r="O532" s="7"/>
    </row>
    <row r="533" spans="1:15" x14ac:dyDescent="0.25">
      <c r="A533" s="10">
        <f>[14]TCM!A616</f>
        <v>27729</v>
      </c>
      <c r="B533" s="9">
        <f>[14]TCM!E616</f>
        <v>12.5</v>
      </c>
      <c r="C533" s="9">
        <f t="shared" si="43"/>
        <v>0</v>
      </c>
      <c r="D533" s="9">
        <v>0.36903866789068651</v>
      </c>
      <c r="E533" s="62">
        <f t="shared" si="44"/>
        <v>170.99986642722502</v>
      </c>
      <c r="F533" s="9">
        <v>0.81588213302179469</v>
      </c>
      <c r="G533" s="62">
        <f t="shared" si="45"/>
        <v>215.09282735908104</v>
      </c>
      <c r="H533" s="63">
        <f t="shared" si="41"/>
        <v>15.710593638728135</v>
      </c>
      <c r="I533" s="63">
        <f t="shared" si="42"/>
        <v>125.68474910982508</v>
      </c>
      <c r="K533" s="78"/>
      <c r="L533" s="78"/>
      <c r="M533" s="78"/>
      <c r="N533" s="78"/>
      <c r="O533" s="7"/>
    </row>
    <row r="534" spans="1:15" x14ac:dyDescent="0.25">
      <c r="A534" s="10">
        <f>[14]TCM!A617</f>
        <v>27760</v>
      </c>
      <c r="B534" s="9">
        <f>[14]TCM!E617</f>
        <v>12.5</v>
      </c>
      <c r="C534" s="9">
        <f t="shared" si="43"/>
        <v>0</v>
      </c>
      <c r="D534" s="9">
        <v>1.8817471549151366</v>
      </c>
      <c r="E534" s="62">
        <f t="shared" si="44"/>
        <v>174.217651548628</v>
      </c>
      <c r="F534" s="9">
        <v>1.9322430919484823</v>
      </c>
      <c r="G534" s="62">
        <f t="shared" si="45"/>
        <v>219.24894365700357</v>
      </c>
      <c r="H534" s="63">
        <f t="shared" si="41"/>
        <v>15.718380324462251</v>
      </c>
      <c r="I534" s="63">
        <f t="shared" si="42"/>
        <v>125.74704259569801</v>
      </c>
      <c r="K534" s="78"/>
      <c r="L534" s="78"/>
      <c r="M534" s="78"/>
      <c r="N534" s="78"/>
      <c r="O534" s="7"/>
    </row>
    <row r="535" spans="1:15" x14ac:dyDescent="0.25">
      <c r="A535" s="10">
        <f>[14]TCM!A618</f>
        <v>27791</v>
      </c>
      <c r="B535" s="9">
        <f>[14]TCM!E618</f>
        <v>12.5</v>
      </c>
      <c r="C535" s="9">
        <f t="shared" si="43"/>
        <v>0</v>
      </c>
      <c r="D535" s="9">
        <v>0.65837084303281834</v>
      </c>
      <c r="E535" s="62">
        <f t="shared" si="44"/>
        <v>175.36464976984067</v>
      </c>
      <c r="F535" s="9">
        <v>1.8709997051536753</v>
      </c>
      <c r="G535" s="62">
        <f t="shared" si="45"/>
        <v>223.35109074637865</v>
      </c>
      <c r="H535" s="63">
        <f t="shared" si="41"/>
        <v>15.907739256934532</v>
      </c>
      <c r="I535" s="63">
        <f t="shared" si="42"/>
        <v>127.26191405547624</v>
      </c>
      <c r="K535" s="78"/>
      <c r="L535" s="78"/>
      <c r="M535" s="78"/>
      <c r="N535" s="78"/>
      <c r="O535" s="7"/>
    </row>
    <row r="536" spans="1:15" x14ac:dyDescent="0.25">
      <c r="A536" s="10">
        <f>[14]TCM!A619</f>
        <v>27820</v>
      </c>
      <c r="B536" s="9">
        <f>[14]TCM!E619</f>
        <v>12.5</v>
      </c>
      <c r="C536" s="9">
        <f t="shared" si="43"/>
        <v>0</v>
      </c>
      <c r="D536" s="9">
        <v>0.18092951466304186</v>
      </c>
      <c r="E536" s="62">
        <f t="shared" si="44"/>
        <v>175.68193617955978</v>
      </c>
      <c r="F536" s="9">
        <v>0.97872661480313816</v>
      </c>
      <c r="G536" s="62">
        <f t="shared" si="45"/>
        <v>225.53708731596657</v>
      </c>
      <c r="H536" s="63">
        <f t="shared" si="41"/>
        <v>16.034421533795513</v>
      </c>
      <c r="I536" s="63">
        <f t="shared" si="42"/>
        <v>128.2753722703641</v>
      </c>
      <c r="K536" s="78"/>
      <c r="L536" s="78"/>
      <c r="M536" s="78"/>
      <c r="N536" s="78"/>
      <c r="O536" s="7"/>
    </row>
    <row r="537" spans="1:15" x14ac:dyDescent="0.25">
      <c r="A537" s="10">
        <f>[14]TCM!A620</f>
        <v>27851</v>
      </c>
      <c r="B537" s="9">
        <f>[14]TCM!E620</f>
        <v>12.5</v>
      </c>
      <c r="C537" s="9">
        <f t="shared" si="43"/>
        <v>0</v>
      </c>
      <c r="D537" s="9">
        <v>6.6044015476163231E-2</v>
      </c>
      <c r="E537" s="62">
        <f t="shared" si="44"/>
        <v>175.79796358467902</v>
      </c>
      <c r="F537" s="9">
        <v>0.70001535686010641</v>
      </c>
      <c r="G537" s="62">
        <f t="shared" si="45"/>
        <v>227.11588156259333</v>
      </c>
      <c r="H537" s="63">
        <f t="shared" si="41"/>
        <v>16.136008079242679</v>
      </c>
      <c r="I537" s="63">
        <f t="shared" si="42"/>
        <v>129.08806463394143</v>
      </c>
      <c r="K537" s="78"/>
      <c r="L537" s="78"/>
      <c r="M537" s="78"/>
      <c r="N537" s="78"/>
      <c r="O537" s="7"/>
    </row>
    <row r="538" spans="1:15" x14ac:dyDescent="0.25">
      <c r="A538" s="10">
        <f>[14]TCM!A621</f>
        <v>27881</v>
      </c>
      <c r="B538" s="9">
        <f>[14]TCM!E621</f>
        <v>12.5</v>
      </c>
      <c r="C538" s="9">
        <f t="shared" si="43"/>
        <v>0</v>
      </c>
      <c r="D538" s="9">
        <v>0.71558070448050071</v>
      </c>
      <c r="E538" s="62">
        <f t="shared" si="44"/>
        <v>177.05593989096064</v>
      </c>
      <c r="F538" s="9">
        <v>0.70108991686395061</v>
      </c>
      <c r="G538" s="62">
        <f t="shared" si="45"/>
        <v>228.70816810782534</v>
      </c>
      <c r="H538" s="63">
        <f t="shared" si="41"/>
        <v>16.133686457658214</v>
      </c>
      <c r="I538" s="63">
        <f t="shared" si="42"/>
        <v>129.06949166126572</v>
      </c>
      <c r="K538" s="78"/>
      <c r="L538" s="78"/>
      <c r="M538" s="78"/>
      <c r="N538" s="78"/>
      <c r="O538" s="7"/>
    </row>
    <row r="539" spans="1:15" x14ac:dyDescent="0.25">
      <c r="A539" s="10">
        <f>[14]TCM!A622</f>
        <v>27912</v>
      </c>
      <c r="B539" s="9">
        <f>[14]TCM!E622</f>
        <v>12.5</v>
      </c>
      <c r="C539" s="9">
        <f t="shared" si="43"/>
        <v>0</v>
      </c>
      <c r="D539" s="9">
        <v>-4.8455790466972459E-2</v>
      </c>
      <c r="E539" s="62">
        <f t="shared" si="44"/>
        <v>176.97014603571776</v>
      </c>
      <c r="F539" s="9">
        <v>0.40119861019356495</v>
      </c>
      <c r="G539" s="62">
        <f t="shared" si="45"/>
        <v>229.62574209967309</v>
      </c>
      <c r="H539" s="63">
        <f t="shared" si="41"/>
        <v>16.206267458501532</v>
      </c>
      <c r="I539" s="63">
        <f t="shared" si="42"/>
        <v>129.65013966801226</v>
      </c>
      <c r="K539" s="78"/>
      <c r="L539" s="78"/>
      <c r="M539" s="78"/>
      <c r="N539" s="78"/>
      <c r="O539" s="7"/>
    </row>
    <row r="540" spans="1:15" x14ac:dyDescent="0.25">
      <c r="A540" s="10">
        <f>[14]TCM!A623</f>
        <v>27942</v>
      </c>
      <c r="B540" s="9">
        <f>[14]TCM!E623</f>
        <v>12.5</v>
      </c>
      <c r="C540" s="9">
        <f t="shared" si="43"/>
        <v>0</v>
      </c>
      <c r="D540" s="9">
        <v>0.24433388817968194</v>
      </c>
      <c r="E540" s="62">
        <f t="shared" si="44"/>
        <v>177.40254407444408</v>
      </c>
      <c r="F540" s="9">
        <v>0.84621833174847172</v>
      </c>
      <c r="G540" s="62">
        <f t="shared" si="45"/>
        <v>231.56887722373398</v>
      </c>
      <c r="H540" s="63">
        <f t="shared" si="41"/>
        <v>16.303572711509329</v>
      </c>
      <c r="I540" s="63">
        <f t="shared" si="42"/>
        <v>130.42858169207463</v>
      </c>
      <c r="K540" s="66"/>
      <c r="L540" s="66"/>
      <c r="M540" s="66"/>
      <c r="N540" s="66"/>
      <c r="O540" s="7"/>
    </row>
    <row r="541" spans="1:15" x14ac:dyDescent="0.25">
      <c r="A541" s="10">
        <f>[14]TCM!A624</f>
        <v>27973</v>
      </c>
      <c r="B541" s="9">
        <f>[14]TCM!E624</f>
        <v>12.5</v>
      </c>
      <c r="C541" s="9">
        <f t="shared" si="43"/>
        <v>0</v>
      </c>
      <c r="D541" s="9">
        <v>-5.4060953878676266E-2</v>
      </c>
      <c r="E541" s="62">
        <f t="shared" si="44"/>
        <v>177.3066385669124</v>
      </c>
      <c r="F541" s="9">
        <v>0.95564706598583182</v>
      </c>
      <c r="G541" s="62">
        <f t="shared" si="45"/>
        <v>233.78185840465892</v>
      </c>
      <c r="H541" s="63">
        <f t="shared" si="41"/>
        <v>16.468280235160275</v>
      </c>
      <c r="I541" s="87">
        <f t="shared" si="42"/>
        <v>131.7462418812822</v>
      </c>
      <c r="K541" s="66"/>
      <c r="L541" s="66"/>
      <c r="M541" s="66"/>
      <c r="N541" s="66"/>
      <c r="O541" s="7"/>
    </row>
    <row r="542" spans="1:15" x14ac:dyDescent="0.25">
      <c r="A542" s="10">
        <f>[14]TCM!A625</f>
        <v>28004</v>
      </c>
      <c r="B542" s="9">
        <f>[14]TCM!E625</f>
        <v>19.400000000000002</v>
      </c>
      <c r="C542" s="9">
        <f t="shared" si="43"/>
        <v>55.200000000000024</v>
      </c>
      <c r="D542" s="9">
        <v>0.64770013422132955</v>
      </c>
      <c r="E542" s="62">
        <f t="shared" si="44"/>
        <v>178.45505390289361</v>
      </c>
      <c r="F542" s="9">
        <v>3.411267700234033</v>
      </c>
      <c r="G542" s="62">
        <f t="shared" si="45"/>
        <v>241.7567834294239</v>
      </c>
      <c r="H542" s="63">
        <f t="shared" si="41"/>
        <v>16.920463494839378</v>
      </c>
      <c r="I542" s="63">
        <f t="shared" si="42"/>
        <v>87.218883994017403</v>
      </c>
      <c r="K542" s="66"/>
      <c r="L542" s="66"/>
      <c r="M542" s="66"/>
      <c r="N542" s="66"/>
      <c r="O542" s="7"/>
    </row>
    <row r="543" spans="1:15" x14ac:dyDescent="0.25">
      <c r="A543" s="10">
        <f>[14]TCM!A626</f>
        <v>28034</v>
      </c>
      <c r="B543" s="9">
        <f>[14]TCM!E626</f>
        <v>20.8</v>
      </c>
      <c r="C543" s="9">
        <f t="shared" si="43"/>
        <v>7.2164948453608213</v>
      </c>
      <c r="D543" s="9">
        <v>-4.8689801699686175E-2</v>
      </c>
      <c r="E543" s="62">
        <f t="shared" si="44"/>
        <v>178.36816449102523</v>
      </c>
      <c r="F543" s="9">
        <v>5.6318340092074148</v>
      </c>
      <c r="G543" s="62">
        <f t="shared" si="45"/>
        <v>255.37212417816812</v>
      </c>
      <c r="H543" s="63">
        <f t="shared" si="41"/>
        <v>17.882102672788381</v>
      </c>
      <c r="I543" s="63">
        <f t="shared" si="42"/>
        <v>85.971647465328743</v>
      </c>
      <c r="K543" s="66"/>
      <c r="L543" s="66"/>
      <c r="M543" s="66"/>
      <c r="N543" s="66"/>
      <c r="O543" s="7"/>
    </row>
    <row r="544" spans="1:15" x14ac:dyDescent="0.25">
      <c r="A544" s="10">
        <f>[14]TCM!A627</f>
        <v>28065</v>
      </c>
      <c r="B544" s="9">
        <f>[14]TCM!E627</f>
        <v>24.299999999999997</v>
      </c>
      <c r="C544" s="9">
        <f t="shared" si="43"/>
        <v>16.826923076923062</v>
      </c>
      <c r="D544" s="9">
        <v>0.18011495497038954</v>
      </c>
      <c r="E544" s="62">
        <f t="shared" si="44"/>
        <v>178.68943223017973</v>
      </c>
      <c r="F544" s="9">
        <v>4.5178316284051112</v>
      </c>
      <c r="G544" s="62">
        <f t="shared" si="45"/>
        <v>266.90940677441938</v>
      </c>
      <c r="H544" s="63">
        <f t="shared" si="41"/>
        <v>18.656383027274813</v>
      </c>
      <c r="I544" s="87">
        <f t="shared" si="42"/>
        <v>76.775238795369617</v>
      </c>
      <c r="K544" s="78"/>
      <c r="L544" s="78"/>
      <c r="M544" s="78"/>
      <c r="N544" s="78"/>
      <c r="O544" s="7"/>
    </row>
    <row r="545" spans="1:15" x14ac:dyDescent="0.25">
      <c r="A545" s="10">
        <f>[14]TCM!A628</f>
        <v>28095</v>
      </c>
      <c r="B545" s="9">
        <f>[14]TCM!E628</f>
        <v>20.299999999999997</v>
      </c>
      <c r="C545" s="9">
        <f t="shared" si="43"/>
        <v>-16.460905349794242</v>
      </c>
      <c r="D545" s="9">
        <v>0.35220136410669678</v>
      </c>
      <c r="E545" s="62">
        <f t="shared" si="44"/>
        <v>179.31877884800895</v>
      </c>
      <c r="F545" s="9">
        <v>2.5075779558402678</v>
      </c>
      <c r="G545" s="62">
        <f t="shared" si="45"/>
        <v>273.60236822075876</v>
      </c>
      <c r="H545" s="63">
        <f t="shared" si="41"/>
        <v>19.057087054857671</v>
      </c>
      <c r="I545" s="63">
        <f t="shared" si="42"/>
        <v>93.877276132303805</v>
      </c>
      <c r="K545" s="78"/>
      <c r="L545" s="78"/>
      <c r="M545" s="78"/>
      <c r="N545" s="78"/>
      <c r="O545" s="7"/>
    </row>
    <row r="546" spans="1:15" x14ac:dyDescent="0.25">
      <c r="A546" s="10">
        <f>[14]TCM!A629</f>
        <v>28126</v>
      </c>
      <c r="B546" s="9">
        <f>[14]TCM!E629</f>
        <v>20.9</v>
      </c>
      <c r="C546" s="9">
        <f t="shared" si="43"/>
        <v>2.9556650246305383</v>
      </c>
      <c r="D546" s="9">
        <v>2.2227257086765873</v>
      </c>
      <c r="E546" s="62">
        <f t="shared" si="44"/>
        <v>183.30454344594855</v>
      </c>
      <c r="F546" s="9">
        <v>3.1860466519543218</v>
      </c>
      <c r="G546" s="62">
        <f t="shared" si="45"/>
        <v>282.31946731312399</v>
      </c>
      <c r="H546" s="63">
        <f t="shared" si="41"/>
        <v>19.23667619172074</v>
      </c>
      <c r="I546" s="63">
        <f t="shared" si="42"/>
        <v>92.041512879046607</v>
      </c>
      <c r="K546" s="78"/>
      <c r="L546" s="78"/>
      <c r="M546" s="78"/>
      <c r="N546" s="78"/>
      <c r="O546" s="7"/>
    </row>
    <row r="547" spans="1:15" x14ac:dyDescent="0.25">
      <c r="A547" s="10">
        <f>[14]TCM!A630</f>
        <v>28157</v>
      </c>
      <c r="B547" s="9">
        <f>[14]TCM!E630</f>
        <v>22.5</v>
      </c>
      <c r="C547" s="9">
        <f t="shared" si="43"/>
        <v>7.6555023923445153</v>
      </c>
      <c r="D547" s="9">
        <v>1.3262813636529147</v>
      </c>
      <c r="E547" s="62">
        <f t="shared" si="44"/>
        <v>185.73567744440123</v>
      </c>
      <c r="F547" s="9">
        <v>2.2081985736750687</v>
      </c>
      <c r="G547" s="62">
        <f t="shared" si="45"/>
        <v>288.55364176353947</v>
      </c>
      <c r="H547" s="63">
        <f t="shared" si="41"/>
        <v>19.404107144172411</v>
      </c>
      <c r="I547" s="63">
        <f t="shared" si="42"/>
        <v>86.240476196321822</v>
      </c>
      <c r="K547" s="78"/>
      <c r="L547" s="78"/>
      <c r="M547" s="78"/>
      <c r="N547" s="78"/>
      <c r="O547" s="7"/>
    </row>
    <row r="548" spans="1:15" x14ac:dyDescent="0.25">
      <c r="A548" s="10">
        <f>[14]TCM!A631</f>
        <v>28185</v>
      </c>
      <c r="B548" s="9">
        <f>[14]TCM!E631</f>
        <v>22.599999999999998</v>
      </c>
      <c r="C548" s="9">
        <f t="shared" si="43"/>
        <v>0.4444444444444251</v>
      </c>
      <c r="D548" s="9">
        <v>0.67854552988708683</v>
      </c>
      <c r="E548" s="62">
        <f t="shared" si="44"/>
        <v>186.9959785811057</v>
      </c>
      <c r="F548" s="9">
        <v>1.7442903704594004</v>
      </c>
      <c r="G548" s="62">
        <f t="shared" si="45"/>
        <v>293.58685515043084</v>
      </c>
      <c r="H548" s="63">
        <f t="shared" si="41"/>
        <v>19.609511651815751</v>
      </c>
      <c r="I548" s="63">
        <f t="shared" si="42"/>
        <v>86.767750671751116</v>
      </c>
      <c r="K548" s="78"/>
      <c r="L548" s="78"/>
      <c r="M548" s="78"/>
      <c r="N548" s="78"/>
      <c r="O548" s="7"/>
    </row>
    <row r="549" spans="1:15" x14ac:dyDescent="0.25">
      <c r="A549" s="10">
        <f>[14]TCM!A632</f>
        <v>28216</v>
      </c>
      <c r="B549" s="9">
        <f>[14]TCM!E632</f>
        <v>22.599999999999998</v>
      </c>
      <c r="C549" s="9">
        <f t="shared" si="43"/>
        <v>0</v>
      </c>
      <c r="D549" s="9">
        <v>0.54719562243505937</v>
      </c>
      <c r="E549" s="62">
        <f t="shared" si="44"/>
        <v>188.01921239003113</v>
      </c>
      <c r="F549" s="9">
        <v>1.5121601272852336</v>
      </c>
      <c r="G549" s="62">
        <f t="shared" si="45"/>
        <v>298.02635851296628</v>
      </c>
      <c r="H549" s="63">
        <f t="shared" si="41"/>
        <v>19.797706683853281</v>
      </c>
      <c r="I549" s="63">
        <f t="shared" si="42"/>
        <v>87.600472052448154</v>
      </c>
      <c r="K549" s="78"/>
      <c r="L549" s="78"/>
      <c r="M549" s="78"/>
      <c r="N549" s="78"/>
      <c r="O549" s="7"/>
    </row>
    <row r="550" spans="1:15" x14ac:dyDescent="0.25">
      <c r="A550" s="10">
        <f>[14]TCM!A633</f>
        <v>28246</v>
      </c>
      <c r="B550" s="9">
        <f>[14]TCM!E633</f>
        <v>22.700000000000003</v>
      </c>
      <c r="C550" s="9">
        <f t="shared" si="43"/>
        <v>0.44247787610620648</v>
      </c>
      <c r="D550" s="9">
        <v>0.5025627948489042</v>
      </c>
      <c r="E550" s="62">
        <f t="shared" si="44"/>
        <v>188.96412699867136</v>
      </c>
      <c r="F550" s="9">
        <v>0.8783783334802342</v>
      </c>
      <c r="G550" s="62">
        <f t="shared" si="45"/>
        <v>300.64415747420429</v>
      </c>
      <c r="H550" s="63">
        <f t="shared" si="41"/>
        <v>19.871737490572556</v>
      </c>
      <c r="I550" s="63">
        <f t="shared" si="42"/>
        <v>87.54069379106852</v>
      </c>
      <c r="K550" s="78"/>
      <c r="L550" s="78"/>
      <c r="M550" s="78"/>
      <c r="N550" s="78"/>
      <c r="O550" s="7"/>
    </row>
    <row r="551" spans="1:15" x14ac:dyDescent="0.25">
      <c r="A551" s="10">
        <f>[14]TCM!A634</f>
        <v>28277</v>
      </c>
      <c r="B551" s="9">
        <f>[14]TCM!E634</f>
        <v>22.8</v>
      </c>
      <c r="C551" s="9">
        <f t="shared" si="43"/>
        <v>0.4405286343612147</v>
      </c>
      <c r="D551" s="9">
        <v>8.3157698538993685E-2</v>
      </c>
      <c r="E551" s="62">
        <f t="shared" si="44"/>
        <v>189.12126521774775</v>
      </c>
      <c r="F551" s="9">
        <v>1.2253146800786041</v>
      </c>
      <c r="G551" s="62">
        <f t="shared" si="45"/>
        <v>304.32799447053435</v>
      </c>
      <c r="H551" s="63">
        <f t="shared" si="41"/>
        <v>20.098515344430293</v>
      </c>
      <c r="I551" s="63">
        <f t="shared" si="42"/>
        <v>88.151383089606554</v>
      </c>
      <c r="K551" s="78"/>
      <c r="L551" s="78"/>
      <c r="M551" s="78"/>
      <c r="N551" s="78"/>
      <c r="O551" s="7"/>
    </row>
    <row r="552" spans="1:15" x14ac:dyDescent="0.25">
      <c r="A552" s="10">
        <f>[14]TCM!A635</f>
        <v>28307</v>
      </c>
      <c r="B552" s="9">
        <f>[14]TCM!E635</f>
        <v>22.9</v>
      </c>
      <c r="C552" s="9">
        <f t="shared" si="43"/>
        <v>0.43859649122806044</v>
      </c>
      <c r="D552" s="9">
        <v>0.21049462510203121</v>
      </c>
      <c r="E552" s="62">
        <f t="shared" si="44"/>
        <v>189.51935531595606</v>
      </c>
      <c r="F552" s="9">
        <v>1.1306799286702862</v>
      </c>
      <c r="G552" s="62">
        <f t="shared" si="45"/>
        <v>307.76897002133751</v>
      </c>
      <c r="H552" s="63">
        <f t="shared" si="41"/>
        <v>20.283070450286971</v>
      </c>
      <c r="I552" s="63">
        <f t="shared" si="42"/>
        <v>88.572360044921268</v>
      </c>
      <c r="K552" s="78"/>
      <c r="L552" s="78"/>
      <c r="M552" s="78"/>
      <c r="N552" s="78"/>
      <c r="O552" s="7"/>
    </row>
    <row r="553" spans="1:15" x14ac:dyDescent="0.25">
      <c r="A553" s="10">
        <f>[14]TCM!A636</f>
        <v>28338</v>
      </c>
      <c r="B553" s="9">
        <f>[14]TCM!E636</f>
        <v>22.8</v>
      </c>
      <c r="C553" s="9">
        <f t="shared" si="43"/>
        <v>-0.4366812227074135</v>
      </c>
      <c r="D553" s="9">
        <v>-0.2504475594185207</v>
      </c>
      <c r="E553" s="62">
        <f t="shared" si="44"/>
        <v>189.04470871594154</v>
      </c>
      <c r="F553" s="9">
        <v>2.0519054480374832</v>
      </c>
      <c r="G553" s="62">
        <f t="shared" si="45"/>
        <v>314.08409828457417</v>
      </c>
      <c r="H553" s="63">
        <f t="shared" si="41"/>
        <v>20.751230829046342</v>
      </c>
      <c r="I553" s="63">
        <f t="shared" si="42"/>
        <v>91.014170302834827</v>
      </c>
      <c r="K553" s="78"/>
      <c r="L553" s="78"/>
      <c r="M553" s="78"/>
      <c r="N553" s="78"/>
      <c r="O553" s="7"/>
    </row>
    <row r="554" spans="1:15" x14ac:dyDescent="0.25">
      <c r="A554" s="10">
        <f>[14]TCM!A637</f>
        <v>28369</v>
      </c>
      <c r="B554" s="9">
        <f>[14]TCM!E637</f>
        <v>22.8</v>
      </c>
      <c r="C554" s="9">
        <f t="shared" si="43"/>
        <v>0</v>
      </c>
      <c r="D554" s="9">
        <v>0.62600094324283262</v>
      </c>
      <c r="E554" s="62">
        <f t="shared" si="44"/>
        <v>190.22813037565399</v>
      </c>
      <c r="F554" s="9">
        <v>1.7743664649950475</v>
      </c>
      <c r="G554" s="62">
        <f t="shared" si="45"/>
        <v>319.65710119641773</v>
      </c>
      <c r="H554" s="63">
        <f t="shared" si="41"/>
        <v>20.988048329440097</v>
      </c>
      <c r="I554" s="63">
        <f t="shared" si="42"/>
        <v>92.052843550175865</v>
      </c>
      <c r="K554" s="78"/>
      <c r="L554" s="78"/>
      <c r="M554" s="78"/>
      <c r="N554" s="78"/>
      <c r="O554" s="7"/>
    </row>
    <row r="555" spans="1:15" x14ac:dyDescent="0.25">
      <c r="A555" s="10">
        <f>[14]TCM!A638</f>
        <v>28399</v>
      </c>
      <c r="B555" s="9">
        <f>[14]TCM!E638</f>
        <v>22.8</v>
      </c>
      <c r="C555" s="9">
        <f t="shared" si="43"/>
        <v>0</v>
      </c>
      <c r="D555" s="9">
        <v>-0.24268485111326177</v>
      </c>
      <c r="E555" s="62">
        <f t="shared" si="44"/>
        <v>189.76647552067629</v>
      </c>
      <c r="F555" s="9">
        <v>0.76406844108440897</v>
      </c>
      <c r="G555" s="62">
        <f t="shared" si="45"/>
        <v>322.09950022634479</v>
      </c>
      <c r="H555" s="63">
        <f t="shared" si="41"/>
        <v>21.199860232366028</v>
      </c>
      <c r="I555" s="63">
        <f t="shared" si="42"/>
        <v>92.981843124412393</v>
      </c>
      <c r="K555" s="78"/>
      <c r="L555" s="78"/>
      <c r="M555" s="78"/>
      <c r="N555" s="78"/>
      <c r="O555" s="7"/>
    </row>
    <row r="556" spans="1:15" x14ac:dyDescent="0.25">
      <c r="A556" s="10">
        <f>[14]TCM!A639</f>
        <v>28430</v>
      </c>
      <c r="B556" s="9">
        <f>[14]TCM!E639</f>
        <v>22.700000000000003</v>
      </c>
      <c r="C556" s="9">
        <f t="shared" si="43"/>
        <v>-0.43859649122806044</v>
      </c>
      <c r="D556" s="9">
        <v>0.49443959912767177</v>
      </c>
      <c r="E556" s="62">
        <f t="shared" si="44"/>
        <v>190.70475612151944</v>
      </c>
      <c r="F556" s="9">
        <v>1.0934138835998475</v>
      </c>
      <c r="G556" s="62">
        <f t="shared" si="45"/>
        <v>325.62138088082537</v>
      </c>
      <c r="H556" s="63">
        <f t="shared" si="41"/>
        <v>21.326217184693384</v>
      </c>
      <c r="I556" s="63">
        <f t="shared" si="42"/>
        <v>93.948093324640453</v>
      </c>
      <c r="K556" s="78"/>
      <c r="L556" s="78"/>
      <c r="M556" s="78"/>
      <c r="N556" s="78"/>
      <c r="O556" s="7"/>
    </row>
    <row r="557" spans="1:15" x14ac:dyDescent="0.25">
      <c r="A557" s="10">
        <f>[14]TCM!A640</f>
        <v>28460</v>
      </c>
      <c r="B557" s="9">
        <f>[14]TCM!E640</f>
        <v>22.700000000000003</v>
      </c>
      <c r="C557" s="9">
        <f t="shared" si="43"/>
        <v>0</v>
      </c>
      <c r="D557" s="9">
        <v>0.33047395845184901</v>
      </c>
      <c r="E557" s="62">
        <f t="shared" si="44"/>
        <v>191.33498567803016</v>
      </c>
      <c r="F557" s="9">
        <v>1.38411208273852</v>
      </c>
      <c r="G557" s="62">
        <f t="shared" si="45"/>
        <v>330.12834575757688</v>
      </c>
      <c r="H557" s="63">
        <f t="shared" si="41"/>
        <v>21.550178206565121</v>
      </c>
      <c r="I557" s="63">
        <f t="shared" si="42"/>
        <v>94.934705755793473</v>
      </c>
      <c r="K557" s="78"/>
      <c r="L557" s="78"/>
      <c r="M557" s="78"/>
      <c r="N557" s="78"/>
      <c r="O557" s="7"/>
    </row>
    <row r="558" spans="1:15" x14ac:dyDescent="0.25">
      <c r="A558" s="10">
        <f>[14]TCM!A641</f>
        <v>28491</v>
      </c>
      <c r="B558" s="9">
        <f>[14]TCM!E641</f>
        <v>22.700000000000003</v>
      </c>
      <c r="C558" s="9">
        <f t="shared" si="43"/>
        <v>0</v>
      </c>
      <c r="D558" s="9">
        <v>2.3535694469386526</v>
      </c>
      <c r="E558" s="62">
        <f t="shared" si="44"/>
        <v>195.83818744225272</v>
      </c>
      <c r="F558" s="9">
        <v>2.2235865201470251</v>
      </c>
      <c r="G558" s="62">
        <f t="shared" si="45"/>
        <v>337.46903515302671</v>
      </c>
      <c r="H558" s="63">
        <f t="shared" si="41"/>
        <v>21.522810765924739</v>
      </c>
      <c r="I558" s="63">
        <f t="shared" si="42"/>
        <v>94.814144343280773</v>
      </c>
      <c r="K558" s="78"/>
      <c r="L558" s="78"/>
      <c r="M558" s="78"/>
      <c r="N558" s="78"/>
      <c r="O558" s="7"/>
    </row>
    <row r="559" spans="1:15" x14ac:dyDescent="0.25">
      <c r="A559" s="10">
        <f>[14]TCM!A642</f>
        <v>28522</v>
      </c>
      <c r="B559" s="9">
        <f>[14]TCM!E642</f>
        <v>22.700000000000003</v>
      </c>
      <c r="C559" s="9">
        <f t="shared" si="43"/>
        <v>0</v>
      </c>
      <c r="D559" s="9">
        <v>0.93949271601094786</v>
      </c>
      <c r="E559" s="62">
        <f t="shared" si="44"/>
        <v>197.67807294844056</v>
      </c>
      <c r="F559" s="9">
        <v>1.4354861173307976</v>
      </c>
      <c r="G559" s="62">
        <f t="shared" si="45"/>
        <v>342.31335630293859</v>
      </c>
      <c r="H559" s="63">
        <f t="shared" si="41"/>
        <v>21.628568897162712</v>
      </c>
      <c r="I559" s="63">
        <f t="shared" si="42"/>
        <v>95.280039194549389</v>
      </c>
      <c r="K559" s="78"/>
      <c r="L559" s="78"/>
      <c r="M559" s="78"/>
      <c r="N559" s="78"/>
      <c r="O559" s="7"/>
    </row>
    <row r="560" spans="1:15" x14ac:dyDescent="0.25">
      <c r="A560" s="10">
        <f>[14]TCM!A643</f>
        <v>28550</v>
      </c>
      <c r="B560" s="9">
        <f>[14]TCM!E643</f>
        <v>22.700000000000003</v>
      </c>
      <c r="C560" s="9">
        <f t="shared" si="43"/>
        <v>0</v>
      </c>
      <c r="D560" s="9">
        <v>0.79664116384687844</v>
      </c>
      <c r="E560" s="62">
        <f t="shared" si="44"/>
        <v>199.25285784944711</v>
      </c>
      <c r="F560" s="9">
        <v>1.0406715072111661</v>
      </c>
      <c r="G560" s="62">
        <f t="shared" si="45"/>
        <v>345.87571386736153</v>
      </c>
      <c r="H560" s="63">
        <f t="shared" si="41"/>
        <v>21.680932021900897</v>
      </c>
      <c r="I560" s="63">
        <f t="shared" si="42"/>
        <v>95.510713752867389</v>
      </c>
      <c r="K560" s="78"/>
      <c r="L560" s="78"/>
      <c r="M560" s="78"/>
      <c r="N560" s="78"/>
      <c r="O560" s="7"/>
    </row>
    <row r="561" spans="1:15" x14ac:dyDescent="0.25">
      <c r="A561" s="10">
        <f>[14]TCM!A644</f>
        <v>28581</v>
      </c>
      <c r="B561" s="9">
        <f>[14]TCM!E644</f>
        <v>22.700000000000003</v>
      </c>
      <c r="C561" s="9">
        <f t="shared" si="43"/>
        <v>0</v>
      </c>
      <c r="D561" s="9">
        <v>0.4956532902942179</v>
      </c>
      <c r="E561" s="62">
        <f t="shared" si="44"/>
        <v>200.24046119538315</v>
      </c>
      <c r="F561" s="9">
        <v>1.1119003688285334</v>
      </c>
      <c r="G561" s="62">
        <f t="shared" si="45"/>
        <v>349.72150720554106</v>
      </c>
      <c r="H561" s="63">
        <f t="shared" si="41"/>
        <v>21.813881165281291</v>
      </c>
      <c r="I561" s="63">
        <f t="shared" si="42"/>
        <v>96.096392798595986</v>
      </c>
      <c r="K561" s="78"/>
      <c r="L561" s="78"/>
      <c r="M561" s="78"/>
      <c r="N561" s="78"/>
      <c r="O561" s="7"/>
    </row>
    <row r="562" spans="1:15" x14ac:dyDescent="0.25">
      <c r="A562" s="10">
        <f>[14]TCM!A645</f>
        <v>28611</v>
      </c>
      <c r="B562" s="9">
        <f>[14]TCM!E645</f>
        <v>22.700000000000003</v>
      </c>
      <c r="C562" s="9">
        <f t="shared" si="43"/>
        <v>0</v>
      </c>
      <c r="D562" s="9">
        <v>0.94154112485700381</v>
      </c>
      <c r="E562" s="62">
        <f t="shared" si="44"/>
        <v>202.12580748614101</v>
      </c>
      <c r="F562" s="9">
        <v>0.98004682736783089</v>
      </c>
      <c r="G562" s="62">
        <f t="shared" si="45"/>
        <v>353.14894174153193</v>
      </c>
      <c r="H562" s="63">
        <f t="shared" si="41"/>
        <v>21.822202405569449</v>
      </c>
      <c r="I562" s="63">
        <f t="shared" si="42"/>
        <v>96.133050244799321</v>
      </c>
      <c r="K562" s="78"/>
      <c r="L562" s="78"/>
      <c r="M562" s="78"/>
      <c r="N562" s="78"/>
      <c r="O562" s="7"/>
    </row>
    <row r="563" spans="1:15" x14ac:dyDescent="0.25">
      <c r="A563" s="10">
        <f>[14]TCM!A646</f>
        <v>28642</v>
      </c>
      <c r="B563" s="9">
        <f>[14]TCM!E646</f>
        <v>22.700000000000003</v>
      </c>
      <c r="C563" s="9">
        <f t="shared" si="43"/>
        <v>0</v>
      </c>
      <c r="D563" s="9">
        <v>0.50264727565174638</v>
      </c>
      <c r="E563" s="62">
        <f t="shared" si="44"/>
        <v>203.1417873508592</v>
      </c>
      <c r="F563" s="9">
        <v>1.3755707242458337</v>
      </c>
      <c r="G563" s="62">
        <f t="shared" si="45"/>
        <v>358.0067551971124</v>
      </c>
      <c r="H563" s="63">
        <f t="shared" si="41"/>
        <v>22.011740817702428</v>
      </c>
      <c r="I563" s="63">
        <f t="shared" si="42"/>
        <v>96.968021223358704</v>
      </c>
      <c r="K563" s="78"/>
      <c r="L563" s="78"/>
      <c r="M563" s="78"/>
      <c r="N563" s="78"/>
      <c r="O563" s="7"/>
    </row>
    <row r="564" spans="1:15" x14ac:dyDescent="0.25">
      <c r="A564" s="10">
        <f>[14]TCM!A647</f>
        <v>28672</v>
      </c>
      <c r="B564" s="9">
        <f>[14]TCM!E647</f>
        <v>22.700000000000003</v>
      </c>
      <c r="C564" s="9">
        <f t="shared" si="43"/>
        <v>0</v>
      </c>
      <c r="D564" s="9">
        <v>0.48236207883955995</v>
      </c>
      <c r="E564" s="62">
        <f t="shared" si="44"/>
        <v>204.12166629931664</v>
      </c>
      <c r="F564" s="9">
        <v>1.696131910797738</v>
      </c>
      <c r="G564" s="62">
        <f t="shared" si="45"/>
        <v>364.07902201482216</v>
      </c>
      <c r="H564" s="63">
        <f t="shared" si="41"/>
        <v>22.277630137983802</v>
      </c>
      <c r="I564" s="63">
        <f t="shared" si="42"/>
        <v>98.139339814906606</v>
      </c>
      <c r="K564" s="78"/>
      <c r="L564" s="78"/>
      <c r="M564" s="78"/>
      <c r="N564" s="78"/>
      <c r="O564" s="7"/>
    </row>
    <row r="565" spans="1:15" x14ac:dyDescent="0.25">
      <c r="A565" s="10">
        <f>[14]TCM!A648</f>
        <v>28703</v>
      </c>
      <c r="B565" s="9">
        <f>[14]TCM!E648</f>
        <v>22.700000000000003</v>
      </c>
      <c r="C565" s="9">
        <f t="shared" si="43"/>
        <v>0</v>
      </c>
      <c r="D565" s="9">
        <v>-0.12243756882120982</v>
      </c>
      <c r="E565" s="62">
        <f t="shared" si="44"/>
        <v>203.87174469366241</v>
      </c>
      <c r="F565" s="9">
        <v>0.99699998111164589</v>
      </c>
      <c r="G565" s="62">
        <f t="shared" si="45"/>
        <v>367.70888979554138</v>
      </c>
      <c r="H565" s="63">
        <f t="shared" si="41"/>
        <v>22.527320009191449</v>
      </c>
      <c r="I565" s="63">
        <f t="shared" si="42"/>
        <v>99.239295194675975</v>
      </c>
      <c r="K565" s="78"/>
      <c r="L565" s="78"/>
      <c r="M565" s="78"/>
      <c r="N565" s="78"/>
      <c r="O565" s="7"/>
    </row>
    <row r="566" spans="1:15" x14ac:dyDescent="0.25">
      <c r="A566" s="10">
        <f>[14]TCM!A649</f>
        <v>28734</v>
      </c>
      <c r="B566" s="9">
        <f>[14]TCM!E649</f>
        <v>22.700000000000003</v>
      </c>
      <c r="C566" s="9">
        <f t="shared" si="43"/>
        <v>0</v>
      </c>
      <c r="D566" s="9">
        <v>1.0580640210269721</v>
      </c>
      <c r="E566" s="62">
        <f t="shared" si="44"/>
        <v>206.02883827330601</v>
      </c>
      <c r="F566" s="9">
        <v>1.1412814115530967</v>
      </c>
      <c r="G566" s="62">
        <f t="shared" si="45"/>
        <v>371.90548300340618</v>
      </c>
      <c r="H566" s="63">
        <f t="shared" si="41"/>
        <v>22.545870382235623</v>
      </c>
      <c r="I566" s="63">
        <f t="shared" si="42"/>
        <v>99.321014899716388</v>
      </c>
      <c r="K566" s="78"/>
      <c r="L566" s="78"/>
      <c r="M566" s="78"/>
      <c r="N566" s="78"/>
      <c r="O566" s="7"/>
    </row>
    <row r="567" spans="1:15" x14ac:dyDescent="0.25">
      <c r="A567" s="10">
        <f>[14]TCM!A650</f>
        <v>28764</v>
      </c>
      <c r="B567" s="9">
        <f>[14]TCM!E650</f>
        <v>22.700000000000003</v>
      </c>
      <c r="C567" s="9">
        <f t="shared" si="43"/>
        <v>0</v>
      </c>
      <c r="D567" s="9">
        <v>0.33057147117088181</v>
      </c>
      <c r="E567" s="62">
        <f t="shared" si="44"/>
        <v>206.70991083502236</v>
      </c>
      <c r="F567" s="9">
        <v>1.2118576043446572</v>
      </c>
      <c r="G567" s="62">
        <f t="shared" si="45"/>
        <v>376.41244788015769</v>
      </c>
      <c r="H567" s="63">
        <f t="shared" si="41"/>
        <v>22.743909351184456</v>
      </c>
      <c r="I567" s="63">
        <f t="shared" si="42"/>
        <v>100.19343326512976</v>
      </c>
      <c r="K567" s="78"/>
      <c r="L567" s="78"/>
      <c r="M567" s="78"/>
      <c r="N567" s="78"/>
      <c r="O567" s="7"/>
    </row>
    <row r="568" spans="1:15" x14ac:dyDescent="0.25">
      <c r="A568" s="10">
        <f>[14]TCM!A651</f>
        <v>28795</v>
      </c>
      <c r="B568" s="9">
        <f>[14]TCM!E651</f>
        <v>22.700000000000003</v>
      </c>
      <c r="C568" s="9">
        <f t="shared" si="43"/>
        <v>0</v>
      </c>
      <c r="D568" s="9">
        <v>0.45451755156322715</v>
      </c>
      <c r="E568" s="62">
        <f t="shared" si="44"/>
        <v>207.64944366058822</v>
      </c>
      <c r="F568" s="9">
        <v>1.0288525937756754</v>
      </c>
      <c r="G568" s="62">
        <f t="shared" si="45"/>
        <v>380.28517711346723</v>
      </c>
      <c r="H568" s="63">
        <f t="shared" si="41"/>
        <v>22.873944559711376</v>
      </c>
      <c r="I568" s="63">
        <f t="shared" si="42"/>
        <v>100.76627559344217</v>
      </c>
      <c r="K568" s="78"/>
      <c r="L568" s="78"/>
      <c r="M568" s="78"/>
      <c r="N568" s="78"/>
      <c r="O568" s="7"/>
    </row>
    <row r="569" spans="1:15" x14ac:dyDescent="0.25">
      <c r="A569" s="10">
        <f>[14]TCM!A652</f>
        <v>28825</v>
      </c>
      <c r="B569" s="9">
        <f>[14]TCM!E652</f>
        <v>22.700000000000003</v>
      </c>
      <c r="C569" s="9">
        <f t="shared" si="43"/>
        <v>0</v>
      </c>
      <c r="D569" s="9">
        <v>0.45248500420664861</v>
      </c>
      <c r="E569" s="62">
        <f t="shared" si="44"/>
        <v>208.58902625447092</v>
      </c>
      <c r="F569" s="9">
        <v>0.84806092756120055</v>
      </c>
      <c r="G569" s="62">
        <f t="shared" si="45"/>
        <v>383.51022711387344</v>
      </c>
      <c r="H569" s="63">
        <f t="shared" si="41"/>
        <v>22.964020795651081</v>
      </c>
      <c r="I569" s="63">
        <f t="shared" si="42"/>
        <v>101.16308720551135</v>
      </c>
      <c r="K569" s="78"/>
      <c r="L569" s="78"/>
      <c r="M569" s="78"/>
      <c r="N569" s="78"/>
      <c r="O569" s="7"/>
    </row>
    <row r="570" spans="1:15" x14ac:dyDescent="0.25">
      <c r="A570" s="10">
        <f>[14]TCM!A653</f>
        <v>28856</v>
      </c>
      <c r="B570" s="9">
        <f>[14]TCM!E653</f>
        <v>22.700000000000003</v>
      </c>
      <c r="C570" s="9">
        <f t="shared" si="43"/>
        <v>0</v>
      </c>
      <c r="D570" s="9">
        <v>2.5998227614366876</v>
      </c>
      <c r="E570" s="62">
        <f t="shared" si="44"/>
        <v>214.0119712368938</v>
      </c>
      <c r="F570" s="9">
        <v>3.5501897436235552</v>
      </c>
      <c r="G570" s="62">
        <f t="shared" si="45"/>
        <v>397.12556786261757</v>
      </c>
      <c r="H570" s="63">
        <f t="shared" si="41"/>
        <v>23.176733123558165</v>
      </c>
      <c r="I570" s="63">
        <f t="shared" si="42"/>
        <v>102.10014591875843</v>
      </c>
      <c r="K570" s="78"/>
      <c r="L570" s="78"/>
      <c r="M570" s="78"/>
      <c r="N570" s="78"/>
      <c r="O570" s="7"/>
    </row>
    <row r="571" spans="1:15" x14ac:dyDescent="0.25">
      <c r="A571" s="10">
        <f>[14]TCM!A654</f>
        <v>28887</v>
      </c>
      <c r="B571" s="9">
        <f>[14]TCM!E654</f>
        <v>22.700000000000003</v>
      </c>
      <c r="C571" s="9">
        <f t="shared" si="43"/>
        <v>0</v>
      </c>
      <c r="D571" s="9">
        <v>1.4723768856820918</v>
      </c>
      <c r="E571" s="62">
        <f t="shared" si="44"/>
        <v>217.16303403397842</v>
      </c>
      <c r="F571" s="9">
        <v>1.4373101092264084</v>
      </c>
      <c r="G571" s="62">
        <f t="shared" si="45"/>
        <v>402.83349379582978</v>
      </c>
      <c r="H571" s="63">
        <f t="shared" si="41"/>
        <v>23.168723718985607</v>
      </c>
      <c r="I571" s="63">
        <f t="shared" si="42"/>
        <v>102.06486219817448</v>
      </c>
      <c r="K571" s="78"/>
      <c r="L571" s="78"/>
      <c r="M571" s="78"/>
      <c r="N571" s="78"/>
      <c r="O571" s="7"/>
    </row>
    <row r="572" spans="1:15" x14ac:dyDescent="0.25">
      <c r="A572" s="10">
        <f>[14]TCM!A655</f>
        <v>28915</v>
      </c>
      <c r="B572" s="9">
        <f>[14]TCM!E655</f>
        <v>22.700000000000003</v>
      </c>
      <c r="C572" s="9">
        <f t="shared" si="43"/>
        <v>0</v>
      </c>
      <c r="D572" s="9">
        <v>1.0147569468142992</v>
      </c>
      <c r="E572" s="62">
        <f t="shared" si="44"/>
        <v>219.36671100775092</v>
      </c>
      <c r="F572" s="9">
        <v>1.3566438398767922</v>
      </c>
      <c r="G572" s="62">
        <f t="shared" si="45"/>
        <v>408.29850957437139</v>
      </c>
      <c r="H572" s="63">
        <f t="shared" si="41"/>
        <v>23.247138825925653</v>
      </c>
      <c r="I572" s="63">
        <f t="shared" si="42"/>
        <v>102.41030319791035</v>
      </c>
      <c r="K572" s="78"/>
      <c r="L572" s="78"/>
      <c r="M572" s="78"/>
      <c r="N572" s="78"/>
      <c r="O572" s="7"/>
    </row>
    <row r="573" spans="1:15" x14ac:dyDescent="0.25">
      <c r="A573" s="10">
        <f>[14]TCM!A656</f>
        <v>28946</v>
      </c>
      <c r="B573" s="9">
        <f>[14]TCM!E656</f>
        <v>22.8</v>
      </c>
      <c r="C573" s="9">
        <f t="shared" si="43"/>
        <v>0.4405286343612147</v>
      </c>
      <c r="D573" s="9">
        <v>0.85210235223565078</v>
      </c>
      <c r="E573" s="62">
        <f t="shared" si="44"/>
        <v>221.23593991226994</v>
      </c>
      <c r="F573" s="9">
        <v>0.8956320714792243</v>
      </c>
      <c r="G573" s="62">
        <f t="shared" si="45"/>
        <v>411.95536197349111</v>
      </c>
      <c r="H573" s="63">
        <f t="shared" si="41"/>
        <v>23.257172740962691</v>
      </c>
      <c r="I573" s="63">
        <f t="shared" si="42"/>
        <v>102.00514360071355</v>
      </c>
      <c r="K573" s="78"/>
      <c r="L573" s="78"/>
      <c r="M573" s="78"/>
      <c r="N573" s="78"/>
      <c r="O573" s="7"/>
    </row>
    <row r="574" spans="1:15" x14ac:dyDescent="0.25">
      <c r="A574" s="10">
        <f>[14]TCM!A657</f>
        <v>28976</v>
      </c>
      <c r="B574" s="9">
        <f>[14]TCM!E657</f>
        <v>22.8</v>
      </c>
      <c r="C574" s="9">
        <f t="shared" si="43"/>
        <v>0</v>
      </c>
      <c r="D574" s="9">
        <v>1.2773700876875793</v>
      </c>
      <c r="E574" s="62">
        <f t="shared" si="44"/>
        <v>224.06194163192373</v>
      </c>
      <c r="F574" s="9">
        <v>1.3102397666610699</v>
      </c>
      <c r="G574" s="62">
        <f t="shared" si="45"/>
        <v>417.35296494696036</v>
      </c>
      <c r="H574" s="63">
        <f t="shared" si="41"/>
        <v>23.264720881294185</v>
      </c>
      <c r="I574" s="63">
        <f t="shared" si="42"/>
        <v>102.03824947936046</v>
      </c>
      <c r="K574" s="78"/>
      <c r="L574" s="78"/>
      <c r="M574" s="78"/>
      <c r="N574" s="78"/>
      <c r="O574" s="7"/>
    </row>
    <row r="575" spans="1:15" x14ac:dyDescent="0.25">
      <c r="A575" s="10">
        <f>[14]TCM!A658</f>
        <v>29007</v>
      </c>
      <c r="B575" s="9">
        <f>[14]TCM!E658</f>
        <v>22.8</v>
      </c>
      <c r="C575" s="9">
        <f t="shared" si="43"/>
        <v>0</v>
      </c>
      <c r="D575" s="9">
        <v>0.53606336027083312</v>
      </c>
      <c r="E575" s="62">
        <f t="shared" si="44"/>
        <v>225.2630556053239</v>
      </c>
      <c r="F575" s="9">
        <v>1.1089883116328636</v>
      </c>
      <c r="G575" s="62">
        <f t="shared" si="45"/>
        <v>421.98136054647534</v>
      </c>
      <c r="H575" s="63">
        <f t="shared" si="41"/>
        <v>23.397299566333825</v>
      </c>
      <c r="I575" s="63">
        <f t="shared" si="42"/>
        <v>102.61973494006062</v>
      </c>
      <c r="K575" s="78"/>
      <c r="L575" s="78"/>
      <c r="M575" s="78"/>
      <c r="N575" s="78"/>
      <c r="O575" s="7"/>
    </row>
    <row r="576" spans="1:15" x14ac:dyDescent="0.25">
      <c r="A576" s="10">
        <f>[14]TCM!A659</f>
        <v>29037</v>
      </c>
      <c r="B576" s="9">
        <f>[14]TCM!E659</f>
        <v>22.8</v>
      </c>
      <c r="C576" s="9">
        <f t="shared" si="43"/>
        <v>0</v>
      </c>
      <c r="D576" s="9">
        <v>0.82103268160083065</v>
      </c>
      <c r="E576" s="62">
        <f t="shared" si="44"/>
        <v>227.11253891141627</v>
      </c>
      <c r="F576" s="9">
        <v>1.2119414926502037</v>
      </c>
      <c r="G576" s="62">
        <f t="shared" si="45"/>
        <v>427.09552774618794</v>
      </c>
      <c r="H576" s="63">
        <f t="shared" si="41"/>
        <v>23.488016853312285</v>
      </c>
      <c r="I576" s="63">
        <f t="shared" si="42"/>
        <v>103.01761777768546</v>
      </c>
      <c r="K576" s="78"/>
      <c r="L576" s="78"/>
      <c r="M576" s="78"/>
      <c r="N576" s="78"/>
      <c r="O576" s="7"/>
    </row>
    <row r="577" spans="1:15" x14ac:dyDescent="0.25">
      <c r="A577" s="10">
        <f>[14]TCM!A660</f>
        <v>29068</v>
      </c>
      <c r="B577" s="9">
        <f>[14]TCM!E660</f>
        <v>22.8</v>
      </c>
      <c r="C577" s="9">
        <f t="shared" si="43"/>
        <v>0</v>
      </c>
      <c r="D577" s="9">
        <v>0.37564603439856903</v>
      </c>
      <c r="E577" s="62">
        <f t="shared" si="44"/>
        <v>227.96567815745891</v>
      </c>
      <c r="F577" s="9">
        <v>1.5133832799865132</v>
      </c>
      <c r="G577" s="62">
        <f t="shared" si="45"/>
        <v>433.5591200526689</v>
      </c>
      <c r="H577" s="63">
        <f t="shared" si="41"/>
        <v>23.754248680003119</v>
      </c>
      <c r="I577" s="63">
        <f t="shared" si="42"/>
        <v>104.18530122808384</v>
      </c>
      <c r="K577" s="78"/>
      <c r="L577" s="78"/>
      <c r="M577" s="78"/>
      <c r="N577" s="78"/>
      <c r="O577" s="7"/>
    </row>
    <row r="578" spans="1:15" x14ac:dyDescent="0.25">
      <c r="A578" s="10">
        <f>[14]TCM!A661</f>
        <v>29099</v>
      </c>
      <c r="B578" s="9">
        <f>[14]TCM!E661</f>
        <v>22.8</v>
      </c>
      <c r="C578" s="9">
        <f t="shared" si="43"/>
        <v>0</v>
      </c>
      <c r="D578" s="9">
        <v>1.3854726274891371</v>
      </c>
      <c r="E578" s="62">
        <f t="shared" si="44"/>
        <v>231.12408022840049</v>
      </c>
      <c r="F578" s="9">
        <v>1.2262688536821553</v>
      </c>
      <c r="G578" s="62">
        <f t="shared" si="45"/>
        <v>438.87572050417322</v>
      </c>
      <c r="H578" s="63">
        <f t="shared" si="41"/>
        <v>23.716947812967653</v>
      </c>
      <c r="I578" s="63">
        <f t="shared" si="42"/>
        <v>104.02170093406866</v>
      </c>
      <c r="K578" s="78"/>
      <c r="L578" s="78"/>
      <c r="M578" s="78"/>
      <c r="N578" s="78"/>
      <c r="O578" s="7"/>
    </row>
    <row r="579" spans="1:15" x14ac:dyDescent="0.25">
      <c r="A579" s="10">
        <f>[14]TCM!A662</f>
        <v>29129</v>
      </c>
      <c r="B579" s="9">
        <f>[14]TCM!E662</f>
        <v>22.8</v>
      </c>
      <c r="C579" s="9">
        <f t="shared" si="43"/>
        <v>0</v>
      </c>
      <c r="D579" s="9">
        <v>0.23316042500518552</v>
      </c>
      <c r="E579" s="62">
        <f t="shared" si="44"/>
        <v>231.66297011615035</v>
      </c>
      <c r="F579" s="9">
        <v>1.7464063282136788</v>
      </c>
      <c r="G579" s="62">
        <f t="shared" si="45"/>
        <v>446.54027386005146</v>
      </c>
      <c r="H579" s="63">
        <f t="shared" si="41"/>
        <v>24.075008697832555</v>
      </c>
      <c r="I579" s="63">
        <f t="shared" si="42"/>
        <v>105.59214341154627</v>
      </c>
      <c r="K579" s="78"/>
      <c r="L579" s="78"/>
      <c r="M579" s="78"/>
      <c r="N579" s="78"/>
      <c r="O579" s="7"/>
    </row>
    <row r="580" spans="1:15" x14ac:dyDescent="0.25">
      <c r="A580" s="10">
        <f>[14]TCM!A663</f>
        <v>29160</v>
      </c>
      <c r="B580" s="9">
        <f>[14]TCM!E663</f>
        <v>22.700000000000003</v>
      </c>
      <c r="C580" s="9">
        <f t="shared" si="43"/>
        <v>-0.43859649122806044</v>
      </c>
      <c r="D580" s="9">
        <v>0.93831047832499959</v>
      </c>
      <c r="E580" s="62">
        <f t="shared" si="44"/>
        <v>233.8366880391491</v>
      </c>
      <c r="F580" s="9">
        <v>1.2873201336413898</v>
      </c>
      <c r="G580" s="62">
        <f t="shared" si="45"/>
        <v>452.28867671026927</v>
      </c>
      <c r="H580" s="63">
        <f t="shared" si="41"/>
        <v>24.158251724663025</v>
      </c>
      <c r="I580" s="63">
        <f t="shared" si="42"/>
        <v>106.42401640820714</v>
      </c>
      <c r="K580" s="78"/>
      <c r="L580" s="78"/>
      <c r="M580" s="78"/>
      <c r="N580" s="78"/>
      <c r="O580" s="7"/>
    </row>
    <row r="581" spans="1:15" x14ac:dyDescent="0.25">
      <c r="A581" s="10">
        <f>[14]TCM!A664</f>
        <v>29190</v>
      </c>
      <c r="B581" s="9">
        <f>[14]TCM!E664</f>
        <v>22.8</v>
      </c>
      <c r="C581" s="9">
        <f t="shared" si="43"/>
        <v>0.4405286343612147</v>
      </c>
      <c r="D581" s="9">
        <v>1.0614443376764093</v>
      </c>
      <c r="E581" s="62">
        <f t="shared" si="44"/>
        <v>236.3187343237507</v>
      </c>
      <c r="F581" s="9">
        <v>1.7691932915853803</v>
      </c>
      <c r="G581" s="62">
        <f t="shared" si="45"/>
        <v>460.29053763722766</v>
      </c>
      <c r="H581" s="63">
        <f t="shared" si="41"/>
        <v>24.327435704750133</v>
      </c>
      <c r="I581" s="63">
        <f t="shared" si="42"/>
        <v>106.69927940679882</v>
      </c>
      <c r="K581" s="78"/>
      <c r="L581" s="78"/>
      <c r="M581" s="78"/>
      <c r="N581" s="78"/>
      <c r="O581" s="7"/>
    </row>
    <row r="582" spans="1:15" x14ac:dyDescent="0.25">
      <c r="A582" s="10">
        <f>[14]TCM!A665</f>
        <v>29221</v>
      </c>
      <c r="B582" s="9">
        <f>[14]TCM!E665</f>
        <v>22.8</v>
      </c>
      <c r="C582" s="9">
        <f t="shared" si="43"/>
        <v>0</v>
      </c>
      <c r="D582" s="9">
        <v>3.1570249501017944</v>
      </c>
      <c r="E582" s="62">
        <f t="shared" si="44"/>
        <v>243.77937572811629</v>
      </c>
      <c r="F582" s="9">
        <v>4.8752638656001324</v>
      </c>
      <c r="G582" s="62">
        <f t="shared" si="45"/>
        <v>482.73091589543202</v>
      </c>
      <c r="H582" s="63">
        <f t="shared" si="41"/>
        <v>24.732646564237452</v>
      </c>
      <c r="I582" s="63">
        <f t="shared" si="42"/>
        <v>108.47652001858532</v>
      </c>
      <c r="K582" s="78"/>
      <c r="L582" s="78"/>
      <c r="M582" s="78"/>
      <c r="N582" s="78"/>
      <c r="O582" s="7"/>
    </row>
    <row r="583" spans="1:15" x14ac:dyDescent="0.25">
      <c r="A583" s="10">
        <f>[14]TCM!A666</f>
        <v>29252</v>
      </c>
      <c r="B583" s="9">
        <f>[14]TCM!E666</f>
        <v>22.8</v>
      </c>
      <c r="C583" s="9">
        <f t="shared" si="43"/>
        <v>0</v>
      </c>
      <c r="D583" s="9">
        <v>1.7156774444744283</v>
      </c>
      <c r="E583" s="62">
        <f t="shared" si="44"/>
        <v>247.96184349176414</v>
      </c>
      <c r="F583" s="9">
        <v>2.3117329024698208</v>
      </c>
      <c r="G583" s="62">
        <f t="shared" si="45"/>
        <v>493.89036530858061</v>
      </c>
      <c r="H583" s="63">
        <f t="shared" ref="H583:H646" si="46">(G583/E583)*$H$5</f>
        <v>24.877580259275092</v>
      </c>
      <c r="I583" s="63">
        <f t="shared" ref="I583:I646" si="47">(H583/B583)*100</f>
        <v>109.1121941196276</v>
      </c>
      <c r="K583" s="78"/>
      <c r="L583" s="78"/>
      <c r="M583" s="78"/>
      <c r="N583" s="78"/>
      <c r="O583" s="7"/>
    </row>
    <row r="584" spans="1:15" x14ac:dyDescent="0.25">
      <c r="A584" s="10">
        <f>[14]TCM!A667</f>
        <v>29281</v>
      </c>
      <c r="B584" s="9">
        <f>[14]TCM!E667</f>
        <v>22.8</v>
      </c>
      <c r="C584" s="9">
        <f t="shared" ref="C584:C647" si="48">((B584/B583)-1)*100</f>
        <v>0</v>
      </c>
      <c r="D584" s="9">
        <v>1.5226536024513182</v>
      </c>
      <c r="E584" s="62">
        <f t="shared" si="44"/>
        <v>251.7374434343962</v>
      </c>
      <c r="F584" s="9">
        <v>2.0573233079911768</v>
      </c>
      <c r="G584" s="62">
        <f t="shared" si="45"/>
        <v>504.0512869099968</v>
      </c>
      <c r="H584" s="63">
        <f t="shared" si="46"/>
        <v>25.00859819507351</v>
      </c>
      <c r="I584" s="63">
        <f t="shared" si="47"/>
        <v>109.68683418891889</v>
      </c>
      <c r="K584" s="78"/>
      <c r="L584" s="78"/>
      <c r="M584" s="78"/>
      <c r="N584" s="78"/>
      <c r="O584" s="7"/>
    </row>
    <row r="585" spans="1:15" x14ac:dyDescent="0.25">
      <c r="A585" s="10">
        <f>[14]TCM!A668</f>
        <v>29312</v>
      </c>
      <c r="B585" s="9">
        <f>[14]TCM!E668</f>
        <v>22.8</v>
      </c>
      <c r="C585" s="9">
        <f t="shared" si="48"/>
        <v>0</v>
      </c>
      <c r="D585" s="9">
        <v>0.8296315651947106</v>
      </c>
      <c r="E585" s="62">
        <f t="shared" si="44"/>
        <v>253.82593672654212</v>
      </c>
      <c r="F585" s="9">
        <v>1.7481349082012265</v>
      </c>
      <c r="G585" s="62">
        <f t="shared" si="45"/>
        <v>512.86278341170794</v>
      </c>
      <c r="H585" s="63">
        <f t="shared" si="46"/>
        <v>25.236412982150551</v>
      </c>
      <c r="I585" s="63">
        <f t="shared" si="47"/>
        <v>110.6860218515375</v>
      </c>
      <c r="K585" s="78"/>
      <c r="L585" s="78"/>
      <c r="M585" s="78"/>
      <c r="N585" s="78"/>
      <c r="O585" s="7"/>
    </row>
    <row r="586" spans="1:15" x14ac:dyDescent="0.25">
      <c r="A586" s="10">
        <f>[14]TCM!A669</f>
        <v>29342</v>
      </c>
      <c r="B586" s="9">
        <f>[14]TCM!E669</f>
        <v>22.9</v>
      </c>
      <c r="C586" s="9">
        <f t="shared" si="48"/>
        <v>0.43859649122806044</v>
      </c>
      <c r="D586" s="9">
        <v>0.99022955123935219</v>
      </c>
      <c r="E586" s="62">
        <f t="shared" si="44"/>
        <v>256.33939616071842</v>
      </c>
      <c r="F586" s="9">
        <v>1.6312843885736728</v>
      </c>
      <c r="G586" s="62">
        <f t="shared" si="45"/>
        <v>521.22903393230752</v>
      </c>
      <c r="H586" s="63">
        <f t="shared" si="46"/>
        <v>25.396605950233333</v>
      </c>
      <c r="I586" s="63">
        <f t="shared" si="47"/>
        <v>110.90220938966522</v>
      </c>
      <c r="K586" s="78"/>
      <c r="L586" s="78"/>
      <c r="M586" s="78"/>
      <c r="N586" s="78"/>
      <c r="O586" s="7"/>
    </row>
    <row r="587" spans="1:15" x14ac:dyDescent="0.25">
      <c r="A587" s="10">
        <f>[14]TCM!A670</f>
        <v>29373</v>
      </c>
      <c r="B587" s="9">
        <f>[14]TCM!E670</f>
        <v>22.9</v>
      </c>
      <c r="C587" s="9">
        <f t="shared" si="48"/>
        <v>0</v>
      </c>
      <c r="D587" s="9">
        <v>0.51753415584505635</v>
      </c>
      <c r="E587" s="62">
        <f t="shared" si="44"/>
        <v>257.66604009073711</v>
      </c>
      <c r="F587" s="9">
        <v>1.983067108665626</v>
      </c>
      <c r="G587" s="62">
        <f t="shared" si="45"/>
        <v>531.56535546503471</v>
      </c>
      <c r="H587" s="63">
        <f t="shared" si="46"/>
        <v>25.766885257445143</v>
      </c>
      <c r="I587" s="63">
        <f t="shared" si="47"/>
        <v>112.51914959583031</v>
      </c>
      <c r="K587" s="78"/>
      <c r="L587" s="78"/>
      <c r="M587" s="78"/>
      <c r="N587" s="78"/>
      <c r="O587" s="7"/>
    </row>
    <row r="588" spans="1:15" x14ac:dyDescent="0.25">
      <c r="A588" s="10">
        <f>[14]TCM!A671</f>
        <v>29403</v>
      </c>
      <c r="B588" s="9">
        <f>[14]TCM!E671</f>
        <v>23</v>
      </c>
      <c r="C588" s="9">
        <f t="shared" si="48"/>
        <v>0.4366812227074357</v>
      </c>
      <c r="D588" s="9">
        <v>-0.28234387305418052</v>
      </c>
      <c r="E588" s="62">
        <f t="shared" si="44"/>
        <v>256.93853581359957</v>
      </c>
      <c r="F588" s="9">
        <v>2.7923728030688766</v>
      </c>
      <c r="G588" s="62">
        <f t="shared" si="45"/>
        <v>546.40864188157673</v>
      </c>
      <c r="H588" s="63">
        <f t="shared" si="46"/>
        <v>26.561387202937699</v>
      </c>
      <c r="I588" s="63">
        <f t="shared" si="47"/>
        <v>115.48429218668565</v>
      </c>
      <c r="K588" s="78"/>
      <c r="L588" s="78"/>
      <c r="M588" s="78"/>
      <c r="N588" s="78"/>
      <c r="O588" s="7"/>
    </row>
    <row r="589" spans="1:15" x14ac:dyDescent="0.25">
      <c r="A589" s="10">
        <f>[14]TCM!A672</f>
        <v>29434</v>
      </c>
      <c r="B589" s="9">
        <f>[14]TCM!E672</f>
        <v>23</v>
      </c>
      <c r="C589" s="9">
        <f t="shared" si="48"/>
        <v>0</v>
      </c>
      <c r="D589" s="9">
        <v>0.14490536238678242</v>
      </c>
      <c r="E589" s="62">
        <f t="shared" si="44"/>
        <v>257.31085353003158</v>
      </c>
      <c r="F589" s="9">
        <v>2.0719579044117697</v>
      </c>
      <c r="G589" s="62">
        <f t="shared" si="45"/>
        <v>557.7299989274311</v>
      </c>
      <c r="H589" s="63">
        <f t="shared" si="46"/>
        <v>27.072498462605985</v>
      </c>
      <c r="I589" s="63">
        <f t="shared" si="47"/>
        <v>117.70651505480862</v>
      </c>
      <c r="K589" s="78"/>
      <c r="L589" s="78"/>
      <c r="M589" s="78"/>
      <c r="N589" s="78"/>
      <c r="O589" s="7"/>
    </row>
    <row r="590" spans="1:15" x14ac:dyDescent="0.25">
      <c r="A590" s="10">
        <f>[14]TCM!A673</f>
        <v>29465</v>
      </c>
      <c r="B590" s="9">
        <f>[14]TCM!E673</f>
        <v>23</v>
      </c>
      <c r="C590" s="9">
        <f t="shared" si="48"/>
        <v>0</v>
      </c>
      <c r="D590" s="9">
        <v>1.1410712133106182</v>
      </c>
      <c r="E590" s="62">
        <f t="shared" si="44"/>
        <v>260.2469536083866</v>
      </c>
      <c r="F590" s="9">
        <v>1.1105277203063757</v>
      </c>
      <c r="G590" s="62">
        <f t="shared" si="45"/>
        <v>563.92374516998473</v>
      </c>
      <c r="H590" s="63">
        <f t="shared" si="46"/>
        <v>27.064322865319149</v>
      </c>
      <c r="I590" s="63">
        <f t="shared" si="47"/>
        <v>117.67096897964848</v>
      </c>
      <c r="K590" s="78"/>
      <c r="L590" s="78"/>
      <c r="M590" s="78"/>
      <c r="N590" s="78"/>
      <c r="O590" s="7"/>
    </row>
    <row r="591" spans="1:15" x14ac:dyDescent="0.25">
      <c r="A591" s="10">
        <f>[14]TCM!A674</f>
        <v>29495</v>
      </c>
      <c r="B591" s="9">
        <f>[14]TCM!E674</f>
        <v>23</v>
      </c>
      <c r="C591" s="9">
        <f t="shared" si="48"/>
        <v>0</v>
      </c>
      <c r="D591" s="9">
        <v>0.38041278834486381</v>
      </c>
      <c r="E591" s="62">
        <f t="shared" si="44"/>
        <v>261.23696630119082</v>
      </c>
      <c r="F591" s="9">
        <v>1.5146731833737714</v>
      </c>
      <c r="G591" s="62">
        <f t="shared" si="45"/>
        <v>572.46534691275156</v>
      </c>
      <c r="H591" s="63">
        <f t="shared" si="46"/>
        <v>27.370139395573258</v>
      </c>
      <c r="I591" s="63">
        <f t="shared" si="47"/>
        <v>119.00060606770981</v>
      </c>
      <c r="K591" s="78"/>
      <c r="L591" s="78"/>
      <c r="M591" s="78"/>
      <c r="N591" s="78"/>
      <c r="O591" s="7"/>
    </row>
    <row r="592" spans="1:15" x14ac:dyDescent="0.25">
      <c r="A592" s="10">
        <f>[14]TCM!A675</f>
        <v>29526</v>
      </c>
      <c r="B592" s="9">
        <f>[14]TCM!E675</f>
        <v>23.099999999999998</v>
      </c>
      <c r="C592" s="9">
        <f t="shared" si="48"/>
        <v>0.43478260869564966</v>
      </c>
      <c r="D592" s="9">
        <v>0.83292332442115313</v>
      </c>
      <c r="E592" s="62">
        <f t="shared" si="44"/>
        <v>263.41286992552364</v>
      </c>
      <c r="F592" s="9">
        <v>1.7348739998181095</v>
      </c>
      <c r="G592" s="62">
        <f t="shared" si="45"/>
        <v>582.39689937430944</v>
      </c>
      <c r="H592" s="63">
        <f t="shared" si="46"/>
        <v>27.614965340310775</v>
      </c>
      <c r="I592" s="63">
        <f t="shared" si="47"/>
        <v>119.54530450350987</v>
      </c>
      <c r="K592" s="78"/>
      <c r="L592" s="78"/>
      <c r="M592" s="78"/>
      <c r="N592" s="78"/>
      <c r="O592" s="7"/>
    </row>
    <row r="593" spans="1:15" x14ac:dyDescent="0.25">
      <c r="A593" s="10">
        <f>[14]TCM!A676</f>
        <v>29556</v>
      </c>
      <c r="B593" s="9">
        <f>[14]TCM!E676</f>
        <v>23.2</v>
      </c>
      <c r="C593" s="9">
        <f t="shared" si="48"/>
        <v>0.43290043290042934</v>
      </c>
      <c r="D593" s="9">
        <v>0.94308971039560596</v>
      </c>
      <c r="E593" s="62">
        <f t="shared" si="44"/>
        <v>265.89708959764903</v>
      </c>
      <c r="F593" s="9">
        <v>2.6227970680371859</v>
      </c>
      <c r="G593" s="62">
        <f t="shared" si="45"/>
        <v>597.67198817543829</v>
      </c>
      <c r="H593" s="63">
        <f t="shared" si="46"/>
        <v>28.074482287891978</v>
      </c>
      <c r="I593" s="63">
        <f t="shared" si="47"/>
        <v>121.01069951677576</v>
      </c>
      <c r="K593" s="78"/>
      <c r="L593" s="78"/>
      <c r="M593" s="78"/>
      <c r="N593" s="78"/>
      <c r="O593" s="7"/>
    </row>
    <row r="594" spans="1:15" x14ac:dyDescent="0.25">
      <c r="A594" s="10">
        <f>[14]TCM!A677</f>
        <v>29587</v>
      </c>
      <c r="B594" s="9">
        <f>[14]TCM!E677</f>
        <v>23.3</v>
      </c>
      <c r="C594" s="9">
        <f t="shared" si="48"/>
        <v>0.43103448275862988</v>
      </c>
      <c r="D594" s="9">
        <v>2.5234075830313785</v>
      </c>
      <c r="E594" s="62">
        <f t="shared" ref="E594:E657" si="49">E593*(1+(D594/100))</f>
        <v>272.60675691961586</v>
      </c>
      <c r="F594" s="9">
        <v>3.2218015146609158</v>
      </c>
      <c r="G594" s="62">
        <f t="shared" si="45"/>
        <v>616.92779334317856</v>
      </c>
      <c r="H594" s="63">
        <f t="shared" si="46"/>
        <v>28.265726887791036</v>
      </c>
      <c r="I594" s="63">
        <f t="shared" si="47"/>
        <v>121.31213256562677</v>
      </c>
      <c r="K594" s="78"/>
      <c r="L594" s="78"/>
      <c r="M594" s="78"/>
      <c r="N594" s="78"/>
      <c r="O594" s="7"/>
    </row>
    <row r="595" spans="1:15" x14ac:dyDescent="0.25">
      <c r="A595" s="10">
        <f>[14]TCM!A678</f>
        <v>29618</v>
      </c>
      <c r="B595" s="9">
        <f>[14]TCM!E678</f>
        <v>23.5</v>
      </c>
      <c r="C595" s="9">
        <f t="shared" si="48"/>
        <v>0.85836909871244149</v>
      </c>
      <c r="D595" s="9">
        <v>1.3351494085823257</v>
      </c>
      <c r="E595" s="62">
        <f t="shared" si="49"/>
        <v>276.24646442238355</v>
      </c>
      <c r="F595" s="9">
        <v>2.4563098386781945</v>
      </c>
      <c r="G595" s="62">
        <f t="shared" ref="G595:G658" si="50">G594*(1+(F595/100))</f>
        <v>632.08145142860735</v>
      </c>
      <c r="H595" s="63">
        <f t="shared" si="46"/>
        <v>28.578455636891832</v>
      </c>
      <c r="I595" s="63">
        <f t="shared" si="47"/>
        <v>121.61044951868864</v>
      </c>
      <c r="K595" s="78"/>
      <c r="L595" s="78"/>
      <c r="M595" s="78"/>
      <c r="N595" s="78"/>
      <c r="O595" s="7"/>
    </row>
    <row r="596" spans="1:15" x14ac:dyDescent="0.25">
      <c r="A596" s="10">
        <f>[14]TCM!A679</f>
        <v>29646</v>
      </c>
      <c r="B596" s="9">
        <f>[14]TCM!E679</f>
        <v>23.599999999999998</v>
      </c>
      <c r="C596" s="9">
        <f t="shared" si="48"/>
        <v>0.42553191489360653</v>
      </c>
      <c r="D596" s="9">
        <v>0.68432053464975162</v>
      </c>
      <c r="E596" s="62">
        <f t="shared" si="49"/>
        <v>278.13687570466982</v>
      </c>
      <c r="F596" s="9">
        <v>2.1390986689275637</v>
      </c>
      <c r="G596" s="62">
        <f t="shared" si="50"/>
        <v>645.60229734265477</v>
      </c>
      <c r="H596" s="63">
        <f t="shared" si="46"/>
        <v>28.991383013778396</v>
      </c>
      <c r="I596" s="63">
        <f t="shared" si="47"/>
        <v>122.84484327872202</v>
      </c>
      <c r="K596" s="78"/>
      <c r="L596" s="78"/>
      <c r="M596" s="78"/>
      <c r="N596" s="78"/>
      <c r="O596" s="7"/>
    </row>
    <row r="597" spans="1:15" x14ac:dyDescent="0.25">
      <c r="A597" s="10">
        <f>[14]TCM!A680</f>
        <v>29677</v>
      </c>
      <c r="B597" s="9">
        <f>[14]TCM!E680</f>
        <v>23.900000000000002</v>
      </c>
      <c r="C597" s="9">
        <f t="shared" si="48"/>
        <v>1.2711864406779849</v>
      </c>
      <c r="D597" s="9">
        <v>0.38529759558536547</v>
      </c>
      <c r="E597" s="62">
        <f t="shared" si="49"/>
        <v>279.20853039919615</v>
      </c>
      <c r="F597" s="9">
        <v>2.2552503485508746</v>
      </c>
      <c r="G597" s="62">
        <f t="shared" si="50"/>
        <v>660.16224540372741</v>
      </c>
      <c r="H597" s="63">
        <f t="shared" si="46"/>
        <v>29.531427400530074</v>
      </c>
      <c r="I597" s="63">
        <f t="shared" si="47"/>
        <v>123.56245774280366</v>
      </c>
      <c r="K597" s="78"/>
      <c r="L597" s="78"/>
      <c r="M597" s="78"/>
      <c r="N597" s="78"/>
      <c r="O597" s="7"/>
    </row>
    <row r="598" spans="1:15" x14ac:dyDescent="0.25">
      <c r="A598" s="10">
        <f>[14]TCM!A681</f>
        <v>29707</v>
      </c>
      <c r="B598" s="9">
        <f>[14]TCM!E681</f>
        <v>24.1</v>
      </c>
      <c r="C598" s="9">
        <f t="shared" si="48"/>
        <v>0.83682008368199945</v>
      </c>
      <c r="D598" s="9">
        <v>0.78820419761385097</v>
      </c>
      <c r="E598" s="62">
        <f t="shared" si="49"/>
        <v>281.40926375589856</v>
      </c>
      <c r="F598" s="9">
        <v>1.5125786158509458</v>
      </c>
      <c r="G598" s="62">
        <f t="shared" si="50"/>
        <v>670.14771835762565</v>
      </c>
      <c r="H598" s="63">
        <f t="shared" si="46"/>
        <v>29.743672580541691</v>
      </c>
      <c r="I598" s="63">
        <f t="shared" si="47"/>
        <v>123.41772854996552</v>
      </c>
      <c r="K598" s="78"/>
      <c r="L598" s="78"/>
      <c r="M598" s="78"/>
      <c r="N598" s="78"/>
      <c r="O598" s="7"/>
    </row>
    <row r="599" spans="1:15" x14ac:dyDescent="0.25">
      <c r="A599" s="10">
        <f>[14]TCM!A682</f>
        <v>29738</v>
      </c>
      <c r="B599" s="9">
        <f>[14]TCM!E682</f>
        <v>24.299999999999997</v>
      </c>
      <c r="C599" s="9">
        <f t="shared" si="48"/>
        <v>0.82987551867217402</v>
      </c>
      <c r="D599" s="9">
        <v>0.30936503148206729</v>
      </c>
      <c r="E599" s="62">
        <f t="shared" si="49"/>
        <v>282.27984561331044</v>
      </c>
      <c r="F599" s="9">
        <v>1.3974200129014624</v>
      </c>
      <c r="G599" s="62">
        <f t="shared" si="50"/>
        <v>679.51249668995763</v>
      </c>
      <c r="H599" s="63">
        <f t="shared" si="46"/>
        <v>30.06630198913987</v>
      </c>
      <c r="I599" s="63">
        <f t="shared" si="47"/>
        <v>123.72963781539042</v>
      </c>
      <c r="K599" s="78"/>
      <c r="L599" s="78"/>
      <c r="M599" s="78"/>
      <c r="N599" s="78"/>
      <c r="O599" s="7"/>
    </row>
    <row r="600" spans="1:15" x14ac:dyDescent="0.25">
      <c r="A600" s="10">
        <f>[14]TCM!A683</f>
        <v>29768</v>
      </c>
      <c r="B600" s="9">
        <f>[14]TCM!E683</f>
        <v>24.5</v>
      </c>
      <c r="C600" s="9">
        <f t="shared" si="48"/>
        <v>0.82304526748973039</v>
      </c>
      <c r="D600" s="9">
        <v>0.81829250803793219</v>
      </c>
      <c r="E600" s="62">
        <f t="shared" si="49"/>
        <v>284.58972044166518</v>
      </c>
      <c r="F600" s="9">
        <v>1.7614223500237669</v>
      </c>
      <c r="G600" s="62">
        <f t="shared" si="50"/>
        <v>691.48158167785903</v>
      </c>
      <c r="H600" s="63">
        <f t="shared" si="46"/>
        <v>30.347564703858584</v>
      </c>
      <c r="I600" s="63">
        <f t="shared" si="47"/>
        <v>123.86761103615748</v>
      </c>
      <c r="K600" s="78"/>
      <c r="L600" s="78"/>
      <c r="M600" s="78"/>
      <c r="N600" s="78"/>
      <c r="O600" s="7"/>
    </row>
    <row r="601" spans="1:15" x14ac:dyDescent="0.25">
      <c r="A601" s="10">
        <f>[14]TCM!A684</f>
        <v>29799</v>
      </c>
      <c r="B601" s="9">
        <f>[14]TCM!E684</f>
        <v>24.7</v>
      </c>
      <c r="C601" s="9">
        <f t="shared" si="48"/>
        <v>0.81632653061223248</v>
      </c>
      <c r="D601" s="9">
        <v>0.18336064485504622</v>
      </c>
      <c r="E601" s="62">
        <f t="shared" si="49"/>
        <v>285.11154598825817</v>
      </c>
      <c r="F601" s="9">
        <v>2.0607311550578933</v>
      </c>
      <c r="G601" s="62">
        <f t="shared" si="50"/>
        <v>705.73115806298176</v>
      </c>
      <c r="H601" s="63">
        <f t="shared" si="46"/>
        <v>30.916258174159161</v>
      </c>
      <c r="I601" s="63">
        <f t="shared" si="47"/>
        <v>125.16703714234478</v>
      </c>
      <c r="K601" s="78"/>
      <c r="L601" s="78"/>
      <c r="M601" s="78"/>
      <c r="N601" s="78"/>
      <c r="O601" s="7"/>
    </row>
    <row r="602" spans="1:15" x14ac:dyDescent="0.25">
      <c r="A602" s="10">
        <f>[14]TCM!A685</f>
        <v>29830</v>
      </c>
      <c r="B602" s="9">
        <f>[14]TCM!E685</f>
        <v>25</v>
      </c>
      <c r="C602" s="9">
        <f t="shared" si="48"/>
        <v>1.2145748987854255</v>
      </c>
      <c r="D602" s="9">
        <v>1.276218184596023</v>
      </c>
      <c r="E602" s="62">
        <f t="shared" si="49"/>
        <v>288.7501913845432</v>
      </c>
      <c r="F602" s="9">
        <v>1.8604207836763198</v>
      </c>
      <c r="G602" s="62">
        <f t="shared" si="50"/>
        <v>718.86072720446509</v>
      </c>
      <c r="H602" s="63">
        <f t="shared" si="46"/>
        <v>31.094595780982715</v>
      </c>
      <c r="I602" s="63">
        <f t="shared" si="47"/>
        <v>124.37838312393086</v>
      </c>
      <c r="K602" s="78"/>
      <c r="L602" s="78"/>
      <c r="M602" s="78"/>
      <c r="N602" s="78"/>
      <c r="O602" s="7"/>
    </row>
    <row r="603" spans="1:15" x14ac:dyDescent="0.25">
      <c r="A603" s="10">
        <f>[14]TCM!A686</f>
        <v>29860</v>
      </c>
      <c r="B603" s="9">
        <f>[14]TCM!E686</f>
        <v>25.3</v>
      </c>
      <c r="C603" s="9">
        <f t="shared" si="48"/>
        <v>1.2000000000000011</v>
      </c>
      <c r="D603" s="9">
        <v>-0.35319578353529835</v>
      </c>
      <c r="E603" s="62">
        <f t="shared" si="49"/>
        <v>287.73033788362289</v>
      </c>
      <c r="F603" s="9">
        <v>2.2187609853913104</v>
      </c>
      <c r="G603" s="62">
        <f t="shared" si="50"/>
        <v>734.81052855897804</v>
      </c>
      <c r="H603" s="63">
        <f t="shared" si="46"/>
        <v>31.897170000244241</v>
      </c>
      <c r="I603" s="63">
        <f t="shared" si="47"/>
        <v>126.07577075195351</v>
      </c>
      <c r="K603" s="78"/>
      <c r="L603" s="78"/>
      <c r="M603" s="78"/>
      <c r="N603" s="78"/>
      <c r="O603" s="7"/>
    </row>
    <row r="604" spans="1:15" x14ac:dyDescent="0.25">
      <c r="A604" s="10">
        <f>[14]TCM!A687</f>
        <v>29891</v>
      </c>
      <c r="B604" s="9">
        <f>[14]TCM!E687</f>
        <v>25.6</v>
      </c>
      <c r="C604" s="9">
        <f t="shared" si="48"/>
        <v>1.1857707509881354</v>
      </c>
      <c r="D604" s="9">
        <v>0.32861350091444308</v>
      </c>
      <c r="E604" s="62">
        <f t="shared" si="49"/>
        <v>288.67585862013522</v>
      </c>
      <c r="F604" s="9">
        <v>1.9245218609778236</v>
      </c>
      <c r="G604" s="62">
        <f t="shared" si="50"/>
        <v>748.95211781786224</v>
      </c>
      <c r="H604" s="63">
        <f t="shared" si="46"/>
        <v>32.404552276241596</v>
      </c>
      <c r="I604" s="63">
        <f t="shared" si="47"/>
        <v>126.58028232906872</v>
      </c>
      <c r="K604" s="78"/>
      <c r="L604" s="78"/>
      <c r="M604" s="78"/>
      <c r="N604" s="78"/>
      <c r="O604" s="7"/>
    </row>
    <row r="605" spans="1:15" x14ac:dyDescent="0.25">
      <c r="A605" s="10">
        <f>[14]TCM!A688</f>
        <v>29921</v>
      </c>
      <c r="B605" s="9">
        <f>[14]TCM!E688</f>
        <v>26</v>
      </c>
      <c r="C605" s="9">
        <f t="shared" si="48"/>
        <v>1.5625</v>
      </c>
      <c r="D605" s="9">
        <v>0.32754272374537763</v>
      </c>
      <c r="E605" s="62">
        <f t="shared" si="49"/>
        <v>289.62139539025497</v>
      </c>
      <c r="F605" s="9">
        <v>2.6917457580226234</v>
      </c>
      <c r="G605" s="62">
        <f t="shared" si="50"/>
        <v>769.1120046788451</v>
      </c>
      <c r="H605" s="63">
        <f t="shared" si="46"/>
        <v>33.168160541091019</v>
      </c>
      <c r="I605" s="63">
        <f t="shared" si="47"/>
        <v>127.56984823496546</v>
      </c>
      <c r="K605" s="66"/>
      <c r="L605" s="66"/>
      <c r="M605" s="66"/>
      <c r="N605" s="66"/>
      <c r="O605" s="7"/>
    </row>
    <row r="606" spans="1:15" x14ac:dyDescent="0.25">
      <c r="A606" s="10">
        <f>[14]TCM!A689</f>
        <v>29952</v>
      </c>
      <c r="B606" s="9">
        <f>[14]TCM!E689</f>
        <v>26.4</v>
      </c>
      <c r="C606" s="9">
        <f t="shared" si="48"/>
        <v>1.538461538461533</v>
      </c>
      <c r="D606" s="9">
        <v>2.0230763044010613</v>
      </c>
      <c r="E606" s="62">
        <f t="shared" si="49"/>
        <v>295.48065721287094</v>
      </c>
      <c r="F606" s="9">
        <v>4.9686821606977682</v>
      </c>
      <c r="G606" s="62">
        <f t="shared" si="50"/>
        <v>807.32673565110781</v>
      </c>
      <c r="H606" s="63">
        <f t="shared" si="46"/>
        <v>34.125790240875048</v>
      </c>
      <c r="I606" s="87">
        <f t="shared" si="47"/>
        <v>129.26435697301156</v>
      </c>
      <c r="K606" s="66"/>
      <c r="L606" s="66"/>
      <c r="M606" s="66"/>
      <c r="N606" s="66"/>
      <c r="O606" s="7"/>
    </row>
    <row r="607" spans="1:15" x14ac:dyDescent="0.25">
      <c r="A607" s="10">
        <f>[14]TCM!A690</f>
        <v>29983</v>
      </c>
      <c r="B607" s="9">
        <f>[14]TCM!E690</f>
        <v>32.200000000000003</v>
      </c>
      <c r="C607" s="9">
        <f t="shared" si="48"/>
        <v>21.969696969696994</v>
      </c>
      <c r="D607" s="9">
        <v>0.61666849590651385</v>
      </c>
      <c r="E607" s="62">
        <f t="shared" si="49"/>
        <v>297.3027933374002</v>
      </c>
      <c r="F607" s="9">
        <v>3.9295369986885875</v>
      </c>
      <c r="G607" s="62">
        <f t="shared" si="50"/>
        <v>839.05093842882286</v>
      </c>
      <c r="H607" s="63">
        <f t="shared" si="46"/>
        <v>35.249403826094699</v>
      </c>
      <c r="I607" s="63">
        <f t="shared" si="47"/>
        <v>109.47019821768539</v>
      </c>
      <c r="K607" s="78"/>
      <c r="L607" s="78"/>
      <c r="M607" s="78"/>
      <c r="N607" s="78"/>
      <c r="O607" s="7"/>
    </row>
    <row r="608" spans="1:15" x14ac:dyDescent="0.25">
      <c r="A608" s="10">
        <f>[14]TCM!A691</f>
        <v>30011</v>
      </c>
      <c r="B608" s="9">
        <f>[14]TCM!E691</f>
        <v>45.5</v>
      </c>
      <c r="C608" s="9">
        <f t="shared" si="48"/>
        <v>41.304347826086939</v>
      </c>
      <c r="D608" s="9">
        <v>-0.10399508640664967</v>
      </c>
      <c r="E608" s="62">
        <f t="shared" si="49"/>
        <v>296.99361304057959</v>
      </c>
      <c r="F608" s="9">
        <v>3.652295983983378</v>
      </c>
      <c r="G608" s="62">
        <f t="shared" si="50"/>
        <v>869.69556215663363</v>
      </c>
      <c r="H608" s="63">
        <f t="shared" si="46"/>
        <v>36.574852435806967</v>
      </c>
      <c r="I608" s="63">
        <f t="shared" si="47"/>
        <v>80.384291067707622</v>
      </c>
      <c r="K608" s="78"/>
      <c r="L608" s="78"/>
      <c r="M608" s="78"/>
      <c r="N608" s="78"/>
      <c r="O608" s="7"/>
    </row>
    <row r="609" spans="1:15" x14ac:dyDescent="0.25">
      <c r="A609" s="10">
        <f>[14]TCM!A692</f>
        <v>30042</v>
      </c>
      <c r="B609" s="9">
        <f>[14]TCM!E692</f>
        <v>45.699999999999996</v>
      </c>
      <c r="C609" s="9">
        <f t="shared" si="48"/>
        <v>0.439560439560438</v>
      </c>
      <c r="D609" s="9">
        <v>0.1313522825151292</v>
      </c>
      <c r="E609" s="62">
        <f t="shared" si="49"/>
        <v>297.38372093023253</v>
      </c>
      <c r="F609" s="9">
        <v>5.4196222967185292</v>
      </c>
      <c r="G609" s="62">
        <f t="shared" si="50"/>
        <v>916.82977675684606</v>
      </c>
      <c r="H609" s="63">
        <f t="shared" si="46"/>
        <v>38.506492137071312</v>
      </c>
      <c r="I609" s="63">
        <f t="shared" si="47"/>
        <v>84.259282575648399</v>
      </c>
      <c r="K609" s="78"/>
      <c r="L609" s="78"/>
      <c r="M609" s="78"/>
      <c r="N609" s="78"/>
      <c r="O609" s="7"/>
    </row>
    <row r="610" spans="1:15" x14ac:dyDescent="0.25">
      <c r="A610" s="10">
        <f>[14]TCM!A693</f>
        <v>30072</v>
      </c>
      <c r="B610" s="9">
        <f>[14]TCM!E693</f>
        <v>46.5</v>
      </c>
      <c r="C610" s="9">
        <f t="shared" si="48"/>
        <v>1.7505470459518779</v>
      </c>
      <c r="D610" s="9">
        <v>0.95094093019121306</v>
      </c>
      <c r="E610" s="62">
        <f t="shared" si="49"/>
        <v>300.21166445228374</v>
      </c>
      <c r="F610" s="9">
        <v>5.620807958720575</v>
      </c>
      <c r="G610" s="62">
        <f t="shared" si="50"/>
        <v>968.36301781671489</v>
      </c>
      <c r="H610" s="63">
        <f t="shared" si="46"/>
        <v>40.287755356198524</v>
      </c>
      <c r="I610" s="63">
        <f t="shared" si="47"/>
        <v>86.640334099351662</v>
      </c>
      <c r="K610" s="78"/>
      <c r="L610" s="78"/>
      <c r="M610" s="78"/>
      <c r="N610" s="78"/>
      <c r="O610" s="7"/>
    </row>
    <row r="611" spans="1:15" x14ac:dyDescent="0.25">
      <c r="A611" s="10">
        <f>[14]TCM!A694</f>
        <v>30103</v>
      </c>
      <c r="B611" s="9">
        <f>[14]TCM!E694</f>
        <v>47.300000000000004</v>
      </c>
      <c r="C611" s="9">
        <f t="shared" si="48"/>
        <v>1.7204301075268935</v>
      </c>
      <c r="D611" s="9">
        <v>0.66902107536717104</v>
      </c>
      <c r="E611" s="62">
        <f t="shared" si="49"/>
        <v>302.22014375818009</v>
      </c>
      <c r="F611" s="9">
        <v>4.8172424424102411</v>
      </c>
      <c r="G611" s="62">
        <f t="shared" si="50"/>
        <v>1015.0114121075864</v>
      </c>
      <c r="H611" s="63">
        <f t="shared" si="46"/>
        <v>41.947874087994563</v>
      </c>
      <c r="I611" s="63">
        <f t="shared" si="47"/>
        <v>88.684723230432468</v>
      </c>
      <c r="K611" s="78"/>
      <c r="L611" s="78"/>
      <c r="M611" s="78"/>
      <c r="N611" s="78"/>
      <c r="O611" s="7"/>
    </row>
    <row r="612" spans="1:15" x14ac:dyDescent="0.25">
      <c r="A612" s="10">
        <f>[14]TCM!A695</f>
        <v>30133</v>
      </c>
      <c r="B612" s="9">
        <f>[14]TCM!E695</f>
        <v>48.2</v>
      </c>
      <c r="C612" s="9">
        <f t="shared" si="48"/>
        <v>1.9027484143763207</v>
      </c>
      <c r="D612" s="9">
        <v>0.23166466368262917</v>
      </c>
      <c r="E612" s="62">
        <f t="shared" si="49"/>
        <v>302.92028103779865</v>
      </c>
      <c r="F612" s="9">
        <v>5.1528878501120978</v>
      </c>
      <c r="G612" s="62">
        <f t="shared" si="50"/>
        <v>1067.3138118393294</v>
      </c>
      <c r="H612" s="63">
        <f t="shared" si="46"/>
        <v>44.007451281249153</v>
      </c>
      <c r="I612" s="63">
        <f t="shared" si="47"/>
        <v>91.301766143670434</v>
      </c>
      <c r="K612" s="78"/>
      <c r="L612" s="78"/>
      <c r="M612" s="78"/>
      <c r="N612" s="78"/>
      <c r="O612" s="7"/>
    </row>
    <row r="613" spans="1:15" x14ac:dyDescent="0.25">
      <c r="A613" s="10">
        <f>[14]TCM!A696</f>
        <v>30164</v>
      </c>
      <c r="B613" s="9">
        <f>[14]TCM!E696</f>
        <v>69.5</v>
      </c>
      <c r="C613" s="9">
        <f t="shared" si="48"/>
        <v>44.190871369294605</v>
      </c>
      <c r="D613" s="9">
        <v>-0.37248069714540533</v>
      </c>
      <c r="E613" s="62">
        <f t="shared" si="49"/>
        <v>301.79196146319424</v>
      </c>
      <c r="F613" s="9">
        <v>11.221802911807167</v>
      </c>
      <c r="G613" s="62">
        <f t="shared" si="50"/>
        <v>1187.0856642544354</v>
      </c>
      <c r="H613" s="63">
        <f t="shared" si="46"/>
        <v>49.12887631152536</v>
      </c>
      <c r="I613" s="63">
        <f t="shared" si="47"/>
        <v>70.689030664065271</v>
      </c>
      <c r="K613" s="78"/>
      <c r="L613" s="78"/>
      <c r="M613" s="78"/>
      <c r="N613" s="78"/>
      <c r="O613" s="7"/>
    </row>
    <row r="614" spans="1:15" x14ac:dyDescent="0.25">
      <c r="A614" s="10">
        <f>[14]TCM!A697</f>
        <v>30195</v>
      </c>
      <c r="B614" s="9">
        <f>[14]TCM!E697</f>
        <v>70</v>
      </c>
      <c r="C614" s="9">
        <f t="shared" si="48"/>
        <v>0.7194244604316502</v>
      </c>
      <c r="D614" s="9">
        <v>0.50354774327789897</v>
      </c>
      <c r="E614" s="62">
        <f t="shared" si="49"/>
        <v>303.31162807453626</v>
      </c>
      <c r="F614" s="9">
        <v>5.3380648873559311</v>
      </c>
      <c r="G614" s="62">
        <f t="shared" si="50"/>
        <v>1250.4530672808373</v>
      </c>
      <c r="H614" s="63">
        <f t="shared" si="46"/>
        <v>51.492120198239249</v>
      </c>
      <c r="I614" s="63">
        <f t="shared" si="47"/>
        <v>73.560171711770352</v>
      </c>
      <c r="K614" s="78"/>
      <c r="L614" s="78"/>
      <c r="M614" s="78"/>
      <c r="N614" s="78"/>
      <c r="O614" s="7"/>
    </row>
    <row r="615" spans="1:15" x14ac:dyDescent="0.25">
      <c r="A615" s="10">
        <f>[14]TCM!A698</f>
        <v>30225</v>
      </c>
      <c r="B615" s="9">
        <f>[14]TCM!E698</f>
        <v>70</v>
      </c>
      <c r="C615" s="9">
        <f t="shared" si="48"/>
        <v>0</v>
      </c>
      <c r="D615" s="9">
        <v>-0.26187327648314884</v>
      </c>
      <c r="E615" s="62">
        <f t="shared" si="49"/>
        <v>302.5173359761431</v>
      </c>
      <c r="F615" s="9">
        <v>5.1840984304210691</v>
      </c>
      <c r="G615" s="62">
        <f t="shared" si="50"/>
        <v>1315.2777851148953</v>
      </c>
      <c r="H615" s="63">
        <f t="shared" si="46"/>
        <v>54.303729348524222</v>
      </c>
      <c r="I615" s="63">
        <f t="shared" si="47"/>
        <v>77.576756212177457</v>
      </c>
      <c r="K615" s="78"/>
      <c r="L615" s="78"/>
      <c r="M615" s="78"/>
      <c r="N615" s="78"/>
      <c r="O615" s="7"/>
    </row>
    <row r="616" spans="1:15" x14ac:dyDescent="0.25">
      <c r="A616" s="10">
        <f>[14]TCM!A699</f>
        <v>30256</v>
      </c>
      <c r="B616" s="9">
        <f>[14]TCM!E699</f>
        <v>70</v>
      </c>
      <c r="C616" s="9">
        <f t="shared" si="48"/>
        <v>0</v>
      </c>
      <c r="D616" s="9">
        <v>-0.19629042111580786</v>
      </c>
      <c r="E616" s="62">
        <f t="shared" si="49"/>
        <v>301.92352342340723</v>
      </c>
      <c r="F616" s="9">
        <v>5.0558109431082965</v>
      </c>
      <c r="G616" s="62">
        <f t="shared" si="50"/>
        <v>1381.7757433070067</v>
      </c>
      <c r="H616" s="63">
        <f t="shared" si="46"/>
        <v>57.161425642552373</v>
      </c>
      <c r="I616" s="63">
        <f t="shared" si="47"/>
        <v>81.65917948936054</v>
      </c>
      <c r="K616" s="78"/>
      <c r="L616" s="78"/>
      <c r="M616" s="78"/>
      <c r="N616" s="78"/>
      <c r="O616" s="7"/>
    </row>
    <row r="617" spans="1:15" x14ac:dyDescent="0.25">
      <c r="A617" s="10">
        <f>[14]TCM!A700</f>
        <v>30286</v>
      </c>
      <c r="B617" s="9">
        <f>[14]TCM!E700</f>
        <v>80.5</v>
      </c>
      <c r="C617" s="9">
        <f t="shared" si="48"/>
        <v>14.999999999999991</v>
      </c>
      <c r="D617" s="9">
        <v>-0.40084482047566539</v>
      </c>
      <c r="E617" s="62">
        <f t="shared" si="49"/>
        <v>300.71327861796686</v>
      </c>
      <c r="F617" s="9">
        <v>10.678709367339589</v>
      </c>
      <c r="G617" s="62">
        <f t="shared" si="50"/>
        <v>1529.3315590431582</v>
      </c>
      <c r="H617" s="63">
        <f t="shared" si="46"/>
        <v>63.520145369822018</v>
      </c>
      <c r="I617" s="63">
        <f t="shared" si="47"/>
        <v>78.907012881766477</v>
      </c>
      <c r="K617" s="78"/>
      <c r="L617" s="78"/>
      <c r="M617" s="78"/>
      <c r="N617" s="78"/>
      <c r="O617" s="7"/>
    </row>
    <row r="618" spans="1:15" x14ac:dyDescent="0.25">
      <c r="A618" s="10">
        <f>[14]TCM!A701</f>
        <v>30317</v>
      </c>
      <c r="B618" s="9">
        <f>[14]TCM!E701</f>
        <v>96.600000000000009</v>
      </c>
      <c r="C618" s="9">
        <f t="shared" si="48"/>
        <v>20.000000000000018</v>
      </c>
      <c r="D618" s="9">
        <v>1.9069051815817195</v>
      </c>
      <c r="E618" s="62">
        <f t="shared" si="49"/>
        <v>306.44759570963714</v>
      </c>
      <c r="F618" s="9">
        <v>10.881015443615972</v>
      </c>
      <c r="G618" s="62">
        <f t="shared" si="50"/>
        <v>1695.7383621667373</v>
      </c>
      <c r="H618" s="63">
        <f t="shared" si="46"/>
        <v>69.113846673904547</v>
      </c>
      <c r="I618" s="87">
        <f t="shared" si="47"/>
        <v>71.546425128265568</v>
      </c>
      <c r="K618" s="78"/>
      <c r="L618" s="78"/>
      <c r="M618" s="78"/>
      <c r="N618" s="78"/>
      <c r="O618" s="7"/>
    </row>
    <row r="619" spans="1:15" x14ac:dyDescent="0.25">
      <c r="A619" s="10">
        <f>[14]TCM!A702</f>
        <v>30348</v>
      </c>
      <c r="B619" s="9">
        <f>[14]TCM!E702</f>
        <v>102.4</v>
      </c>
      <c r="C619" s="9">
        <f t="shared" si="48"/>
        <v>6.00414078674949</v>
      </c>
      <c r="D619" s="9">
        <v>0.40014192295558804</v>
      </c>
      <c r="E619" s="62">
        <f t="shared" si="49"/>
        <v>307.67382101196085</v>
      </c>
      <c r="F619" s="9">
        <v>5.3665650508053941</v>
      </c>
      <c r="G619" s="62">
        <f t="shared" si="50"/>
        <v>1786.7412644638771</v>
      </c>
      <c r="H619" s="63">
        <f t="shared" si="46"/>
        <v>72.532652663634565</v>
      </c>
      <c r="I619" s="63">
        <f t="shared" si="47"/>
        <v>70.832668616830631</v>
      </c>
      <c r="K619" s="78"/>
      <c r="L619" s="78"/>
      <c r="M619" s="78"/>
      <c r="N619" s="78"/>
      <c r="O619" s="7"/>
    </row>
    <row r="620" spans="1:15" x14ac:dyDescent="0.25">
      <c r="A620" s="10">
        <f>[14]TCM!A703</f>
        <v>30376</v>
      </c>
      <c r="B620" s="9">
        <f>[14]TCM!E703</f>
        <v>106.2</v>
      </c>
      <c r="C620" s="9">
        <f t="shared" si="48"/>
        <v>3.7109375</v>
      </c>
      <c r="D620" s="9">
        <v>1.7149717029596445E-3</v>
      </c>
      <c r="E620" s="62">
        <f t="shared" si="49"/>
        <v>307.67909753092863</v>
      </c>
      <c r="F620" s="9">
        <v>4.8402332694618133</v>
      </c>
      <c r="G620" s="62">
        <f t="shared" si="50"/>
        <v>1873.2237095856603</v>
      </c>
      <c r="H620" s="63">
        <f t="shared" si="46"/>
        <v>76.042098148617399</v>
      </c>
      <c r="I620" s="63">
        <f t="shared" si="47"/>
        <v>71.602728953500375</v>
      </c>
      <c r="K620" s="78"/>
      <c r="L620" s="78"/>
      <c r="M620" s="78"/>
      <c r="N620" s="78"/>
      <c r="O620" s="7"/>
    </row>
    <row r="621" spans="1:15" x14ac:dyDescent="0.25">
      <c r="A621" s="10">
        <f>[14]TCM!A704</f>
        <v>30407</v>
      </c>
      <c r="B621" s="9">
        <f>[14]TCM!E704</f>
        <v>110.2</v>
      </c>
      <c r="C621" s="9">
        <f t="shared" si="48"/>
        <v>3.7664783427495241</v>
      </c>
      <c r="D621" s="9">
        <v>0.42223911442624829</v>
      </c>
      <c r="E621" s="62">
        <f t="shared" si="49"/>
        <v>308.97823902761792</v>
      </c>
      <c r="F621" s="9">
        <v>6.3312179620134579</v>
      </c>
      <c r="G621" s="62">
        <f t="shared" si="50"/>
        <v>1991.8215855556425</v>
      </c>
      <c r="H621" s="63">
        <f t="shared" si="46"/>
        <v>80.516516897380185</v>
      </c>
      <c r="I621" s="63">
        <f t="shared" si="47"/>
        <v>73.0639899250274</v>
      </c>
      <c r="K621" s="78"/>
      <c r="L621" s="78"/>
      <c r="M621" s="78"/>
      <c r="N621" s="78"/>
      <c r="O621" s="7"/>
    </row>
    <row r="622" spans="1:15" x14ac:dyDescent="0.25">
      <c r="A622" s="10">
        <f>[14]TCM!A705</f>
        <v>30437</v>
      </c>
      <c r="B622" s="9">
        <f>[14]TCM!E705</f>
        <v>114.2</v>
      </c>
      <c r="C622" s="9">
        <f t="shared" si="48"/>
        <v>3.6297640653357499</v>
      </c>
      <c r="D622" s="9">
        <v>0.61108483191556484</v>
      </c>
      <c r="E622" s="62">
        <f t="shared" si="49"/>
        <v>310.86635818023552</v>
      </c>
      <c r="F622" s="9">
        <v>4.3371353955477199</v>
      </c>
      <c r="G622" s="62">
        <f t="shared" si="50"/>
        <v>2078.2095845589361</v>
      </c>
      <c r="H622" s="63">
        <f t="shared" si="46"/>
        <v>83.498381307930842</v>
      </c>
      <c r="I622" s="63">
        <f t="shared" si="47"/>
        <v>73.115920584878154</v>
      </c>
      <c r="K622" s="78"/>
      <c r="L622" s="78"/>
      <c r="M622" s="78"/>
      <c r="N622" s="78"/>
      <c r="O622" s="7"/>
    </row>
    <row r="623" spans="1:15" x14ac:dyDescent="0.25">
      <c r="A623" s="10">
        <f>[14]TCM!A706</f>
        <v>30468</v>
      </c>
      <c r="B623" s="9">
        <f>[14]TCM!E706</f>
        <v>118.1</v>
      </c>
      <c r="C623" s="9">
        <f t="shared" si="48"/>
        <v>3.4150612959719773</v>
      </c>
      <c r="D623" s="9">
        <v>-0.27569257227851862</v>
      </c>
      <c r="E623" s="62">
        <f t="shared" si="49"/>
        <v>310.00932272101988</v>
      </c>
      <c r="F623" s="9">
        <v>3.78674324383792</v>
      </c>
      <c r="G623" s="62">
        <f t="shared" si="50"/>
        <v>2156.9060455950139</v>
      </c>
      <c r="H623" s="63">
        <f t="shared" si="46"/>
        <v>86.899826989154931</v>
      </c>
      <c r="I623" s="63">
        <f t="shared" si="47"/>
        <v>73.581563919690879</v>
      </c>
      <c r="K623" s="78"/>
      <c r="L623" s="78"/>
      <c r="M623" s="78"/>
      <c r="N623" s="78"/>
      <c r="O623" s="7"/>
    </row>
    <row r="624" spans="1:15" x14ac:dyDescent="0.25">
      <c r="A624" s="10">
        <f>[14]TCM!A707</f>
        <v>30498</v>
      </c>
      <c r="B624" s="9">
        <f>[14]TCM!E707</f>
        <v>122.1</v>
      </c>
      <c r="C624" s="9">
        <f t="shared" si="48"/>
        <v>3.3869602032176038</v>
      </c>
      <c r="D624" s="9">
        <v>0.11853112645112684</v>
      </c>
      <c r="E624" s="62">
        <f t="shared" si="49"/>
        <v>310.37678026334464</v>
      </c>
      <c r="F624" s="9">
        <v>4.9442247843144882</v>
      </c>
      <c r="G624" s="62">
        <f t="shared" si="50"/>
        <v>2263.5483288757</v>
      </c>
      <c r="H624" s="63">
        <f t="shared" si="46"/>
        <v>91.088381687798474</v>
      </c>
      <c r="I624" s="63">
        <f t="shared" si="47"/>
        <v>74.601459203766169</v>
      </c>
      <c r="K624" s="78"/>
      <c r="L624" s="78"/>
      <c r="M624" s="78"/>
      <c r="N624" s="78"/>
      <c r="O624" s="7"/>
    </row>
    <row r="625" spans="1:15" x14ac:dyDescent="0.25">
      <c r="A625" s="10">
        <f>[14]TCM!A708</f>
        <v>30529</v>
      </c>
      <c r="B625" s="9">
        <f>[14]TCM!E708</f>
        <v>126.1</v>
      </c>
      <c r="C625" s="9">
        <f t="shared" si="48"/>
        <v>3.2760032760032809</v>
      </c>
      <c r="D625" s="9">
        <v>-0.27785719913999696</v>
      </c>
      <c r="E625" s="62">
        <f t="shared" si="49"/>
        <v>309.514376034924</v>
      </c>
      <c r="F625" s="9">
        <v>3.8814636734642916</v>
      </c>
      <c r="G625" s="62">
        <f t="shared" si="50"/>
        <v>2351.4071349923183</v>
      </c>
      <c r="H625" s="63">
        <f t="shared" si="46"/>
        <v>94.887596150752628</v>
      </c>
      <c r="I625" s="63">
        <f t="shared" si="47"/>
        <v>75.247895440723738</v>
      </c>
      <c r="K625" s="78"/>
      <c r="L625" s="78"/>
      <c r="M625" s="78"/>
      <c r="N625" s="78"/>
      <c r="O625" s="7"/>
    </row>
    <row r="626" spans="1:15" x14ac:dyDescent="0.25">
      <c r="A626" s="10">
        <f>[14]TCM!A709</f>
        <v>30560</v>
      </c>
      <c r="B626" s="9">
        <f>[14]TCM!E709</f>
        <v>130.1</v>
      </c>
      <c r="C626" s="9">
        <f t="shared" si="48"/>
        <v>3.1720856463124614</v>
      </c>
      <c r="D626" s="9">
        <v>0.798719117636848</v>
      </c>
      <c r="E626" s="62">
        <f t="shared" si="49"/>
        <v>311.98652652814934</v>
      </c>
      <c r="F626" s="9">
        <v>3.0776397416380608</v>
      </c>
      <c r="G626" s="62">
        <f t="shared" si="50"/>
        <v>2423.7749754665547</v>
      </c>
      <c r="H626" s="63">
        <f t="shared" si="46"/>
        <v>97.032874401535594</v>
      </c>
      <c r="I626" s="63">
        <f t="shared" si="47"/>
        <v>74.58330084668377</v>
      </c>
      <c r="K626" s="78"/>
      <c r="L626" s="78"/>
      <c r="M626" s="78"/>
      <c r="N626" s="78"/>
      <c r="O626" s="7"/>
    </row>
    <row r="627" spans="1:15" x14ac:dyDescent="0.25">
      <c r="A627" s="10">
        <f>[14]TCM!A710</f>
        <v>30590</v>
      </c>
      <c r="B627" s="9">
        <f>[14]TCM!E710</f>
        <v>134.1</v>
      </c>
      <c r="C627" s="9">
        <f t="shared" si="48"/>
        <v>3.0745580322828703</v>
      </c>
      <c r="D627" s="9">
        <v>-0.27034554154906631</v>
      </c>
      <c r="E627" s="62">
        <f t="shared" si="49"/>
        <v>311.14308486344669</v>
      </c>
      <c r="F627" s="9">
        <v>3.3181142108754447</v>
      </c>
      <c r="G627" s="62">
        <f t="shared" si="50"/>
        <v>2504.1985973671531</v>
      </c>
      <c r="H627" s="63">
        <f t="shared" si="46"/>
        <v>100.52429895667669</v>
      </c>
      <c r="I627" s="63">
        <f t="shared" si="47"/>
        <v>74.962191615717146</v>
      </c>
      <c r="K627" s="78"/>
      <c r="L627" s="78"/>
      <c r="M627" s="78"/>
      <c r="N627" s="78"/>
      <c r="O627" s="7"/>
    </row>
    <row r="628" spans="1:15" x14ac:dyDescent="0.25">
      <c r="A628" s="10">
        <f>[14]TCM!A711</f>
        <v>30621</v>
      </c>
      <c r="B628" s="9">
        <f>[14]TCM!E711</f>
        <v>138</v>
      </c>
      <c r="C628" s="9">
        <f t="shared" si="48"/>
        <v>2.9082774049216997</v>
      </c>
      <c r="D628" s="9">
        <v>0.20542505571008451</v>
      </c>
      <c r="E628" s="62">
        <f t="shared" si="49"/>
        <v>311.7822507188655</v>
      </c>
      <c r="F628" s="9">
        <v>5.8729404685658571</v>
      </c>
      <c r="G628" s="62">
        <f t="shared" si="50"/>
        <v>2651.2686902051873</v>
      </c>
      <c r="H628" s="63">
        <f t="shared" si="46"/>
        <v>106.20984954824142</v>
      </c>
      <c r="I628" s="63">
        <f t="shared" si="47"/>
        <v>76.963659092928566</v>
      </c>
      <c r="K628" s="78"/>
      <c r="L628" s="78"/>
      <c r="M628" s="78"/>
      <c r="N628" s="78"/>
      <c r="O628" s="7"/>
    </row>
    <row r="629" spans="1:15" x14ac:dyDescent="0.25">
      <c r="A629" s="10">
        <f>[14]TCM!A712</f>
        <v>30651</v>
      </c>
      <c r="B629" s="9">
        <f>[14]TCM!E712</f>
        <v>142</v>
      </c>
      <c r="C629" s="9">
        <f t="shared" si="48"/>
        <v>2.8985507246376718</v>
      </c>
      <c r="D629" s="9">
        <v>0.10616992900867039</v>
      </c>
      <c r="E629" s="62">
        <f t="shared" si="49"/>
        <v>312.11326971311536</v>
      </c>
      <c r="F629" s="9">
        <v>4.2783192806414627</v>
      </c>
      <c r="G629" s="62">
        <f t="shared" si="50"/>
        <v>2764.698429759846</v>
      </c>
      <c r="H629" s="63">
        <f t="shared" si="46"/>
        <v>110.63638344963788</v>
      </c>
      <c r="I629" s="63">
        <f t="shared" si="47"/>
        <v>77.912946091294273</v>
      </c>
      <c r="K629" s="78"/>
      <c r="L629" s="78"/>
      <c r="M629" s="78"/>
      <c r="N629" s="78"/>
      <c r="O629" s="7"/>
    </row>
    <row r="630" spans="1:15" x14ac:dyDescent="0.25">
      <c r="A630" s="10">
        <f>[14]TCM!A713</f>
        <v>30682</v>
      </c>
      <c r="B630" s="9">
        <f>[14]TCM!E713</f>
        <v>146</v>
      </c>
      <c r="C630" s="9">
        <f t="shared" si="48"/>
        <v>2.8169014084507005</v>
      </c>
      <c r="D630" s="9">
        <v>2.3008669574781537</v>
      </c>
      <c r="E630" s="62">
        <f t="shared" si="49"/>
        <v>319.29458080584908</v>
      </c>
      <c r="F630" s="9">
        <v>6.3528324293826266</v>
      </c>
      <c r="G630" s="62">
        <f t="shared" si="50"/>
        <v>2940.3350881802617</v>
      </c>
      <c r="H630" s="63">
        <f t="shared" si="46"/>
        <v>115.01850472589892</v>
      </c>
      <c r="I630" s="63">
        <f t="shared" si="47"/>
        <v>78.779797757465019</v>
      </c>
      <c r="K630" s="78"/>
      <c r="L630" s="78"/>
      <c r="M630" s="78"/>
      <c r="N630" s="78"/>
      <c r="O630" s="7"/>
    </row>
    <row r="631" spans="1:15" x14ac:dyDescent="0.25">
      <c r="A631" s="10">
        <f>[14]TCM!A714</f>
        <v>30713</v>
      </c>
      <c r="B631" s="9">
        <f>[14]TCM!E714</f>
        <v>149.9</v>
      </c>
      <c r="C631" s="9">
        <f t="shared" si="48"/>
        <v>2.6712328767123372</v>
      </c>
      <c r="D631" s="9">
        <v>0.78972548330060732</v>
      </c>
      <c r="E631" s="62">
        <f t="shared" si="49"/>
        <v>321.81613147727074</v>
      </c>
      <c r="F631" s="9">
        <v>5.2776261050297535</v>
      </c>
      <c r="G631" s="62">
        <f t="shared" si="50"/>
        <v>3095.5149803694126</v>
      </c>
      <c r="H631" s="63">
        <f t="shared" si="46"/>
        <v>120.13997535591113</v>
      </c>
      <c r="I631" s="63">
        <f t="shared" si="47"/>
        <v>80.146748069320296</v>
      </c>
      <c r="K631" s="78"/>
      <c r="L631" s="78"/>
      <c r="M631" s="78"/>
      <c r="N631" s="78"/>
      <c r="O631" s="7"/>
    </row>
    <row r="632" spans="1:15" x14ac:dyDescent="0.25">
      <c r="A632" s="10">
        <f>[14]TCM!A715</f>
        <v>30742</v>
      </c>
      <c r="B632" s="9">
        <f>[14]TCM!E715</f>
        <v>153.79999999999998</v>
      </c>
      <c r="C632" s="9">
        <f t="shared" si="48"/>
        <v>2.6017344896597683</v>
      </c>
      <c r="D632" s="9">
        <v>0.19703082125703819</v>
      </c>
      <c r="E632" s="62">
        <f t="shared" si="49"/>
        <v>322.45020844405803</v>
      </c>
      <c r="F632" s="9">
        <v>4.2741744872288434</v>
      </c>
      <c r="G632" s="62">
        <f t="shared" si="50"/>
        <v>3227.8226919087087</v>
      </c>
      <c r="H632" s="63">
        <f t="shared" si="46"/>
        <v>125.02862260960242</v>
      </c>
      <c r="I632" s="63">
        <f t="shared" si="47"/>
        <v>81.292992594019779</v>
      </c>
      <c r="K632" s="78"/>
      <c r="L632" s="78"/>
      <c r="M632" s="78"/>
      <c r="N632" s="78"/>
      <c r="O632" s="7"/>
    </row>
    <row r="633" spans="1:15" x14ac:dyDescent="0.25">
      <c r="A633" s="10">
        <f>[14]TCM!A716</f>
        <v>30773</v>
      </c>
      <c r="B633" s="9">
        <f>[14]TCM!E716</f>
        <v>157.79999999999998</v>
      </c>
      <c r="C633" s="9">
        <f t="shared" si="48"/>
        <v>2.6007802340702213</v>
      </c>
      <c r="D633" s="9">
        <v>0.19521510494588945</v>
      </c>
      <c r="E633" s="62">
        <f t="shared" si="49"/>
        <v>323.07967995687034</v>
      </c>
      <c r="F633" s="9">
        <v>4.3259782816460701</v>
      </c>
      <c r="G633" s="62">
        <f t="shared" si="50"/>
        <v>3367.4576005307231</v>
      </c>
      <c r="H633" s="63">
        <f t="shared" si="46"/>
        <v>130.18319640604909</v>
      </c>
      <c r="I633" s="63">
        <f t="shared" si="47"/>
        <v>82.498857038053927</v>
      </c>
      <c r="K633" s="78"/>
      <c r="L633" s="78"/>
      <c r="M633" s="78"/>
      <c r="N633" s="78"/>
      <c r="O633" s="7"/>
    </row>
    <row r="634" spans="1:15" x14ac:dyDescent="0.25">
      <c r="A634" s="10">
        <f>[14]TCM!A717</f>
        <v>30803</v>
      </c>
      <c r="B634" s="9">
        <f>[14]TCM!E717</f>
        <v>161.70000000000002</v>
      </c>
      <c r="C634" s="9">
        <f t="shared" si="48"/>
        <v>2.471482889733867</v>
      </c>
      <c r="D634" s="9">
        <v>0.29353709616202206</v>
      </c>
      <c r="E634" s="62">
        <f t="shared" si="49"/>
        <v>324.02803866770529</v>
      </c>
      <c r="F634" s="9">
        <v>3.3159156347938534</v>
      </c>
      <c r="G634" s="62">
        <f t="shared" si="50"/>
        <v>3479.1196536017751</v>
      </c>
      <c r="H634" s="63">
        <f t="shared" si="46"/>
        <v>134.10630960257421</v>
      </c>
      <c r="I634" s="63">
        <f t="shared" si="47"/>
        <v>82.935256402334076</v>
      </c>
      <c r="K634" s="78"/>
      <c r="L634" s="78"/>
      <c r="M634" s="78"/>
      <c r="N634" s="78"/>
      <c r="O634" s="7"/>
    </row>
    <row r="635" spans="1:15" x14ac:dyDescent="0.25">
      <c r="A635" s="10">
        <f>[14]TCM!A718</f>
        <v>30834</v>
      </c>
      <c r="B635" s="9">
        <f>[14]TCM!E718</f>
        <v>165.7</v>
      </c>
      <c r="C635" s="9">
        <f t="shared" si="48"/>
        <v>2.4737167594310217</v>
      </c>
      <c r="D635" s="9">
        <v>-0.2879057296863663</v>
      </c>
      <c r="E635" s="62">
        <f t="shared" si="49"/>
        <v>323.09514337859059</v>
      </c>
      <c r="F635" s="9">
        <v>3.6190657980338381</v>
      </c>
      <c r="G635" s="62">
        <f t="shared" si="50"/>
        <v>3605.0312830579501</v>
      </c>
      <c r="H635" s="63">
        <f t="shared" si="46"/>
        <v>139.36093329831658</v>
      </c>
      <c r="I635" s="63">
        <f t="shared" si="47"/>
        <v>84.104365297716711</v>
      </c>
      <c r="K635" s="78"/>
      <c r="L635" s="78"/>
      <c r="M635" s="78"/>
      <c r="N635" s="78"/>
      <c r="O635" s="7"/>
    </row>
    <row r="636" spans="1:15" x14ac:dyDescent="0.25">
      <c r="A636" s="10">
        <f>[14]TCM!A719</f>
        <v>30864</v>
      </c>
      <c r="B636" s="9">
        <f>[14]TCM!E719</f>
        <v>169.7</v>
      </c>
      <c r="C636" s="9">
        <f t="shared" si="48"/>
        <v>2.4140012070005934</v>
      </c>
      <c r="D636" s="9">
        <v>0.10229510911339279</v>
      </c>
      <c r="E636" s="62">
        <f t="shared" si="49"/>
        <v>323.42565390804981</v>
      </c>
      <c r="F636" s="9">
        <v>3.2781855497751922</v>
      </c>
      <c r="G636" s="62">
        <f t="shared" si="50"/>
        <v>3723.2108976440309</v>
      </c>
      <c r="H636" s="63">
        <f t="shared" si="46"/>
        <v>143.78236095271146</v>
      </c>
      <c r="I636" s="63">
        <f t="shared" si="47"/>
        <v>84.727378286806996</v>
      </c>
      <c r="K636" s="78"/>
      <c r="L636" s="78"/>
      <c r="M636" s="78"/>
      <c r="N636" s="78"/>
      <c r="O636" s="7"/>
    </row>
    <row r="637" spans="1:15" x14ac:dyDescent="0.25">
      <c r="A637" s="10">
        <f>[14]TCM!A720</f>
        <v>30895</v>
      </c>
      <c r="B637" s="9">
        <f>[14]TCM!E720</f>
        <v>173.7</v>
      </c>
      <c r="C637" s="9">
        <f t="shared" si="48"/>
        <v>2.3571007660577514</v>
      </c>
      <c r="D637" s="9">
        <v>-0.19439546682638031</v>
      </c>
      <c r="E637" s="62">
        <f t="shared" si="49"/>
        <v>322.79692909829896</v>
      </c>
      <c r="F637" s="9">
        <v>2.8425101507367767</v>
      </c>
      <c r="G637" s="62">
        <f t="shared" si="50"/>
        <v>3829.0435453429004</v>
      </c>
      <c r="H637" s="63">
        <f t="shared" si="46"/>
        <v>148.15740042796105</v>
      </c>
      <c r="I637" s="63">
        <f t="shared" si="47"/>
        <v>85.294991610800835</v>
      </c>
      <c r="K637" s="78"/>
      <c r="L637" s="78"/>
      <c r="M637" s="78"/>
      <c r="N637" s="78"/>
      <c r="O637" s="7"/>
    </row>
    <row r="638" spans="1:15" x14ac:dyDescent="0.25">
      <c r="A638" s="10">
        <f>[14]TCM!A721</f>
        <v>30926</v>
      </c>
      <c r="B638" s="9">
        <f>[14]TCM!E721</f>
        <v>177.7</v>
      </c>
      <c r="C638" s="9">
        <f t="shared" si="48"/>
        <v>2.3028209556706924</v>
      </c>
      <c r="D638" s="9">
        <v>0.77812478551169129</v>
      </c>
      <c r="E638" s="62">
        <f t="shared" si="49"/>
        <v>325.30869201048341</v>
      </c>
      <c r="F638" s="9">
        <v>2.9789155920368682</v>
      </c>
      <c r="G638" s="62">
        <f t="shared" si="50"/>
        <v>3943.1075205410016</v>
      </c>
      <c r="H638" s="63">
        <f t="shared" si="46"/>
        <v>151.39285897091861</v>
      </c>
      <c r="I638" s="63">
        <f t="shared" si="47"/>
        <v>85.195756314529319</v>
      </c>
      <c r="K638" s="78"/>
      <c r="L638" s="78"/>
      <c r="M638" s="78"/>
      <c r="N638" s="78"/>
      <c r="O638" s="7"/>
    </row>
    <row r="639" spans="1:15" x14ac:dyDescent="0.25">
      <c r="A639" s="10">
        <f>[14]TCM!A722</f>
        <v>30956</v>
      </c>
      <c r="B639" s="9">
        <f>[14]TCM!E722</f>
        <v>181.60000000000002</v>
      </c>
      <c r="C639" s="9">
        <f t="shared" si="48"/>
        <v>2.1947101857062723</v>
      </c>
      <c r="D639" s="9">
        <v>-0.28247673006877028</v>
      </c>
      <c r="E639" s="62">
        <f t="shared" si="49"/>
        <v>324.3897706546627</v>
      </c>
      <c r="F639" s="9">
        <v>3.4940151976398326</v>
      </c>
      <c r="G639" s="62">
        <f t="shared" si="50"/>
        <v>4080.8802965679834</v>
      </c>
      <c r="H639" s="63">
        <f t="shared" si="46"/>
        <v>157.12639397126895</v>
      </c>
      <c r="I639" s="63">
        <f t="shared" si="47"/>
        <v>86.523344697835313</v>
      </c>
      <c r="K639" s="78"/>
      <c r="L639" s="78"/>
      <c r="M639" s="78"/>
      <c r="N639" s="78"/>
      <c r="O639" s="7"/>
    </row>
    <row r="640" spans="1:15" x14ac:dyDescent="0.25">
      <c r="A640" s="10">
        <f>[14]TCM!A723</f>
        <v>30987</v>
      </c>
      <c r="B640" s="9">
        <f>[14]TCM!E723</f>
        <v>185.6</v>
      </c>
      <c r="C640" s="9">
        <f t="shared" si="48"/>
        <v>2.2026431718061623</v>
      </c>
      <c r="D640" s="9">
        <v>7.3906188410743923E-3</v>
      </c>
      <c r="E640" s="62">
        <f t="shared" si="49"/>
        <v>324.4137450661712</v>
      </c>
      <c r="F640" s="9">
        <v>3.4319364582402478</v>
      </c>
      <c r="G640" s="62">
        <f t="shared" si="50"/>
        <v>4220.9335152830427</v>
      </c>
      <c r="H640" s="63">
        <f t="shared" si="46"/>
        <v>162.50686170874766</v>
      </c>
      <c r="I640" s="63">
        <f t="shared" si="47"/>
        <v>87.557576351695943</v>
      </c>
      <c r="K640" s="78"/>
      <c r="L640" s="78"/>
      <c r="M640" s="78"/>
      <c r="N640" s="78"/>
      <c r="O640" s="7"/>
    </row>
    <row r="641" spans="1:15" x14ac:dyDescent="0.25">
      <c r="A641" s="10">
        <f>[14]TCM!A724</f>
        <v>31017</v>
      </c>
      <c r="B641" s="9">
        <f>[14]TCM!E724</f>
        <v>190</v>
      </c>
      <c r="C641" s="9">
        <f t="shared" si="48"/>
        <v>2.3706896551724199</v>
      </c>
      <c r="D641" s="9">
        <v>7.3484384568223149E-3</v>
      </c>
      <c r="E641" s="62">
        <f t="shared" si="49"/>
        <v>324.43758441057287</v>
      </c>
      <c r="F641" s="9">
        <v>4.2470824418132658</v>
      </c>
      <c r="G641" s="62">
        <f t="shared" si="50"/>
        <v>4400.20004149124</v>
      </c>
      <c r="H641" s="63">
        <f t="shared" si="46"/>
        <v>169.39621412257867</v>
      </c>
      <c r="I641" s="63">
        <f t="shared" si="47"/>
        <v>89.155902169778244</v>
      </c>
      <c r="K641" s="78"/>
      <c r="L641" s="78"/>
      <c r="M641" s="78"/>
      <c r="N641" s="78"/>
      <c r="O641" s="7"/>
    </row>
    <row r="642" spans="1:15" x14ac:dyDescent="0.25">
      <c r="A642" s="10">
        <f>[14]TCM!A725</f>
        <v>31048</v>
      </c>
      <c r="B642" s="9">
        <f>[14]TCM!E725</f>
        <v>195.3</v>
      </c>
      <c r="C642" s="9">
        <f t="shared" si="48"/>
        <v>2.7894736842105416</v>
      </c>
      <c r="D642" s="9">
        <v>1.8916661591781292</v>
      </c>
      <c r="E642" s="62">
        <f t="shared" si="49"/>
        <v>330.57486040252263</v>
      </c>
      <c r="F642" s="9">
        <v>7.4179362022978701</v>
      </c>
      <c r="G642" s="62">
        <f t="shared" si="50"/>
        <v>4726.6040733425443</v>
      </c>
      <c r="H642" s="63">
        <f t="shared" si="46"/>
        <v>178.58370961471297</v>
      </c>
      <c r="I642" s="63">
        <f t="shared" si="47"/>
        <v>91.440711528270839</v>
      </c>
      <c r="K642" s="78"/>
      <c r="L642" s="78"/>
      <c r="M642" s="78"/>
      <c r="N642" s="78"/>
      <c r="O642" s="7"/>
    </row>
    <row r="643" spans="1:15" x14ac:dyDescent="0.25">
      <c r="A643" s="10">
        <f>[14]TCM!A726</f>
        <v>31079</v>
      </c>
      <c r="B643" s="9">
        <f>[14]TCM!E726</f>
        <v>200.3</v>
      </c>
      <c r="C643" s="9">
        <f t="shared" si="48"/>
        <v>2.5601638504864299</v>
      </c>
      <c r="D643" s="9">
        <v>0.77293217151614968</v>
      </c>
      <c r="E643" s="62">
        <f t="shared" si="49"/>
        <v>333.12997984951835</v>
      </c>
      <c r="F643" s="9">
        <v>4.1544260457300641</v>
      </c>
      <c r="G643" s="62">
        <f t="shared" si="50"/>
        <v>4922.9673440440247</v>
      </c>
      <c r="H643" s="63">
        <f t="shared" si="46"/>
        <v>184.5761890145258</v>
      </c>
      <c r="I643" s="63">
        <f t="shared" si="47"/>
        <v>92.149869702708827</v>
      </c>
      <c r="K643" s="78"/>
      <c r="L643" s="78"/>
      <c r="M643" s="78"/>
      <c r="N643" s="78"/>
      <c r="O643" s="7"/>
    </row>
    <row r="644" spans="1:15" x14ac:dyDescent="0.25">
      <c r="A644" s="10">
        <f>[14]TCM!A727</f>
        <v>31107</v>
      </c>
      <c r="B644" s="9">
        <f>[14]TCM!E727</f>
        <v>205.8</v>
      </c>
      <c r="C644" s="9">
        <f t="shared" si="48"/>
        <v>2.7458811782326453</v>
      </c>
      <c r="D644" s="9">
        <v>0.37907993386030459</v>
      </c>
      <c r="E644" s="62">
        <f t="shared" si="49"/>
        <v>334.39280875680078</v>
      </c>
      <c r="F644" s="9">
        <v>3.8749664290440355</v>
      </c>
      <c r="G644" s="62">
        <f t="shared" si="50"/>
        <v>5113.730675938531</v>
      </c>
      <c r="H644" s="63">
        <f t="shared" si="46"/>
        <v>191.00439504045787</v>
      </c>
      <c r="I644" s="63">
        <f t="shared" si="47"/>
        <v>92.810687580397399</v>
      </c>
      <c r="K644" s="78"/>
      <c r="L644" s="78"/>
      <c r="M644" s="78"/>
      <c r="N644" s="78"/>
      <c r="O644" s="7"/>
    </row>
    <row r="645" spans="1:15" x14ac:dyDescent="0.25">
      <c r="A645" s="10">
        <f>[14]TCM!A728</f>
        <v>31138</v>
      </c>
      <c r="B645" s="9">
        <f>[14]TCM!E728</f>
        <v>212.2</v>
      </c>
      <c r="C645" s="9">
        <f t="shared" si="48"/>
        <v>3.1098153547133078</v>
      </c>
      <c r="D645" s="9">
        <v>0.17786107711146304</v>
      </c>
      <c r="E645" s="62">
        <f t="shared" si="49"/>
        <v>334.98756340823888</v>
      </c>
      <c r="F645" s="9">
        <v>3.0770567797111292</v>
      </c>
      <c r="G645" s="62">
        <f t="shared" si="50"/>
        <v>5271.0830723986655</v>
      </c>
      <c r="H645" s="63">
        <f t="shared" si="46"/>
        <v>196.53215452069566</v>
      </c>
      <c r="I645" s="63">
        <f t="shared" si="47"/>
        <v>92.616472441421138</v>
      </c>
      <c r="K645" s="78"/>
      <c r="L645" s="78"/>
      <c r="M645" s="78"/>
      <c r="N645" s="78"/>
      <c r="O645" s="7"/>
    </row>
    <row r="646" spans="1:15" x14ac:dyDescent="0.25">
      <c r="A646" s="10">
        <f>[14]TCM!A729</f>
        <v>31168</v>
      </c>
      <c r="B646" s="9">
        <f>[14]TCM!E729</f>
        <v>218.6</v>
      </c>
      <c r="C646" s="9">
        <f t="shared" si="48"/>
        <v>3.016022620169645</v>
      </c>
      <c r="D646" s="9">
        <v>0.37674106443725819</v>
      </c>
      <c r="E646" s="62">
        <f t="shared" si="49"/>
        <v>336.24959912035553</v>
      </c>
      <c r="F646" s="9">
        <v>2.369011725242931</v>
      </c>
      <c r="G646" s="62">
        <f t="shared" si="50"/>
        <v>5395.9556484310851</v>
      </c>
      <c r="H646" s="63">
        <f t="shared" si="46"/>
        <v>200.43291122194333</v>
      </c>
      <c r="I646" s="63">
        <f t="shared" si="47"/>
        <v>91.689346396131441</v>
      </c>
      <c r="K646" s="78"/>
      <c r="L646" s="78"/>
      <c r="M646" s="78"/>
      <c r="N646" s="78"/>
      <c r="O646" s="7"/>
    </row>
    <row r="647" spans="1:15" x14ac:dyDescent="0.25">
      <c r="A647" s="10">
        <f>[14]TCM!A730</f>
        <v>31199</v>
      </c>
      <c r="B647" s="9">
        <f>[14]TCM!E730</f>
        <v>225</v>
      </c>
      <c r="C647" s="9">
        <f t="shared" si="48"/>
        <v>2.9277218664226945</v>
      </c>
      <c r="D647" s="9">
        <v>-0.29839041068298044</v>
      </c>
      <c r="E647" s="62">
        <f t="shared" si="49"/>
        <v>335.24626256062044</v>
      </c>
      <c r="F647" s="9">
        <v>2.5044949376154646</v>
      </c>
      <c r="G647" s="62">
        <f t="shared" si="50"/>
        <v>5531.0970844820176</v>
      </c>
      <c r="H647" s="63">
        <f t="shared" ref="H647:H709" si="51">(G647/E647)*$H$5</f>
        <v>206.06762938241104</v>
      </c>
      <c r="I647" s="63">
        <f t="shared" ref="I647:I709" si="52">(H647/B647)*100</f>
        <v>91.585613058849347</v>
      </c>
      <c r="K647" s="78"/>
      <c r="L647" s="78"/>
      <c r="M647" s="78"/>
      <c r="N647" s="78"/>
      <c r="O647" s="7"/>
    </row>
    <row r="648" spans="1:15" x14ac:dyDescent="0.25">
      <c r="A648" s="10">
        <f>[14]TCM!A731</f>
        <v>31229</v>
      </c>
      <c r="B648" s="9">
        <f>[14]TCM!E731</f>
        <v>241.79999999999998</v>
      </c>
      <c r="C648" s="9">
        <f t="shared" ref="C648:C711" si="53">((B648/B647)-1)*100</f>
        <v>7.4666666666666659</v>
      </c>
      <c r="D648" s="9">
        <v>-9.6995069844263426E-2</v>
      </c>
      <c r="E648" s="62">
        <f t="shared" si="49"/>
        <v>334.92109021409948</v>
      </c>
      <c r="F648" s="9">
        <v>3.4825905521895573</v>
      </c>
      <c r="G648" s="62">
        <f t="shared" si="50"/>
        <v>5723.7225489786206</v>
      </c>
      <c r="H648" s="63">
        <f t="shared" si="51"/>
        <v>213.45115827445559</v>
      </c>
      <c r="I648" s="63">
        <f t="shared" si="52"/>
        <v>88.27591326486997</v>
      </c>
      <c r="K648" s="78"/>
      <c r="L648" s="78"/>
      <c r="M648" s="78"/>
      <c r="N648" s="78"/>
      <c r="O648" s="7"/>
    </row>
    <row r="649" spans="1:15" x14ac:dyDescent="0.25">
      <c r="A649" s="10">
        <f>[14]TCM!A732</f>
        <v>31260</v>
      </c>
      <c r="B649" s="9">
        <f>[14]TCM!E732</f>
        <v>285.3</v>
      </c>
      <c r="C649" s="9">
        <f t="shared" si="53"/>
        <v>17.990074441687366</v>
      </c>
      <c r="D649" s="9">
        <v>-0.39196716890533834</v>
      </c>
      <c r="E649" s="62">
        <f t="shared" si="49"/>
        <v>333.60830949872036</v>
      </c>
      <c r="F649" s="9">
        <v>4.3718221878482177</v>
      </c>
      <c r="G649" s="62">
        <f t="shared" si="50"/>
        <v>5973.9535213457393</v>
      </c>
      <c r="H649" s="63">
        <f t="shared" si="51"/>
        <v>223.65953532070068</v>
      </c>
      <c r="I649" s="63">
        <f t="shared" si="52"/>
        <v>78.394509400876515</v>
      </c>
      <c r="K649" s="78"/>
      <c r="L649" s="78"/>
      <c r="M649" s="78"/>
      <c r="N649" s="78"/>
      <c r="O649" s="7"/>
    </row>
    <row r="650" spans="1:15" x14ac:dyDescent="0.25">
      <c r="A650" s="10">
        <f>[14]TCM!A733</f>
        <v>31291</v>
      </c>
      <c r="B650" s="9">
        <f>[14]TCM!E733</f>
        <v>297.20000000000005</v>
      </c>
      <c r="C650" s="9">
        <f t="shared" si="53"/>
        <v>4.1710480196284649</v>
      </c>
      <c r="D650" s="9">
        <v>0.57683514473638731</v>
      </c>
      <c r="E650" s="62">
        <f t="shared" si="49"/>
        <v>335.53267947366993</v>
      </c>
      <c r="F650" s="9">
        <v>3.9937656326271886</v>
      </c>
      <c r="G650" s="62">
        <f t="shared" si="50"/>
        <v>6212.5392239903676</v>
      </c>
      <c r="H650" s="63">
        <f t="shared" si="51"/>
        <v>231.25799558289742</v>
      </c>
      <c r="I650" s="63">
        <f t="shared" si="52"/>
        <v>77.812246158444609</v>
      </c>
      <c r="K650" s="78"/>
      <c r="L650" s="78"/>
      <c r="M650" s="78"/>
      <c r="N650" s="78"/>
      <c r="O650" s="7"/>
    </row>
    <row r="651" spans="1:15" x14ac:dyDescent="0.25">
      <c r="A651" s="10">
        <f>[14]TCM!A734</f>
        <v>31321</v>
      </c>
      <c r="B651" s="9">
        <f>[14]TCM!E734</f>
        <v>312</v>
      </c>
      <c r="C651" s="9">
        <f t="shared" si="53"/>
        <v>4.9798115746971572</v>
      </c>
      <c r="D651" s="9">
        <v>-0.199320427204841</v>
      </c>
      <c r="E651" s="62">
        <f t="shared" si="49"/>
        <v>334.86389430353114</v>
      </c>
      <c r="F651" s="9">
        <v>3.7986864916095042</v>
      </c>
      <c r="G651" s="62">
        <f t="shared" si="50"/>
        <v>6448.5341122780319</v>
      </c>
      <c r="H651" s="63">
        <f t="shared" si="51"/>
        <v>240.52217164191086</v>
      </c>
      <c r="I651" s="63">
        <f t="shared" si="52"/>
        <v>77.090439628817592</v>
      </c>
      <c r="K651" s="78"/>
      <c r="L651" s="78"/>
      <c r="M651" s="78"/>
      <c r="N651" s="78"/>
      <c r="O651" s="7"/>
    </row>
    <row r="652" spans="1:15" x14ac:dyDescent="0.25">
      <c r="A652" s="10">
        <f>[14]TCM!A735</f>
        <v>31352</v>
      </c>
      <c r="B652" s="9">
        <f>[14]TCM!E735</f>
        <v>328.90000000000003</v>
      </c>
      <c r="C652" s="9">
        <f t="shared" si="53"/>
        <v>5.4166666666666696</v>
      </c>
      <c r="D652" s="9">
        <v>0.28339997657476079</v>
      </c>
      <c r="E652" s="62">
        <f t="shared" si="49"/>
        <v>335.81289850154468</v>
      </c>
      <c r="F652" s="9">
        <v>4.6136617781988631</v>
      </c>
      <c r="G652" s="62">
        <f t="shared" si="50"/>
        <v>6746.0476658703192</v>
      </c>
      <c r="H652" s="63">
        <f t="shared" si="51"/>
        <v>250.90797799219351</v>
      </c>
      <c r="I652" s="63">
        <f t="shared" si="52"/>
        <v>76.287010639158865</v>
      </c>
      <c r="K652" s="78"/>
      <c r="L652" s="78"/>
      <c r="M652" s="78"/>
      <c r="N652" s="78"/>
      <c r="O652" s="7"/>
    </row>
    <row r="653" spans="1:15" x14ac:dyDescent="0.25">
      <c r="A653" s="10">
        <f>[14]TCM!A736</f>
        <v>31382</v>
      </c>
      <c r="B653" s="9">
        <f>[14]TCM!E736</f>
        <v>354.9</v>
      </c>
      <c r="C653" s="9">
        <f t="shared" si="53"/>
        <v>7.9051383399209252</v>
      </c>
      <c r="D653" s="9">
        <v>0.28259802131496148</v>
      </c>
      <c r="E653" s="62">
        <f t="shared" si="49"/>
        <v>336.76189910803049</v>
      </c>
      <c r="F653" s="9">
        <v>6.8077125401737604</v>
      </c>
      <c r="G653" s="62">
        <f t="shared" si="50"/>
        <v>7205.2991987858722</v>
      </c>
      <c r="H653" s="63">
        <f t="shared" si="51"/>
        <v>267.23387423339756</v>
      </c>
      <c r="I653" s="63">
        <f t="shared" si="52"/>
        <v>75.298358476584269</v>
      </c>
      <c r="K653" s="78"/>
      <c r="L653" s="78"/>
      <c r="M653" s="78"/>
      <c r="N653" s="78"/>
      <c r="O653" s="7"/>
    </row>
    <row r="654" spans="1:15" x14ac:dyDescent="0.25">
      <c r="A654" s="10">
        <f>[14]TCM!A737</f>
        <v>31413</v>
      </c>
      <c r="B654" s="9">
        <f>[14]TCM!E737</f>
        <v>385.79999999999995</v>
      </c>
      <c r="C654" s="9">
        <f t="shared" si="53"/>
        <v>8.7066779374471714</v>
      </c>
      <c r="D654" s="9">
        <v>1.9776424851932095</v>
      </c>
      <c r="E654" s="62">
        <f t="shared" si="49"/>
        <v>343.4218454987344</v>
      </c>
      <c r="F654" s="9">
        <v>8.8409960658448519</v>
      </c>
      <c r="G654" s="62">
        <f t="shared" si="50"/>
        <v>7842.3194174828823</v>
      </c>
      <c r="H654" s="63">
        <f t="shared" si="51"/>
        <v>285.2193906945916</v>
      </c>
      <c r="I654" s="63">
        <f t="shared" si="52"/>
        <v>73.929339215809136</v>
      </c>
      <c r="K654" s="78"/>
      <c r="L654" s="78"/>
      <c r="M654" s="78"/>
      <c r="N654" s="78"/>
      <c r="O654" s="7"/>
    </row>
    <row r="655" spans="1:15" x14ac:dyDescent="0.25">
      <c r="A655" s="10">
        <f>[14]TCM!A738</f>
        <v>31444</v>
      </c>
      <c r="B655" s="9">
        <f>[14]TCM!E738</f>
        <v>418</v>
      </c>
      <c r="C655" s="9">
        <f t="shared" si="53"/>
        <v>8.3462934162778843</v>
      </c>
      <c r="D655" s="9">
        <v>2.3050957992953869E-2</v>
      </c>
      <c r="E655" s="62">
        <f t="shared" si="49"/>
        <v>343.50100752407894</v>
      </c>
      <c r="F655" s="9">
        <v>4.4458208166475943</v>
      </c>
      <c r="G655" s="62">
        <f t="shared" si="50"/>
        <v>8190.9748866533328</v>
      </c>
      <c r="H655" s="63">
        <f t="shared" si="51"/>
        <v>297.83108082187698</v>
      </c>
      <c r="I655" s="63">
        <f t="shared" si="52"/>
        <v>71.251454742075836</v>
      </c>
      <c r="K655" s="78"/>
      <c r="L655" s="78"/>
      <c r="M655" s="78"/>
      <c r="N655" s="78"/>
      <c r="O655" s="7"/>
    </row>
    <row r="656" spans="1:15" x14ac:dyDescent="0.25">
      <c r="A656" s="10">
        <f>[14]TCM!A739</f>
        <v>31472</v>
      </c>
      <c r="B656" s="9">
        <f>[14]TCM!E739</f>
        <v>456.5</v>
      </c>
      <c r="C656" s="9">
        <f t="shared" si="53"/>
        <v>9.210526315789469</v>
      </c>
      <c r="D656" s="9">
        <v>-0.45574941517585454</v>
      </c>
      <c r="E656" s="62">
        <f t="shared" si="49"/>
        <v>341.9355036911648</v>
      </c>
      <c r="F656" s="9">
        <v>4.6480056986314411</v>
      </c>
      <c r="G656" s="62">
        <f t="shared" si="50"/>
        <v>8571.6918661584496</v>
      </c>
      <c r="H656" s="63">
        <f t="shared" si="51"/>
        <v>313.10124351701052</v>
      </c>
      <c r="I656" s="63">
        <f t="shared" si="52"/>
        <v>68.587347977439322</v>
      </c>
      <c r="K656" s="78"/>
      <c r="L656" s="78"/>
      <c r="M656" s="78"/>
      <c r="N656" s="78"/>
      <c r="O656" s="7"/>
    </row>
    <row r="657" spans="1:15" x14ac:dyDescent="0.25">
      <c r="A657" s="10">
        <f>[14]TCM!A740</f>
        <v>31503</v>
      </c>
      <c r="B657" s="9">
        <f>[14]TCM!E740</f>
        <v>487.3</v>
      </c>
      <c r="C657" s="9">
        <f t="shared" si="53"/>
        <v>6.7469879518072373</v>
      </c>
      <c r="D657" s="9">
        <v>-0.47398683310527767</v>
      </c>
      <c r="E657" s="62">
        <f t="shared" si="49"/>
        <v>340.31477442595644</v>
      </c>
      <c r="F657" s="9">
        <v>5.2208108278060772</v>
      </c>
      <c r="G657" s="62">
        <f t="shared" si="50"/>
        <v>9019.2036832330232</v>
      </c>
      <c r="H657" s="63">
        <f t="shared" si="51"/>
        <v>331.01664244110009</v>
      </c>
      <c r="I657" s="63">
        <f t="shared" si="52"/>
        <v>67.928717923476313</v>
      </c>
      <c r="K657" s="78"/>
      <c r="L657" s="78"/>
      <c r="M657" s="78"/>
      <c r="N657" s="78"/>
      <c r="O657" s="7"/>
    </row>
    <row r="658" spans="1:15" x14ac:dyDescent="0.25">
      <c r="A658" s="10">
        <f>[14]TCM!A741</f>
        <v>31533</v>
      </c>
      <c r="B658" s="9">
        <f>[14]TCM!E741</f>
        <v>517.5</v>
      </c>
      <c r="C658" s="9">
        <f t="shared" si="53"/>
        <v>6.1974143238251456</v>
      </c>
      <c r="D658" s="9">
        <v>0.27880018287058661</v>
      </c>
      <c r="E658" s="62">
        <f t="shared" ref="E658:E713" si="54">E657*(1+(D658/100))</f>
        <v>341.26357263939161</v>
      </c>
      <c r="F658" s="9">
        <v>5.5570767408706701</v>
      </c>
      <c r="G658" s="62">
        <f t="shared" si="50"/>
        <v>9520.4077533257168</v>
      </c>
      <c r="H658" s="63">
        <f t="shared" si="51"/>
        <v>348.44003981839751</v>
      </c>
      <c r="I658" s="63">
        <f t="shared" si="52"/>
        <v>67.331408660559916</v>
      </c>
      <c r="K658" s="78"/>
      <c r="L658" s="78"/>
      <c r="M658" s="78"/>
      <c r="N658" s="78"/>
      <c r="O658" s="7"/>
    </row>
    <row r="659" spans="1:15" x14ac:dyDescent="0.25">
      <c r="A659" s="10">
        <f>[14]TCM!A742</f>
        <v>31564</v>
      </c>
      <c r="B659" s="9">
        <f>[14]TCM!E742</f>
        <v>553.69999999999993</v>
      </c>
      <c r="C659" s="9">
        <f t="shared" si="53"/>
        <v>6.9951690821255852</v>
      </c>
      <c r="D659" s="9">
        <v>-2.8580274846989884E-2</v>
      </c>
      <c r="E659" s="62">
        <f t="shared" si="54"/>
        <v>341.16603857237862</v>
      </c>
      <c r="F659" s="9">
        <v>6.4189675075963848</v>
      </c>
      <c r="G659" s="62">
        <f t="shared" ref="G659:G713" si="55">G658*(1+(F659/100))</f>
        <v>10131.519633602382</v>
      </c>
      <c r="H659" s="63">
        <f t="shared" si="51"/>
        <v>370.91230051272419</v>
      </c>
      <c r="I659" s="63">
        <f t="shared" si="52"/>
        <v>66.987953858176681</v>
      </c>
      <c r="K659" s="78"/>
      <c r="L659" s="78"/>
      <c r="M659" s="78"/>
      <c r="N659" s="78"/>
      <c r="O659" s="7"/>
    </row>
    <row r="660" spans="1:15" x14ac:dyDescent="0.25">
      <c r="A660" s="10">
        <f>[14]TCM!A743</f>
        <v>31594</v>
      </c>
      <c r="B660" s="9">
        <f>[14]TCM!E743</f>
        <v>598.9</v>
      </c>
      <c r="C660" s="9">
        <f t="shared" si="53"/>
        <v>8.163265306122458</v>
      </c>
      <c r="D660" s="9">
        <v>-0.28234387305418052</v>
      </c>
      <c r="E660" s="62">
        <f t="shared" si="54"/>
        <v>340.20277716552783</v>
      </c>
      <c r="F660" s="9">
        <v>4.9895984118299763</v>
      </c>
      <c r="G660" s="62">
        <f t="shared" si="55"/>
        <v>10637.041776334849</v>
      </c>
      <c r="H660" s="63">
        <f t="shared" si="51"/>
        <v>390.52194956592024</v>
      </c>
      <c r="I660" s="63">
        <f t="shared" si="52"/>
        <v>65.206536911992032</v>
      </c>
      <c r="K660" s="78"/>
      <c r="L660" s="78"/>
      <c r="M660" s="78"/>
      <c r="N660" s="78"/>
      <c r="O660" s="7"/>
    </row>
    <row r="661" spans="1:15" x14ac:dyDescent="0.25">
      <c r="A661" s="10">
        <f>[14]TCM!A744</f>
        <v>31625</v>
      </c>
      <c r="B661" s="9">
        <f>[14]TCM!E744</f>
        <v>660.80000000000007</v>
      </c>
      <c r="C661" s="9">
        <f t="shared" si="53"/>
        <v>10.335615294706969</v>
      </c>
      <c r="D661" s="9">
        <v>-0.39483092090625282</v>
      </c>
      <c r="E661" s="62">
        <f t="shared" si="54"/>
        <v>338.85955140749655</v>
      </c>
      <c r="F661" s="9">
        <v>7.9727506698332729</v>
      </c>
      <c r="G661" s="62">
        <f t="shared" si="55"/>
        <v>11485.106595808031</v>
      </c>
      <c r="H661" s="63">
        <f t="shared" si="51"/>
        <v>423.32872361368766</v>
      </c>
      <c r="I661" s="63">
        <f t="shared" si="52"/>
        <v>64.063063500860721</v>
      </c>
      <c r="K661" s="78"/>
      <c r="L661" s="78"/>
      <c r="M661" s="78"/>
      <c r="N661" s="78"/>
      <c r="O661" s="7"/>
    </row>
    <row r="662" spans="1:15" x14ac:dyDescent="0.25">
      <c r="A662" s="10">
        <f>[14]TCM!A745</f>
        <v>31656</v>
      </c>
      <c r="B662" s="9">
        <f>[14]TCM!E745</f>
        <v>720.19999999999993</v>
      </c>
      <c r="C662" s="9">
        <f t="shared" si="53"/>
        <v>8.9891041162227339</v>
      </c>
      <c r="D662" s="9">
        <v>0.75537676064365566</v>
      </c>
      <c r="E662" s="62">
        <f t="shared" si="54"/>
        <v>341.41921771005013</v>
      </c>
      <c r="F662" s="9">
        <v>5.9990627749037406</v>
      </c>
      <c r="G662" s="62">
        <f t="shared" si="55"/>
        <v>12174.105350255164</v>
      </c>
      <c r="H662" s="63">
        <f t="shared" si="51"/>
        <v>445.36033104562728</v>
      </c>
      <c r="I662" s="63">
        <f t="shared" si="52"/>
        <v>61.838424194061005</v>
      </c>
      <c r="K662" s="78"/>
      <c r="L662" s="78"/>
      <c r="M662" s="78"/>
      <c r="N662" s="78"/>
      <c r="O662" s="7"/>
    </row>
    <row r="663" spans="1:15" x14ac:dyDescent="0.25">
      <c r="A663" s="10">
        <f>[14]TCM!A746</f>
        <v>31686</v>
      </c>
      <c r="B663" s="9">
        <f>[14]TCM!E746</f>
        <v>776.1</v>
      </c>
      <c r="C663" s="9">
        <f t="shared" si="53"/>
        <v>7.761732851985581</v>
      </c>
      <c r="D663" s="9">
        <v>-0.47634226721435802</v>
      </c>
      <c r="E663" s="62">
        <f t="shared" si="54"/>
        <v>339.79289366770456</v>
      </c>
      <c r="F663" s="9">
        <v>5.7160714435068316</v>
      </c>
      <c r="G663" s="62">
        <f t="shared" si="55"/>
        <v>12869.985909683537</v>
      </c>
      <c r="H663" s="63">
        <f t="shared" si="51"/>
        <v>473.07088231558691</v>
      </c>
      <c r="I663" s="63">
        <f t="shared" si="52"/>
        <v>60.954887555158734</v>
      </c>
      <c r="K663" s="78"/>
      <c r="L663" s="78"/>
      <c r="M663" s="78"/>
      <c r="N663" s="78"/>
      <c r="O663" s="7"/>
    </row>
    <row r="664" spans="1:15" x14ac:dyDescent="0.25">
      <c r="A664" s="10">
        <f>[14]TCM!A747</f>
        <v>31717</v>
      </c>
      <c r="B664" s="9">
        <f>[14]TCM!E747</f>
        <v>830.6</v>
      </c>
      <c r="C664" s="9">
        <f t="shared" si="53"/>
        <v>7.0222909418889312</v>
      </c>
      <c r="D664" s="9">
        <v>9.8059150680485097E-2</v>
      </c>
      <c r="E664" s="62">
        <f t="shared" si="54"/>
        <v>340.12609169330773</v>
      </c>
      <c r="F664" s="9">
        <v>6.7561858134127517</v>
      </c>
      <c r="G664" s="62">
        <f t="shared" si="55"/>
        <v>13739.506071901797</v>
      </c>
      <c r="H664" s="63">
        <f t="shared" si="51"/>
        <v>504.53768478541559</v>
      </c>
      <c r="I664" s="63">
        <f t="shared" si="52"/>
        <v>60.743761712667421</v>
      </c>
      <c r="K664" s="78"/>
      <c r="L664" s="78"/>
      <c r="M664" s="78"/>
      <c r="N664" s="78"/>
      <c r="O664" s="7"/>
    </row>
    <row r="665" spans="1:15" x14ac:dyDescent="0.25">
      <c r="A665" s="10">
        <f>[14]TCM!A748</f>
        <v>31747</v>
      </c>
      <c r="B665" s="9">
        <f>[14]TCM!E748</f>
        <v>889.80000000000007</v>
      </c>
      <c r="C665" s="9">
        <f t="shared" si="53"/>
        <v>7.1273777991813114</v>
      </c>
      <c r="D665" s="9">
        <v>9.7934804795984931E-2</v>
      </c>
      <c r="E665" s="62">
        <f t="shared" si="54"/>
        <v>340.45919351726781</v>
      </c>
      <c r="F665" s="9">
        <v>7.8991281692134985</v>
      </c>
      <c r="G665" s="62">
        <f t="shared" si="55"/>
        <v>14824.80726633819</v>
      </c>
      <c r="H665" s="63">
        <f t="shared" si="51"/>
        <v>543.8591357856011</v>
      </c>
      <c r="I665" s="63">
        <f t="shared" si="52"/>
        <v>61.121503235064182</v>
      </c>
      <c r="K665" s="78"/>
      <c r="L665" s="78"/>
      <c r="M665" s="78"/>
      <c r="N665" s="78"/>
      <c r="O665" s="7"/>
    </row>
    <row r="666" spans="1:15" x14ac:dyDescent="0.25">
      <c r="A666" s="10">
        <f>[14]TCM!A749</f>
        <v>31778</v>
      </c>
      <c r="B666" s="9">
        <f>[14]TCM!E749</f>
        <v>950.8</v>
      </c>
      <c r="C666" s="9">
        <f t="shared" si="53"/>
        <v>6.8554731400314539</v>
      </c>
      <c r="D666" s="9">
        <v>2.3427505357066281</v>
      </c>
      <c r="E666" s="62">
        <f t="shared" si="54"/>
        <v>348.43530309725605</v>
      </c>
      <c r="F666" s="9">
        <v>8.0969026009468656</v>
      </c>
      <c r="G666" s="62">
        <f t="shared" si="55"/>
        <v>16025.157471471686</v>
      </c>
      <c r="H666" s="63">
        <f t="shared" si="51"/>
        <v>574.43724857814959</v>
      </c>
      <c r="I666" s="63">
        <f t="shared" si="52"/>
        <v>60.416201996019105</v>
      </c>
      <c r="K666" s="78"/>
      <c r="L666" s="78"/>
      <c r="M666" s="78"/>
      <c r="N666" s="78"/>
      <c r="O666" s="7"/>
    </row>
    <row r="667" spans="1:15" x14ac:dyDescent="0.25">
      <c r="A667" s="10">
        <f>[14]TCM!A750</f>
        <v>31809</v>
      </c>
      <c r="B667" s="9">
        <f>[14]TCM!E750</f>
        <v>1016.9999999999999</v>
      </c>
      <c r="C667" s="9">
        <f t="shared" si="53"/>
        <v>6.9625578460243975</v>
      </c>
      <c r="D667" s="9">
        <v>0.65837084303288496</v>
      </c>
      <c r="E667" s="62">
        <f t="shared" si="54"/>
        <v>350.72929953968162</v>
      </c>
      <c r="F667" s="9">
        <v>7.2157359792495823</v>
      </c>
      <c r="G667" s="62">
        <f t="shared" si="55"/>
        <v>17181.490524872072</v>
      </c>
      <c r="H667" s="63">
        <f t="shared" si="51"/>
        <v>611.8588237062088</v>
      </c>
      <c r="I667" s="63">
        <f t="shared" si="52"/>
        <v>60.163109508968425</v>
      </c>
      <c r="K667" s="78"/>
      <c r="L667" s="78"/>
      <c r="M667" s="78"/>
      <c r="N667" s="78"/>
      <c r="O667" s="7"/>
    </row>
    <row r="668" spans="1:15" x14ac:dyDescent="0.25">
      <c r="A668" s="10">
        <f>[14]TCM!A751</f>
        <v>31837</v>
      </c>
      <c r="B668" s="9">
        <f>[14]TCM!E751</f>
        <v>1087.6999999999998</v>
      </c>
      <c r="C668" s="9">
        <f t="shared" si="53"/>
        <v>6.9518190757128728</v>
      </c>
      <c r="D668" s="9">
        <v>0.44975132910303195</v>
      </c>
      <c r="E668" s="62">
        <f t="shared" si="54"/>
        <v>352.30670922591509</v>
      </c>
      <c r="F668" s="9">
        <v>6.6086904186058115</v>
      </c>
      <c r="G668" s="62">
        <f t="shared" si="55"/>
        <v>18316.962042962958</v>
      </c>
      <c r="H668" s="63">
        <f t="shared" si="51"/>
        <v>649.37411047118019</v>
      </c>
      <c r="I668" s="63">
        <f t="shared" si="52"/>
        <v>59.701582281068333</v>
      </c>
      <c r="K668" s="78"/>
      <c r="L668" s="78"/>
      <c r="M668" s="78"/>
      <c r="N668" s="78"/>
      <c r="O668" s="7"/>
    </row>
    <row r="669" spans="1:15" x14ac:dyDescent="0.25">
      <c r="A669" s="10">
        <f>[14]TCM!A752</f>
        <v>31868</v>
      </c>
      <c r="B669" s="9">
        <f>[14]TCM!E752</f>
        <v>1156.9000000000001</v>
      </c>
      <c r="C669" s="9">
        <f t="shared" si="53"/>
        <v>6.3620483589225341</v>
      </c>
      <c r="D669" s="9">
        <v>0.24298280190038213</v>
      </c>
      <c r="E669" s="62">
        <f t="shared" si="54"/>
        <v>353.16275393927526</v>
      </c>
      <c r="F669" s="9">
        <v>8.7495071816624979</v>
      </c>
      <c r="G669" s="62">
        <f t="shared" si="55"/>
        <v>19919.605952374397</v>
      </c>
      <c r="H669" s="63">
        <f t="shared" si="51"/>
        <v>704.47938116355135</v>
      </c>
      <c r="I669" s="63">
        <f t="shared" si="52"/>
        <v>60.893714336896132</v>
      </c>
      <c r="K669" s="78"/>
      <c r="L669" s="78"/>
      <c r="M669" s="78"/>
      <c r="N669" s="78"/>
      <c r="O669" s="7"/>
    </row>
    <row r="670" spans="1:15" x14ac:dyDescent="0.25">
      <c r="A670" s="10">
        <f>[14]TCM!A753</f>
        <v>31898</v>
      </c>
      <c r="B670" s="9">
        <f>[14]TCM!E753</f>
        <v>1230.5999999999999</v>
      </c>
      <c r="C670" s="9">
        <f t="shared" si="53"/>
        <v>6.3704728152822021</v>
      </c>
      <c r="D670" s="9">
        <v>0.35748367388792612</v>
      </c>
      <c r="E670" s="62">
        <f t="shared" si="54"/>
        <v>354.42525312686115</v>
      </c>
      <c r="F670" s="9">
        <v>7.5388517004522315</v>
      </c>
      <c r="G670" s="62">
        <f t="shared" si="55"/>
        <v>21421.315504438357</v>
      </c>
      <c r="H670" s="63">
        <f t="shared" si="51"/>
        <v>754.89042693769011</v>
      </c>
      <c r="I670" s="63">
        <f t="shared" si="52"/>
        <v>61.3432818899472</v>
      </c>
      <c r="K670" s="78"/>
      <c r="L670" s="78"/>
      <c r="M670" s="78"/>
      <c r="N670" s="78"/>
      <c r="O670" s="7"/>
    </row>
    <row r="671" spans="1:15" x14ac:dyDescent="0.25">
      <c r="A671" s="10">
        <f>[14]TCM!A754</f>
        <v>31929</v>
      </c>
      <c r="B671" s="9">
        <f>[14]TCM!E754</f>
        <v>1311.3</v>
      </c>
      <c r="C671" s="9">
        <f t="shared" si="53"/>
        <v>6.5577766942954696</v>
      </c>
      <c r="D671" s="9">
        <v>-0.22473799677417139</v>
      </c>
      <c r="E671" s="62">
        <f t="shared" si="54"/>
        <v>353.62872491292205</v>
      </c>
      <c r="F671" s="9">
        <v>7.2342914072492048</v>
      </c>
      <c r="G671" s="62">
        <f t="shared" si="55"/>
        <v>22970.995891295683</v>
      </c>
      <c r="H671" s="63">
        <f t="shared" si="51"/>
        <v>811.32475523002722</v>
      </c>
      <c r="I671" s="63">
        <f t="shared" si="52"/>
        <v>61.871787937926271</v>
      </c>
      <c r="K671" s="78"/>
      <c r="L671" s="78"/>
      <c r="M671" s="78"/>
      <c r="N671" s="78"/>
      <c r="O671" s="7"/>
    </row>
    <row r="672" spans="1:15" x14ac:dyDescent="0.25">
      <c r="A672" s="10">
        <f>[14]TCM!A755</f>
        <v>31959</v>
      </c>
      <c r="B672" s="9">
        <f>[14]TCM!E755</f>
        <v>1384.4</v>
      </c>
      <c r="C672" s="9">
        <f t="shared" si="53"/>
        <v>5.5746206055059977</v>
      </c>
      <c r="D672" s="9">
        <v>-1.8772975802350267E-2</v>
      </c>
      <c r="E672" s="62">
        <f t="shared" si="54"/>
        <v>353.56233827796399</v>
      </c>
      <c r="F672" s="9">
        <v>8.0992218784172074</v>
      </c>
      <c r="G672" s="62">
        <f t="shared" si="55"/>
        <v>24831.467816213819</v>
      </c>
      <c r="H672" s="63">
        <f t="shared" si="51"/>
        <v>877.20042393395545</v>
      </c>
      <c r="I672" s="63">
        <f t="shared" si="52"/>
        <v>63.36322045174483</v>
      </c>
      <c r="K672" s="78"/>
      <c r="L672" s="78"/>
      <c r="M672" s="78"/>
      <c r="N672" s="78"/>
      <c r="O672" s="7"/>
    </row>
    <row r="673" spans="1:15" x14ac:dyDescent="0.25">
      <c r="A673" s="10">
        <f>[14]TCM!A756</f>
        <v>31990</v>
      </c>
      <c r="B673" s="9">
        <f>[14]TCM!E756</f>
        <v>1454.2</v>
      </c>
      <c r="C673" s="9">
        <f t="shared" si="53"/>
        <v>5.0418954059520349</v>
      </c>
      <c r="D673" s="9">
        <v>-5.2224871154293862E-2</v>
      </c>
      <c r="E673" s="62">
        <f t="shared" si="54"/>
        <v>353.37769080234824</v>
      </c>
      <c r="F673" s="9">
        <v>8.1729747356403593</v>
      </c>
      <c r="G673" s="62">
        <f t="shared" si="55"/>
        <v>26860.937407321642</v>
      </c>
      <c r="H673" s="63">
        <f t="shared" si="51"/>
        <v>949.38961046382474</v>
      </c>
      <c r="I673" s="63">
        <f t="shared" si="52"/>
        <v>65.286041154162064</v>
      </c>
      <c r="K673" s="78"/>
      <c r="L673" s="78"/>
      <c r="M673" s="78"/>
      <c r="N673" s="78"/>
      <c r="O673" s="7"/>
    </row>
    <row r="674" spans="1:15" x14ac:dyDescent="0.25">
      <c r="A674" s="10">
        <f>[14]TCM!A757</f>
        <v>32021</v>
      </c>
      <c r="B674" s="9">
        <f>[14]TCM!E757</f>
        <v>1529.1</v>
      </c>
      <c r="C674" s="9">
        <f t="shared" si="53"/>
        <v>5.1505982670884132</v>
      </c>
      <c r="D674" s="9">
        <v>0.82426861554167896</v>
      </c>
      <c r="E674" s="62">
        <f t="shared" si="54"/>
        <v>356.29047220195793</v>
      </c>
      <c r="F674" s="9">
        <v>6.5879701959792314</v>
      </c>
      <c r="G674" s="62">
        <f t="shared" si="55"/>
        <v>28630.527958076629</v>
      </c>
      <c r="H674" s="63">
        <f t="shared" si="51"/>
        <v>1003.6622421766012</v>
      </c>
      <c r="I674" s="63">
        <f t="shared" si="52"/>
        <v>65.637449622431575</v>
      </c>
      <c r="K674" s="78"/>
      <c r="L674" s="78"/>
      <c r="M674" s="78"/>
      <c r="N674" s="78"/>
      <c r="O674" s="7"/>
    </row>
    <row r="675" spans="1:15" x14ac:dyDescent="0.25">
      <c r="A675" s="10">
        <f>[14]TCM!A758</f>
        <v>32051</v>
      </c>
      <c r="B675" s="9">
        <f>[14]TCM!E758</f>
        <v>1605.3</v>
      </c>
      <c r="C675" s="9">
        <f t="shared" si="53"/>
        <v>4.9833235236413698</v>
      </c>
      <c r="D675" s="9">
        <v>-0.30718068727673131</v>
      </c>
      <c r="E675" s="62">
        <f t="shared" si="54"/>
        <v>355.19601668074642</v>
      </c>
      <c r="F675" s="9">
        <v>8.3335453417483265</v>
      </c>
      <c r="G675" s="62">
        <f t="shared" si="55"/>
        <v>31016.465987044878</v>
      </c>
      <c r="H675" s="63">
        <f t="shared" si="51"/>
        <v>1090.653166097821</v>
      </c>
      <c r="I675" s="63">
        <f t="shared" si="52"/>
        <v>67.940769083524643</v>
      </c>
      <c r="K675" s="78"/>
      <c r="L675" s="78"/>
      <c r="M675" s="78"/>
      <c r="N675" s="78"/>
      <c r="O675" s="7"/>
    </row>
    <row r="676" spans="1:15" x14ac:dyDescent="0.25">
      <c r="A676" s="10">
        <f>[14]TCM!A759</f>
        <v>32082</v>
      </c>
      <c r="B676" s="9">
        <f>[14]TCM!E759</f>
        <v>1697.8999999999999</v>
      </c>
      <c r="C676" s="9">
        <f t="shared" si="53"/>
        <v>5.7683922008347377</v>
      </c>
      <c r="D676" s="9">
        <v>9.4127297608537219E-2</v>
      </c>
      <c r="E676" s="62">
        <f t="shared" si="54"/>
        <v>355.53035309246116</v>
      </c>
      <c r="F676" s="9">
        <v>7.9320737471443525</v>
      </c>
      <c r="G676" s="62">
        <f t="shared" si="55"/>
        <v>33476.714942895225</v>
      </c>
      <c r="H676" s="63">
        <f t="shared" si="51"/>
        <v>1176.0575883320482</v>
      </c>
      <c r="I676" s="63">
        <f t="shared" si="52"/>
        <v>69.265421304673325</v>
      </c>
      <c r="K676" s="78"/>
      <c r="L676" s="78"/>
      <c r="M676" s="78"/>
      <c r="N676" s="78"/>
      <c r="O676" s="7"/>
    </row>
    <row r="677" spans="1:15" x14ac:dyDescent="0.25">
      <c r="A677" s="10">
        <f>[14]TCM!A760</f>
        <v>32112</v>
      </c>
      <c r="B677" s="9">
        <f>[14]TCM!E760</f>
        <v>2007.4</v>
      </c>
      <c r="C677" s="9">
        <f t="shared" si="53"/>
        <v>18.228399787973395</v>
      </c>
      <c r="D677" s="9">
        <v>7.3484384568001104E-3</v>
      </c>
      <c r="E677" s="62">
        <f t="shared" si="54"/>
        <v>355.55647902165339</v>
      </c>
      <c r="F677" s="9">
        <v>14.769817408412699</v>
      </c>
      <c r="G677" s="62">
        <f t="shared" si="55"/>
        <v>38421.16461429566</v>
      </c>
      <c r="H677" s="63">
        <f t="shared" si="51"/>
        <v>1349.6599678143625</v>
      </c>
      <c r="I677" s="63">
        <f t="shared" si="52"/>
        <v>67.234231733304895</v>
      </c>
      <c r="K677" s="78"/>
      <c r="L677" s="78"/>
      <c r="M677" s="78"/>
      <c r="N677" s="78"/>
      <c r="O677" s="7"/>
    </row>
    <row r="678" spans="1:15" x14ac:dyDescent="0.25">
      <c r="A678" s="10">
        <f>[14]TCM!A761</f>
        <v>32143</v>
      </c>
      <c r="B678" s="9">
        <f>[14]TCM!E761</f>
        <v>2212.4</v>
      </c>
      <c r="C678" s="9">
        <f t="shared" si="53"/>
        <v>10.212214805220675</v>
      </c>
      <c r="D678" s="9">
        <v>1.9628874688625286</v>
      </c>
      <c r="E678" s="62">
        <f t="shared" si="54"/>
        <v>362.53565259309823</v>
      </c>
      <c r="F678" s="9">
        <v>15.462378698342549</v>
      </c>
      <c r="G678" s="62">
        <f t="shared" si="55"/>
        <v>44361.990587271634</v>
      </c>
      <c r="H678" s="63">
        <f t="shared" si="51"/>
        <v>1528.3497180811371</v>
      </c>
      <c r="I678" s="63">
        <f t="shared" si="52"/>
        <v>69.081075668104191</v>
      </c>
      <c r="K678" s="78"/>
      <c r="L678" s="78"/>
      <c r="M678" s="78"/>
      <c r="N678" s="78"/>
      <c r="O678" s="7"/>
    </row>
    <row r="679" spans="1:15" x14ac:dyDescent="0.25">
      <c r="A679" s="10">
        <f>[14]TCM!A762</f>
        <v>32174</v>
      </c>
      <c r="B679" s="9">
        <f>[14]TCM!E762</f>
        <v>2247.9</v>
      </c>
      <c r="C679" s="9">
        <f t="shared" si="53"/>
        <v>1.6045922979569749</v>
      </c>
      <c r="D679" s="9">
        <v>0.55765104246627839</v>
      </c>
      <c r="E679" s="62">
        <f t="shared" si="54"/>
        <v>364.55733643909559</v>
      </c>
      <c r="F679" s="9">
        <v>8.3407501386972616</v>
      </c>
      <c r="G679" s="62">
        <f t="shared" si="55"/>
        <v>48062.11337870836</v>
      </c>
      <c r="H679" s="63">
        <f t="shared" si="51"/>
        <v>1646.6430273043079</v>
      </c>
      <c r="I679" s="63">
        <f t="shared" si="52"/>
        <v>73.252503550171625</v>
      </c>
      <c r="K679" s="78"/>
      <c r="L679" s="78"/>
      <c r="M679" s="78"/>
      <c r="N679" s="78"/>
      <c r="O679" s="7"/>
    </row>
    <row r="680" spans="1:15" x14ac:dyDescent="0.25">
      <c r="A680" s="10">
        <f>[14]TCM!A763</f>
        <v>32203</v>
      </c>
      <c r="B680" s="9">
        <f>[14]TCM!E763</f>
        <v>2280.9</v>
      </c>
      <c r="C680" s="9">
        <f t="shared" si="53"/>
        <v>1.4680368343787498</v>
      </c>
      <c r="D680" s="9">
        <v>0.4327568465809728</v>
      </c>
      <c r="E680" s="62">
        <f t="shared" si="54"/>
        <v>366.13498327224903</v>
      </c>
      <c r="F680" s="9">
        <v>5.1208039046587217</v>
      </c>
      <c r="G680" s="62">
        <f t="shared" si="55"/>
        <v>50523.279957266757</v>
      </c>
      <c r="H680" s="63">
        <f t="shared" si="51"/>
        <v>1723.5057983985075</v>
      </c>
      <c r="I680" s="63">
        <f t="shared" si="52"/>
        <v>75.562532263514726</v>
      </c>
      <c r="K680" s="78"/>
      <c r="L680" s="78"/>
      <c r="M680" s="78"/>
      <c r="N680" s="78"/>
      <c r="O680" s="7"/>
    </row>
    <row r="681" spans="1:15" x14ac:dyDescent="0.25">
      <c r="A681" s="10">
        <f>[14]TCM!A764</f>
        <v>32234</v>
      </c>
      <c r="B681" s="9">
        <f>[14]TCM!E764</f>
        <v>2281</v>
      </c>
      <c r="C681" s="9">
        <f t="shared" si="53"/>
        <v>4.384234293475231E-3</v>
      </c>
      <c r="D681" s="9">
        <v>0.22282662940420472</v>
      </c>
      <c r="E681" s="62">
        <f t="shared" si="54"/>
        <v>366.95082951454424</v>
      </c>
      <c r="F681" s="9">
        <v>3.0779166557105553</v>
      </c>
      <c r="G681" s="62">
        <f t="shared" si="55"/>
        <v>52078.344406082746</v>
      </c>
      <c r="H681" s="63">
        <f t="shared" si="51"/>
        <v>1772.6040366021093</v>
      </c>
      <c r="I681" s="63">
        <f t="shared" si="52"/>
        <v>77.71170699702364</v>
      </c>
      <c r="K681" s="78"/>
      <c r="L681" s="78"/>
      <c r="M681" s="78"/>
      <c r="N681" s="78"/>
      <c r="O681" s="7"/>
    </row>
    <row r="682" spans="1:15" x14ac:dyDescent="0.25">
      <c r="A682" s="10">
        <f>[14]TCM!A765</f>
        <v>32264</v>
      </c>
      <c r="B682" s="9">
        <f>[14]TCM!E765</f>
        <v>2281</v>
      </c>
      <c r="C682" s="9">
        <f t="shared" si="53"/>
        <v>0</v>
      </c>
      <c r="D682" s="9">
        <v>0.34414714127690704</v>
      </c>
      <c r="E682" s="62">
        <f t="shared" si="54"/>
        <v>368.21368030421041</v>
      </c>
      <c r="F682" s="9">
        <v>1.9348094971178842</v>
      </c>
      <c r="G682" s="62">
        <f t="shared" si="55"/>
        <v>53085.961159593397</v>
      </c>
      <c r="H682" s="63">
        <f t="shared" si="51"/>
        <v>1800.7034783051211</v>
      </c>
      <c r="I682" s="63">
        <f t="shared" si="52"/>
        <v>78.943598347440641</v>
      </c>
      <c r="K682" s="78"/>
      <c r="L682" s="78"/>
      <c r="M682" s="78"/>
      <c r="N682" s="78"/>
      <c r="O682" s="7"/>
    </row>
    <row r="683" spans="1:15" x14ac:dyDescent="0.25">
      <c r="A683" s="10">
        <f>[14]TCM!A766</f>
        <v>32295</v>
      </c>
      <c r="B683" s="9">
        <f>[14]TCM!E766</f>
        <v>2281</v>
      </c>
      <c r="C683" s="9">
        <f t="shared" si="53"/>
        <v>0</v>
      </c>
      <c r="D683" s="9">
        <v>-0.15328959470231052</v>
      </c>
      <c r="E683" s="62">
        <f t="shared" si="54"/>
        <v>367.64924704603362</v>
      </c>
      <c r="F683" s="9">
        <v>2.0400501422088713</v>
      </c>
      <c r="G683" s="62">
        <f t="shared" si="55"/>
        <v>54168.941385722625</v>
      </c>
      <c r="H683" s="63">
        <f t="shared" si="51"/>
        <v>1840.2596587474086</v>
      </c>
      <c r="I683" s="63">
        <f t="shared" si="52"/>
        <v>80.677757945962668</v>
      </c>
      <c r="K683" s="78"/>
      <c r="L683" s="78"/>
      <c r="M683" s="78"/>
      <c r="N683" s="78"/>
      <c r="O683" s="7"/>
    </row>
    <row r="684" spans="1:15" x14ac:dyDescent="0.25">
      <c r="A684" s="10">
        <f>[14]TCM!A767</f>
        <v>32325</v>
      </c>
      <c r="B684" s="9">
        <f>[14]TCM!E767</f>
        <v>2281</v>
      </c>
      <c r="C684" s="9">
        <f t="shared" si="53"/>
        <v>0</v>
      </c>
      <c r="D684" s="9">
        <v>0.14018856816169212</v>
      </c>
      <c r="E684" s="62">
        <f t="shared" si="54"/>
        <v>368.16464926132471</v>
      </c>
      <c r="F684" s="9">
        <v>1.6691465099531566</v>
      </c>
      <c r="G684" s="62">
        <f t="shared" si="55"/>
        <v>55073.100380340984</v>
      </c>
      <c r="H684" s="63">
        <f t="shared" si="51"/>
        <v>1868.3570655970584</v>
      </c>
      <c r="I684" s="63">
        <f t="shared" si="52"/>
        <v>81.909560087551881</v>
      </c>
      <c r="K684" s="78"/>
      <c r="L684" s="78"/>
      <c r="M684" s="78"/>
      <c r="N684" s="78"/>
      <c r="O684" s="7"/>
    </row>
    <row r="685" spans="1:15" x14ac:dyDescent="0.25">
      <c r="A685" s="10">
        <f>[14]TCM!A768</f>
        <v>32356</v>
      </c>
      <c r="B685" s="9">
        <f>[14]TCM!E768</f>
        <v>2281</v>
      </c>
      <c r="C685" s="9">
        <f t="shared" si="53"/>
        <v>0</v>
      </c>
      <c r="D685" s="9">
        <v>-0.1569177399712185</v>
      </c>
      <c r="E685" s="62">
        <f t="shared" si="54"/>
        <v>367.58693361433086</v>
      </c>
      <c r="F685" s="9">
        <v>0.91996925916018046</v>
      </c>
      <c r="G685" s="62">
        <f t="shared" si="55"/>
        <v>55579.755973906547</v>
      </c>
      <c r="H685" s="63">
        <f t="shared" si="51"/>
        <v>1888.5087815510667</v>
      </c>
      <c r="I685" s="63">
        <f t="shared" si="52"/>
        <v>82.793019796188801</v>
      </c>
      <c r="K685" s="78"/>
      <c r="L685" s="78"/>
      <c r="M685" s="78"/>
      <c r="N685" s="78"/>
      <c r="O685" s="7"/>
    </row>
    <row r="686" spans="1:15" x14ac:dyDescent="0.25">
      <c r="A686" s="10">
        <f>[14]TCM!A769</f>
        <v>32387</v>
      </c>
      <c r="B686" s="9">
        <f>[14]TCM!E769</f>
        <v>2281</v>
      </c>
      <c r="C686" s="9">
        <f t="shared" si="53"/>
        <v>0</v>
      </c>
      <c r="D686" s="9">
        <v>0.97250276128844071</v>
      </c>
      <c r="E686" s="62">
        <f t="shared" si="54"/>
        <v>371.16172669386572</v>
      </c>
      <c r="F686" s="9">
        <v>0.5717089566541933</v>
      </c>
      <c r="G686" s="62">
        <f t="shared" si="55"/>
        <v>55897.510416895915</v>
      </c>
      <c r="H686" s="63">
        <f t="shared" si="51"/>
        <v>1881.0126553885561</v>
      </c>
      <c r="I686" s="63">
        <f t="shared" si="52"/>
        <v>82.464386470344422</v>
      </c>
      <c r="K686" s="78"/>
      <c r="L686" s="78"/>
      <c r="M686" s="78"/>
      <c r="N686" s="78"/>
      <c r="O686" s="7"/>
    </row>
    <row r="687" spans="1:15" x14ac:dyDescent="0.25">
      <c r="A687" s="10">
        <f>[14]TCM!A770</f>
        <v>32417</v>
      </c>
      <c r="B687" s="9">
        <f>[14]TCM!E770</f>
        <v>2281</v>
      </c>
      <c r="C687" s="9">
        <f t="shared" si="53"/>
        <v>0</v>
      </c>
      <c r="D687" s="9">
        <v>-0.2345741486045605</v>
      </c>
      <c r="E687" s="62">
        <f t="shared" si="54"/>
        <v>370.29107723352757</v>
      </c>
      <c r="F687" s="9">
        <v>0.76276535896557807</v>
      </c>
      <c r="G687" s="62">
        <f t="shared" si="55"/>
        <v>56323.877262880174</v>
      </c>
      <c r="H687" s="63">
        <f t="shared" si="51"/>
        <v>1899.8168475167274</v>
      </c>
      <c r="I687" s="63">
        <f t="shared" si="52"/>
        <v>83.288770167326931</v>
      </c>
      <c r="K687" s="78"/>
      <c r="L687" s="78"/>
      <c r="M687" s="78"/>
      <c r="N687" s="78"/>
      <c r="O687" s="7"/>
    </row>
    <row r="688" spans="1:15" x14ac:dyDescent="0.25">
      <c r="A688" s="10">
        <f>[14]TCM!A771</f>
        <v>32448</v>
      </c>
      <c r="B688" s="9">
        <f>[14]TCM!E771</f>
        <v>2281</v>
      </c>
      <c r="C688" s="9">
        <f t="shared" si="53"/>
        <v>0</v>
      </c>
      <c r="D688" s="9">
        <v>9.0591442983223303E-2</v>
      </c>
      <c r="E688" s="62">
        <f t="shared" si="54"/>
        <v>370.62652926363154</v>
      </c>
      <c r="F688" s="9">
        <v>1.3382529731518655</v>
      </c>
      <c r="G688" s="62">
        <f t="shared" si="55"/>
        <v>57077.633224945079</v>
      </c>
      <c r="H688" s="63">
        <f t="shared" si="51"/>
        <v>1923.4986777551185</v>
      </c>
      <c r="I688" s="63">
        <f t="shared" si="52"/>
        <v>84.326991571903491</v>
      </c>
      <c r="K688" s="78"/>
      <c r="L688" s="78"/>
      <c r="M688" s="78"/>
      <c r="N688" s="78"/>
      <c r="O688" s="7"/>
    </row>
    <row r="689" spans="1:15" x14ac:dyDescent="0.25">
      <c r="A689" s="10">
        <f>[14]TCM!A772</f>
        <v>32478</v>
      </c>
      <c r="B689" s="9">
        <f>[14]TCM!E772</f>
        <v>2281</v>
      </c>
      <c r="C689" s="9">
        <f t="shared" si="53"/>
        <v>0</v>
      </c>
      <c r="D689" s="9">
        <v>0.1736116943810817</v>
      </c>
      <c r="E689" s="62">
        <f t="shared" si="54"/>
        <v>371.26998026091195</v>
      </c>
      <c r="F689" s="9">
        <v>2.0864643568785146</v>
      </c>
      <c r="G689" s="62">
        <f t="shared" si="55"/>
        <v>58268.537697933403</v>
      </c>
      <c r="H689" s="63">
        <f t="shared" si="51"/>
        <v>1960.2286059749326</v>
      </c>
      <c r="I689" s="63">
        <f t="shared" si="52"/>
        <v>85.937247083513043</v>
      </c>
      <c r="K689" s="78"/>
      <c r="L689" s="78"/>
      <c r="M689" s="78"/>
      <c r="N689" s="78"/>
      <c r="O689" s="7"/>
    </row>
    <row r="690" spans="1:15" x14ac:dyDescent="0.25">
      <c r="A690" s="10">
        <f>[14]TCM!A773</f>
        <v>32509</v>
      </c>
      <c r="B690" s="9">
        <f>[14]TCM!E773</f>
        <v>2295.4</v>
      </c>
      <c r="C690" s="9">
        <f t="shared" si="53"/>
        <v>0.63130206049979432</v>
      </c>
      <c r="D690" s="9">
        <v>2.2048892079677751</v>
      </c>
      <c r="E690" s="62">
        <f t="shared" si="54"/>
        <v>379.45607198810887</v>
      </c>
      <c r="F690" s="9">
        <v>2.4479532398030024</v>
      </c>
      <c r="G690" s="62">
        <f t="shared" si="55"/>
        <v>59694.924254295795</v>
      </c>
      <c r="H690" s="63">
        <f t="shared" si="51"/>
        <v>1964.8904286331178</v>
      </c>
      <c r="I690" s="63">
        <f t="shared" si="52"/>
        <v>85.601221078379268</v>
      </c>
      <c r="K690" s="78"/>
      <c r="L690" s="78"/>
      <c r="M690" s="78"/>
      <c r="N690" s="78"/>
      <c r="O690" s="7"/>
    </row>
    <row r="691" spans="1:15" x14ac:dyDescent="0.25">
      <c r="A691" s="10">
        <f>[14]TCM!A774</f>
        <v>32540</v>
      </c>
      <c r="B691" s="9">
        <f>[14]TCM!E774</f>
        <v>2324.9</v>
      </c>
      <c r="C691" s="9">
        <f t="shared" si="53"/>
        <v>1.2851790537596885</v>
      </c>
      <c r="D691" s="9">
        <v>0.71169875527372639</v>
      </c>
      <c r="E691" s="62">
        <f t="shared" si="54"/>
        <v>382.15665612925881</v>
      </c>
      <c r="F691" s="9">
        <v>1.3570550742264098</v>
      </c>
      <c r="G691" s="62">
        <f t="shared" si="55"/>
        <v>60505.01725294433</v>
      </c>
      <c r="H691" s="63">
        <f t="shared" si="51"/>
        <v>1977.4813636470269</v>
      </c>
      <c r="I691" s="63">
        <f t="shared" si="52"/>
        <v>85.056620226548532</v>
      </c>
      <c r="K691" s="78"/>
      <c r="L691" s="78"/>
      <c r="M691" s="78"/>
      <c r="N691" s="78"/>
      <c r="O691" s="7"/>
    </row>
    <row r="692" spans="1:15" x14ac:dyDescent="0.25">
      <c r="A692" s="10">
        <f>[14]TCM!A775</f>
        <v>32568</v>
      </c>
      <c r="B692" s="9">
        <f>[14]TCM!E775</f>
        <v>2354.6999999999998</v>
      </c>
      <c r="C692" s="9">
        <f t="shared" si="53"/>
        <v>1.2817755602391401</v>
      </c>
      <c r="D692" s="9">
        <v>0.57738273880980628</v>
      </c>
      <c r="E692" s="62">
        <f t="shared" si="54"/>
        <v>384.36316269696192</v>
      </c>
      <c r="F692" s="9">
        <v>1.0840616411118997</v>
      </c>
      <c r="G692" s="62">
        <f t="shared" si="55"/>
        <v>61160.928935931639</v>
      </c>
      <c r="H692" s="63">
        <f t="shared" si="51"/>
        <v>1987.4433258632985</v>
      </c>
      <c r="I692" s="63">
        <f t="shared" si="52"/>
        <v>84.403249919875094</v>
      </c>
      <c r="K692" s="78"/>
      <c r="L692" s="78"/>
      <c r="M692" s="78"/>
      <c r="N692" s="78"/>
      <c r="O692" s="7"/>
    </row>
    <row r="693" spans="1:15" x14ac:dyDescent="0.25">
      <c r="A693" s="10">
        <f>[14]TCM!A776</f>
        <v>32599</v>
      </c>
      <c r="B693" s="9">
        <f>[14]TCM!E776</f>
        <v>2385.1</v>
      </c>
      <c r="C693" s="9">
        <f t="shared" si="53"/>
        <v>1.2910349513738595</v>
      </c>
      <c r="D693" s="9">
        <v>0.36152997775207307</v>
      </c>
      <c r="E693" s="62">
        <f t="shared" si="54"/>
        <v>385.75275075354739</v>
      </c>
      <c r="F693" s="9">
        <v>1.4954707132479816</v>
      </c>
      <c r="G693" s="62">
        <f t="shared" si="55"/>
        <v>62075.572716118906</v>
      </c>
      <c r="H693" s="63">
        <f t="shared" si="51"/>
        <v>2009.8985728806115</v>
      </c>
      <c r="I693" s="63">
        <f t="shared" si="52"/>
        <v>84.268943561301896</v>
      </c>
      <c r="K693" s="78"/>
      <c r="L693" s="78"/>
      <c r="M693" s="78"/>
      <c r="N693" s="78"/>
      <c r="O693" s="7"/>
    </row>
    <row r="694" spans="1:15" x14ac:dyDescent="0.25">
      <c r="A694" s="10">
        <f>[14]TCM!A777</f>
        <v>32629</v>
      </c>
      <c r="B694" s="9">
        <f>[14]TCM!E777</f>
        <v>2415.5</v>
      </c>
      <c r="C694" s="9">
        <f t="shared" si="53"/>
        <v>1.2745796821936217</v>
      </c>
      <c r="D694" s="9">
        <v>0.57120792465201742</v>
      </c>
      <c r="E694" s="62">
        <f t="shared" si="54"/>
        <v>387.95620103541478</v>
      </c>
      <c r="F694" s="9">
        <v>1.3764197992273575</v>
      </c>
      <c r="G694" s="62">
        <f t="shared" si="55"/>
        <v>62929.993189467343</v>
      </c>
      <c r="H694" s="63">
        <f t="shared" si="51"/>
        <v>2025.990595945384</v>
      </c>
      <c r="I694" s="63">
        <f t="shared" si="52"/>
        <v>83.874584804197227</v>
      </c>
      <c r="K694" s="78"/>
      <c r="L694" s="78"/>
      <c r="M694" s="78"/>
      <c r="N694" s="78"/>
      <c r="O694" s="7"/>
    </row>
    <row r="695" spans="1:15" x14ac:dyDescent="0.25">
      <c r="A695" s="10">
        <f>[14]TCM!A778</f>
        <v>32660</v>
      </c>
      <c r="B695" s="9">
        <f>[14]TCM!E778</f>
        <v>2445.9</v>
      </c>
      <c r="C695" s="9">
        <f t="shared" si="53"/>
        <v>1.2585386048437286</v>
      </c>
      <c r="D695" s="9">
        <v>-0.33543923684663524</v>
      </c>
      <c r="E695" s="62">
        <f t="shared" si="54"/>
        <v>386.6548437153624</v>
      </c>
      <c r="F695" s="9">
        <v>1.2144728527698545</v>
      </c>
      <c r="G695" s="62">
        <f t="shared" si="55"/>
        <v>63694.260873003339</v>
      </c>
      <c r="H695" s="63">
        <f t="shared" si="51"/>
        <v>2057.4973551590956</v>
      </c>
      <c r="I695" s="63">
        <f t="shared" si="52"/>
        <v>84.120256558285107</v>
      </c>
      <c r="K695" s="78"/>
      <c r="L695" s="78"/>
      <c r="M695" s="78"/>
      <c r="N695" s="78"/>
      <c r="O695" s="7"/>
    </row>
    <row r="696" spans="1:15" x14ac:dyDescent="0.25">
      <c r="A696" s="10">
        <f>[14]TCM!A779</f>
        <v>32690</v>
      </c>
      <c r="B696" s="9">
        <f>[14]TCM!E779</f>
        <v>2476.5</v>
      </c>
      <c r="C696" s="9">
        <f t="shared" si="53"/>
        <v>1.2510732245799128</v>
      </c>
      <c r="D696" s="9">
        <v>-4.1285880805308484E-2</v>
      </c>
      <c r="E696" s="62">
        <f t="shared" si="54"/>
        <v>386.49520985745812</v>
      </c>
      <c r="F696" s="9">
        <v>1.0002913109933731</v>
      </c>
      <c r="G696" s="62">
        <f t="shared" si="55"/>
        <v>64331.38903011744</v>
      </c>
      <c r="H696" s="63">
        <f t="shared" si="51"/>
        <v>2078.936629725637</v>
      </c>
      <c r="I696" s="63">
        <f t="shared" si="52"/>
        <v>83.946562880098412</v>
      </c>
      <c r="K696" s="78"/>
      <c r="L696" s="78"/>
      <c r="M696" s="78"/>
      <c r="N696" s="78"/>
      <c r="O696" s="7"/>
    </row>
    <row r="697" spans="1:15" x14ac:dyDescent="0.25">
      <c r="A697" s="10">
        <f>[14]TCM!A780</f>
        <v>32721</v>
      </c>
      <c r="B697" s="9">
        <f>[14]TCM!E780</f>
        <v>2507.4</v>
      </c>
      <c r="C697" s="9">
        <f t="shared" si="53"/>
        <v>1.2477286493034478</v>
      </c>
      <c r="D697" s="9">
        <v>-0.41658151547251387</v>
      </c>
      <c r="E697" s="62">
        <f t="shared" si="54"/>
        <v>384.88514225500523</v>
      </c>
      <c r="F697" s="9">
        <v>0.95269140727318735</v>
      </c>
      <c r="G697" s="62">
        <f t="shared" si="55"/>
        <v>64944.268645586853</v>
      </c>
      <c r="H697" s="63">
        <f t="shared" si="51"/>
        <v>2107.5220275610191</v>
      </c>
      <c r="I697" s="63">
        <f t="shared" si="52"/>
        <v>84.052086925142333</v>
      </c>
      <c r="K697" s="78"/>
      <c r="L697" s="78"/>
      <c r="M697" s="78"/>
      <c r="N697" s="78"/>
      <c r="O697" s="7"/>
    </row>
    <row r="698" spans="1:15" x14ac:dyDescent="0.25">
      <c r="A698" s="10">
        <f>[14]TCM!A781</f>
        <v>32752</v>
      </c>
      <c r="B698" s="9">
        <f>[14]TCM!E781</f>
        <v>2538</v>
      </c>
      <c r="C698" s="9">
        <f t="shared" si="53"/>
        <v>1.2203876525484603</v>
      </c>
      <c r="D698" s="9">
        <v>0.62021363683757436</v>
      </c>
      <c r="E698" s="62">
        <f t="shared" si="54"/>
        <v>387.2722523934325</v>
      </c>
      <c r="F698" s="9">
        <v>0.95637522325788815</v>
      </c>
      <c r="G698" s="62">
        <f t="shared" si="55"/>
        <v>65565.379539839283</v>
      </c>
      <c r="H698" s="63">
        <f t="shared" si="51"/>
        <v>2114.5630377377383</v>
      </c>
      <c r="I698" s="63">
        <f t="shared" si="52"/>
        <v>83.316116538129961</v>
      </c>
      <c r="K698" s="78"/>
      <c r="L698" s="78"/>
      <c r="M698" s="78"/>
      <c r="N698" s="78"/>
      <c r="O698" s="7"/>
    </row>
    <row r="699" spans="1:15" x14ac:dyDescent="0.25">
      <c r="A699" s="10">
        <f>[14]TCM!A782</f>
        <v>32782</v>
      </c>
      <c r="B699" s="9">
        <f>[14]TCM!E782</f>
        <v>2568.5</v>
      </c>
      <c r="C699" s="9">
        <f t="shared" si="53"/>
        <v>1.2017336485421692</v>
      </c>
      <c r="D699" s="9">
        <v>-8.9291784702505428E-2</v>
      </c>
      <c r="E699" s="62">
        <f t="shared" si="54"/>
        <v>386.92645008761281</v>
      </c>
      <c r="F699" s="9">
        <v>1.4789389218865523</v>
      </c>
      <c r="G699" s="62">
        <f t="shared" si="55"/>
        <v>66535.051457136607</v>
      </c>
      <c r="H699" s="63">
        <f t="shared" si="51"/>
        <v>2147.7539013201745</v>
      </c>
      <c r="I699" s="63">
        <f t="shared" si="52"/>
        <v>83.61899557407726</v>
      </c>
      <c r="K699" s="78"/>
      <c r="L699" s="78"/>
      <c r="M699" s="78"/>
      <c r="N699" s="78"/>
      <c r="O699" s="7"/>
    </row>
    <row r="700" spans="1:15" x14ac:dyDescent="0.25">
      <c r="A700" s="10">
        <f>[14]TCM!A783</f>
        <v>32813</v>
      </c>
      <c r="B700" s="9">
        <f>[14]TCM!E783</f>
        <v>2599.1</v>
      </c>
      <c r="C700" s="9">
        <f t="shared" si="53"/>
        <v>1.1913568230484728</v>
      </c>
      <c r="D700" s="9">
        <v>0.24626177477782285</v>
      </c>
      <c r="E700" s="62">
        <f t="shared" si="54"/>
        <v>387.87930203068339</v>
      </c>
      <c r="F700" s="9">
        <v>1.4036610020028428</v>
      </c>
      <c r="G700" s="62">
        <f t="shared" si="55"/>
        <v>67468.978027102959</v>
      </c>
      <c r="H700" s="63">
        <f t="shared" si="51"/>
        <v>2172.5509227915823</v>
      </c>
      <c r="I700" s="63">
        <f t="shared" si="52"/>
        <v>83.588585386925558</v>
      </c>
      <c r="K700" s="78"/>
      <c r="L700" s="78"/>
      <c r="M700" s="78"/>
      <c r="N700" s="78"/>
      <c r="O700" s="7"/>
    </row>
    <row r="701" spans="1:15" x14ac:dyDescent="0.25">
      <c r="A701" s="10">
        <f>[14]TCM!A784</f>
        <v>32843</v>
      </c>
      <c r="B701" s="9">
        <f>[14]TCM!E784</f>
        <v>2629.7999999999997</v>
      </c>
      <c r="C701" s="9">
        <f t="shared" si="53"/>
        <v>1.1811781001115795</v>
      </c>
      <c r="D701" s="9">
        <v>0.16621634701667887</v>
      </c>
      <c r="E701" s="62">
        <f t="shared" si="54"/>
        <v>388.52402083735257</v>
      </c>
      <c r="F701" s="9">
        <v>3.3748469948154725</v>
      </c>
      <c r="G701" s="62">
        <f t="shared" si="55"/>
        <v>69745.952804483357</v>
      </c>
      <c r="H701" s="63">
        <f t="shared" si="51"/>
        <v>2242.1443818339258</v>
      </c>
      <c r="I701" s="63">
        <f t="shared" si="52"/>
        <v>85.259121675942126</v>
      </c>
      <c r="K701" s="78"/>
      <c r="L701" s="78"/>
      <c r="M701" s="78"/>
      <c r="N701" s="78"/>
      <c r="O701" s="7"/>
    </row>
    <row r="702" spans="1:15" x14ac:dyDescent="0.25">
      <c r="A702" s="10">
        <f>[14]TCM!A785</f>
        <v>32874</v>
      </c>
      <c r="B702" s="9">
        <f>[14]TCM!E785</f>
        <v>2660.4</v>
      </c>
      <c r="C702" s="9">
        <f t="shared" si="53"/>
        <v>1.163586584531151</v>
      </c>
      <c r="D702" s="9">
        <v>2.7469448148749631</v>
      </c>
      <c r="E702" s="62">
        <f t="shared" si="54"/>
        <v>399.19656128228792</v>
      </c>
      <c r="F702" s="9">
        <v>4.8261835463974778</v>
      </c>
      <c r="G702" s="62">
        <f t="shared" si="55"/>
        <v>73112.020503011488</v>
      </c>
      <c r="H702" s="63">
        <f t="shared" si="51"/>
        <v>2287.5175406054536</v>
      </c>
      <c r="I702" s="63">
        <f t="shared" si="52"/>
        <v>85.983970102445255</v>
      </c>
      <c r="K702" s="78"/>
      <c r="L702" s="78"/>
      <c r="M702" s="78"/>
      <c r="N702" s="78"/>
      <c r="O702" s="7"/>
    </row>
    <row r="703" spans="1:15" x14ac:dyDescent="0.25">
      <c r="A703" s="10">
        <f>[14]TCM!A786</f>
        <v>32905</v>
      </c>
      <c r="B703" s="9">
        <f>[14]TCM!E786</f>
        <v>2690</v>
      </c>
      <c r="C703" s="9">
        <f t="shared" si="53"/>
        <v>1.112614644414367</v>
      </c>
      <c r="D703" s="9">
        <v>0.76994727971284593</v>
      </c>
      <c r="E703" s="62">
        <f t="shared" si="54"/>
        <v>402.2701643465881</v>
      </c>
      <c r="F703" s="9">
        <v>2.2644252492046713</v>
      </c>
      <c r="G703" s="62">
        <f t="shared" si="55"/>
        <v>74767.58755548537</v>
      </c>
      <c r="H703" s="63">
        <f t="shared" si="51"/>
        <v>2321.4427798414299</v>
      </c>
      <c r="I703" s="63">
        <f t="shared" si="52"/>
        <v>86.298988098194414</v>
      </c>
      <c r="K703" s="78"/>
      <c r="L703" s="78"/>
      <c r="M703" s="78"/>
      <c r="N703" s="78"/>
      <c r="O703" s="7"/>
    </row>
    <row r="704" spans="1:15" x14ac:dyDescent="0.25">
      <c r="A704" s="10">
        <f>[14]TCM!A787</f>
        <v>32933</v>
      </c>
      <c r="B704" s="9">
        <f>[14]TCM!E787</f>
        <v>2719.5</v>
      </c>
      <c r="C704" s="9">
        <f t="shared" si="53"/>
        <v>1.0966542750929342</v>
      </c>
      <c r="D704" s="9">
        <v>0.54859935045445951</v>
      </c>
      <c r="E704" s="62">
        <f t="shared" si="54"/>
        <v>404.47701585526556</v>
      </c>
      <c r="F704" s="9">
        <v>1.7629269737151176</v>
      </c>
      <c r="G704" s="62">
        <f t="shared" si="55"/>
        <v>76085.685524097091</v>
      </c>
      <c r="H704" s="63">
        <f t="shared" si="51"/>
        <v>2349.4788948305118</v>
      </c>
      <c r="I704" s="63">
        <f t="shared" si="52"/>
        <v>86.393781755120855</v>
      </c>
      <c r="K704" s="78"/>
      <c r="L704" s="78"/>
      <c r="M704" s="78"/>
      <c r="N704" s="78"/>
      <c r="O704" s="7"/>
    </row>
    <row r="705" spans="1:15" x14ac:dyDescent="0.25">
      <c r="A705" s="10">
        <f>[14]TCM!A788</f>
        <v>32964</v>
      </c>
      <c r="B705" s="9">
        <f>[14]TCM!E788</f>
        <v>2750.2</v>
      </c>
      <c r="C705" s="9">
        <f t="shared" si="53"/>
        <v>1.1288839860268407</v>
      </c>
      <c r="D705" s="9">
        <v>-0.13574926365615969</v>
      </c>
      <c r="E705" s="62">
        <f t="shared" si="54"/>
        <v>403.92794128458365</v>
      </c>
      <c r="F705" s="9">
        <v>1.5219588838458087</v>
      </c>
      <c r="G705" s="62">
        <f t="shared" si="55"/>
        <v>77243.678374266077</v>
      </c>
      <c r="H705" s="63">
        <f t="shared" si="51"/>
        <v>2388.4793407120633</v>
      </c>
      <c r="I705" s="63">
        <f t="shared" si="52"/>
        <v>86.847478027491221</v>
      </c>
      <c r="K705" s="78"/>
      <c r="L705" s="78"/>
      <c r="M705" s="78"/>
      <c r="N705" s="78"/>
      <c r="O705" s="7"/>
    </row>
    <row r="706" spans="1:15" x14ac:dyDescent="0.25">
      <c r="A706" s="10">
        <f>[14]TCM!A789</f>
        <v>32994</v>
      </c>
      <c r="B706" s="9">
        <f>[14]TCM!E789</f>
        <v>2780.4</v>
      </c>
      <c r="C706" s="9">
        <f t="shared" si="53"/>
        <v>1.0981019562213756</v>
      </c>
      <c r="D706" s="9">
        <v>0.2352945365837078</v>
      </c>
      <c r="E706" s="62">
        <f t="shared" si="54"/>
        <v>404.87836166216135</v>
      </c>
      <c r="F706" s="9">
        <v>1.7450748313072806</v>
      </c>
      <c r="G706" s="62">
        <f t="shared" si="55"/>
        <v>78591.63836435134</v>
      </c>
      <c r="H706" s="63">
        <f t="shared" si="51"/>
        <v>2424.4554812485212</v>
      </c>
      <c r="I706" s="63">
        <f t="shared" si="52"/>
        <v>87.19808233522231</v>
      </c>
      <c r="K706" s="78"/>
      <c r="L706" s="78"/>
      <c r="M706" s="78"/>
      <c r="N706" s="78"/>
      <c r="O706" s="7"/>
    </row>
    <row r="707" spans="1:15" x14ac:dyDescent="0.25">
      <c r="A707" s="10">
        <f>[14]TCM!A790</f>
        <v>33025</v>
      </c>
      <c r="B707" s="9">
        <f>[14]TCM!E790</f>
        <v>2807.4</v>
      </c>
      <c r="C707" s="9">
        <f t="shared" si="53"/>
        <v>0.97108329736728116</v>
      </c>
      <c r="D707" s="9">
        <v>-3.7695952034666469E-2</v>
      </c>
      <c r="E707" s="62">
        <f t="shared" si="54"/>
        <v>404.72573890915044</v>
      </c>
      <c r="F707" s="9">
        <v>2.2024702589388268</v>
      </c>
      <c r="G707" s="62">
        <f t="shared" si="55"/>
        <v>80322.59582533894</v>
      </c>
      <c r="H707" s="63">
        <f t="shared" si="51"/>
        <v>2478.78779482241</v>
      </c>
      <c r="I707" s="63">
        <f t="shared" si="52"/>
        <v>88.294785026088547</v>
      </c>
      <c r="K707" s="78"/>
      <c r="L707" s="78"/>
      <c r="M707" s="78"/>
      <c r="N707" s="78"/>
      <c r="O707" s="7"/>
    </row>
    <row r="708" spans="1:15" x14ac:dyDescent="0.25">
      <c r="A708" s="10">
        <f>[14]TCM!A791</f>
        <v>33055</v>
      </c>
      <c r="B708" s="9">
        <f>[14]TCM!E791</f>
        <v>2831.7000000000003</v>
      </c>
      <c r="C708" s="9">
        <f t="shared" si="53"/>
        <v>0.86556956614662894</v>
      </c>
      <c r="D708" s="9">
        <v>0.10148082335437181</v>
      </c>
      <c r="E708" s="62">
        <f t="shared" si="54"/>
        <v>405.13645792132252</v>
      </c>
      <c r="F708" s="9">
        <v>1.8236844690240561</v>
      </c>
      <c r="G708" s="62">
        <f t="shared" si="55"/>
        <v>81787.426530522614</v>
      </c>
      <c r="H708" s="63">
        <f t="shared" si="51"/>
        <v>2521.4342905782314</v>
      </c>
      <c r="I708" s="63">
        <f t="shared" si="52"/>
        <v>89.043129236085434</v>
      </c>
      <c r="K708" s="78"/>
      <c r="L708" s="78"/>
      <c r="M708" s="78"/>
      <c r="N708" s="78"/>
      <c r="O708" s="7"/>
    </row>
    <row r="709" spans="1:15" x14ac:dyDescent="0.25">
      <c r="A709" s="10">
        <f>[14]TCM!A792</f>
        <v>33086</v>
      </c>
      <c r="B709" s="9">
        <f>[14]TCM!E792</f>
        <v>2856.5</v>
      </c>
      <c r="C709" s="9">
        <f t="shared" si="53"/>
        <v>0.87579899000600481</v>
      </c>
      <c r="D709" s="9">
        <v>0.33851437156808828</v>
      </c>
      <c r="E709" s="62">
        <f t="shared" si="54"/>
        <v>406.50790305584809</v>
      </c>
      <c r="F709" s="9">
        <v>1.7038754567350489</v>
      </c>
      <c r="G709" s="62">
        <f t="shared" si="55"/>
        <v>83180.982417871404</v>
      </c>
      <c r="H709" s="63">
        <f t="shared" si="51"/>
        <v>2555.7448270728464</v>
      </c>
      <c r="I709" s="63">
        <f t="shared" si="52"/>
        <v>89.471199967542319</v>
      </c>
      <c r="K709" s="78"/>
      <c r="L709" s="78"/>
      <c r="M709" s="78"/>
      <c r="N709" s="78"/>
      <c r="O709" s="7"/>
    </row>
    <row r="710" spans="1:15" x14ac:dyDescent="0.25">
      <c r="A710" s="10">
        <f>[14]TCM!A793</f>
        <v>33117</v>
      </c>
      <c r="B710" s="9">
        <f>[14]TCM!E793</f>
        <v>2881</v>
      </c>
      <c r="C710" s="9">
        <f t="shared" si="53"/>
        <v>0.85769298092071011</v>
      </c>
      <c r="D710" s="9">
        <v>1.1365880097993886</v>
      </c>
      <c r="E710" s="62">
        <f t="shared" si="54"/>
        <v>411.12822314086776</v>
      </c>
      <c r="F710" s="9">
        <v>1.425473420845913</v>
      </c>
      <c r="G710" s="62">
        <f t="shared" si="55"/>
        <v>84366.705213436668</v>
      </c>
      <c r="H710" s="63">
        <f>(G710/E710)*$H$5</f>
        <v>2563.045027815504</v>
      </c>
      <c r="I710" s="63">
        <f>(H710/B710)*100</f>
        <v>88.963728837747453</v>
      </c>
      <c r="K710" s="78"/>
      <c r="L710" s="78"/>
      <c r="M710" s="78"/>
      <c r="N710" s="78"/>
      <c r="O710" s="7"/>
    </row>
    <row r="711" spans="1:15" x14ac:dyDescent="0.25">
      <c r="A711" s="10">
        <f>[14]TCM!A794</f>
        <v>33147</v>
      </c>
      <c r="B711" s="9">
        <f>[14]TCM!E794</f>
        <v>2905.4</v>
      </c>
      <c r="C711" s="9">
        <f t="shared" si="53"/>
        <v>0.84692814994793419</v>
      </c>
      <c r="D711" s="9">
        <v>3.2875706347423872E-2</v>
      </c>
      <c r="E711" s="62">
        <f t="shared" si="54"/>
        <v>411.26338444821891</v>
      </c>
      <c r="F711" s="9">
        <v>1.4376199341714413</v>
      </c>
      <c r="G711" s="62">
        <f t="shared" si="55"/>
        <v>85579.577785388683</v>
      </c>
      <c r="H711" s="63">
        <f>(G711/E711)*$H$5</f>
        <v>2599.0374221464049</v>
      </c>
      <c r="I711" s="63">
        <f>(H711/B711)*100</f>
        <v>89.455407935100325</v>
      </c>
      <c r="K711" s="78"/>
      <c r="L711" s="78"/>
      <c r="M711" s="78"/>
      <c r="N711" s="78"/>
      <c r="O711" s="7"/>
    </row>
    <row r="712" spans="1:15" x14ac:dyDescent="0.25">
      <c r="A712" s="10">
        <f>[14]TCM!A795</f>
        <v>33178</v>
      </c>
      <c r="B712" s="9">
        <f>[14]TCM!E795</f>
        <v>2927.8</v>
      </c>
      <c r="C712" s="9">
        <f>((B712/B711)-1)*100</f>
        <v>0.77097817856406348</v>
      </c>
      <c r="D712" s="9">
        <v>0.23212632809692657</v>
      </c>
      <c r="E712" s="62">
        <f t="shared" si="54"/>
        <v>412.21803504134573</v>
      </c>
      <c r="F712" s="9">
        <v>2.6550387276254694</v>
      </c>
      <c r="G712" s="62">
        <f t="shared" si="55"/>
        <v>87851.74871852911</v>
      </c>
      <c r="H712" s="63">
        <f>(G712/E712)*$H$5</f>
        <v>2661.8639851222715</v>
      </c>
      <c r="I712" s="63">
        <f>(H712/B712)*100</f>
        <v>90.916865397987266</v>
      </c>
      <c r="K712" s="78"/>
      <c r="L712" s="78"/>
      <c r="M712" s="78"/>
      <c r="N712" s="78"/>
      <c r="O712" s="7"/>
    </row>
    <row r="713" spans="1:15" x14ac:dyDescent="0.25">
      <c r="A713" s="10">
        <f>[14]TCM!A796</f>
        <v>33208</v>
      </c>
      <c r="B713" s="9">
        <f>[14]TCM!E796</f>
        <v>2940.9</v>
      </c>
      <c r="C713" s="9">
        <f>((B713/B712)-1)*100</f>
        <v>0.44743493408019308</v>
      </c>
      <c r="D713" s="9">
        <v>7.3484384568001104E-3</v>
      </c>
      <c r="E713" s="62">
        <f t="shared" si="54"/>
        <v>412.24832662995857</v>
      </c>
      <c r="F713" s="9">
        <v>3.151750623914884</v>
      </c>
      <c r="G713" s="62">
        <f t="shared" si="55"/>
        <v>90620.616756885487</v>
      </c>
      <c r="H713" s="63">
        <f>(G713/E713)*$H$5</f>
        <v>2745.5575442746913</v>
      </c>
      <c r="I713" s="63">
        <f>(H713/B713)*100</f>
        <v>93.357732132159924</v>
      </c>
      <c r="K713" s="78"/>
      <c r="L713" s="78"/>
      <c r="M713" s="78"/>
      <c r="N713" s="78"/>
      <c r="O713" s="7"/>
    </row>
    <row r="715" spans="1:15" x14ac:dyDescent="0.25">
      <c r="B715" s="114" t="s">
        <v>47</v>
      </c>
      <c r="C715" s="115"/>
      <c r="D715" s="115"/>
      <c r="E715" s="115"/>
      <c r="F715" s="115"/>
      <c r="G715" s="115"/>
      <c r="H715" s="116"/>
    </row>
    <row r="716" spans="1:15" x14ac:dyDescent="0.25">
      <c r="B716" s="117"/>
      <c r="C716" s="118"/>
      <c r="D716" s="118"/>
      <c r="E716" s="118"/>
      <c r="F716" s="118"/>
      <c r="G716" s="118"/>
      <c r="H716" s="119"/>
    </row>
    <row r="717" spans="1:15" x14ac:dyDescent="0.25">
      <c r="B717" s="120"/>
      <c r="C717" s="121"/>
      <c r="D717" s="121"/>
      <c r="E717" s="121"/>
      <c r="F717" s="121"/>
      <c r="G717" s="121"/>
      <c r="H717" s="122"/>
    </row>
  </sheetData>
  <mergeCells count="15">
    <mergeCell ref="B715:H717"/>
    <mergeCell ref="B1:I1"/>
    <mergeCell ref="K1:N1"/>
    <mergeCell ref="B2:B4"/>
    <mergeCell ref="C2:C4"/>
    <mergeCell ref="D2:D4"/>
    <mergeCell ref="E2:E4"/>
    <mergeCell ref="F2:F4"/>
    <mergeCell ref="G2:G4"/>
    <mergeCell ref="H2:H4"/>
    <mergeCell ref="I2:I4"/>
    <mergeCell ref="K2:K4"/>
    <mergeCell ref="L2:L4"/>
    <mergeCell ref="M2:M4"/>
    <mergeCell ref="N2:N4"/>
  </mergeCells>
  <pageMargins left="0.7" right="0.7" top="0.75" bottom="0.75" header="0.3" footer="0.3"/>
  <pageSetup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701"/>
  <sheetViews>
    <sheetView showGridLines="0" zoomScale="106" zoomScaleNormal="106" workbookViewId="0">
      <pane xSplit="1" ySplit="4" topLeftCell="M5" activePane="bottomRight" state="frozen"/>
      <selection pane="topRight" activeCell="B1" sqref="B1"/>
      <selection pane="bottomLeft" activeCell="A5" sqref="A5"/>
      <selection pane="bottomRight" activeCell="U7" sqref="U7:X17"/>
    </sheetView>
  </sheetViews>
  <sheetFormatPr baseColWidth="10" defaultRowHeight="15.75" x14ac:dyDescent="0.25"/>
  <cols>
    <col min="1" max="1" width="11.42578125" style="8"/>
    <col min="2" max="2" width="12.42578125" style="8" customWidth="1"/>
    <col min="3" max="5" width="11.42578125" style="8"/>
    <col min="6" max="6" width="12.42578125" style="8" customWidth="1"/>
    <col min="7" max="8" width="11.42578125" style="8"/>
    <col min="9" max="10" width="13.85546875" style="8" customWidth="1"/>
    <col min="11" max="12" width="11.7109375" style="8" customWidth="1"/>
    <col min="13" max="19" width="13.85546875" style="8" customWidth="1"/>
    <col min="20" max="20" width="6.140625" style="8" customWidth="1"/>
    <col min="21" max="21" width="16" style="8" customWidth="1"/>
    <col min="22" max="22" width="24.28515625" style="8" bestFit="1" customWidth="1"/>
    <col min="23" max="23" width="25.85546875" style="8" bestFit="1" customWidth="1"/>
    <col min="24" max="24" width="23.7109375" style="8" bestFit="1" customWidth="1"/>
    <col min="25" max="25" width="11.42578125" style="8"/>
    <col min="26" max="26" width="10.5703125" style="8" customWidth="1"/>
    <col min="27" max="27" width="5" style="8" customWidth="1"/>
    <col min="28" max="28" width="3.7109375" style="8" customWidth="1"/>
    <col min="29" max="29" width="17.7109375" style="8" customWidth="1"/>
    <col min="30" max="30" width="26.42578125" style="8" customWidth="1"/>
    <col min="31" max="31" width="27" style="8" customWidth="1"/>
    <col min="32" max="32" width="26.140625" style="8" customWidth="1"/>
    <col min="33" max="33" width="19.7109375" style="8" customWidth="1"/>
    <col min="34" max="34" width="12.140625" style="8" customWidth="1"/>
    <col min="35" max="40" width="11.42578125" style="8"/>
    <col min="41" max="41" width="12.28515625" style="8" customWidth="1"/>
    <col min="42" max="42" width="17" style="8" customWidth="1"/>
    <col min="43" max="43" width="16.28515625" style="8" customWidth="1"/>
    <col min="44" max="16384" width="11.42578125" style="8"/>
  </cols>
  <sheetData>
    <row r="1" spans="1:44" x14ac:dyDescent="0.25">
      <c r="B1" s="128" t="s">
        <v>34</v>
      </c>
      <c r="C1" s="128"/>
      <c r="D1" s="128"/>
      <c r="E1" s="128"/>
      <c r="F1" s="128"/>
      <c r="G1" s="132"/>
      <c r="H1" s="132"/>
      <c r="I1" s="53">
        <f>CORREL(I6:I605,J6:J605)</f>
        <v>0.96092977755707454</v>
      </c>
      <c r="J1" s="11"/>
      <c r="K1" s="53">
        <f>CORREL(K6:K593,L6:L593)</f>
        <v>0.96550871892081891</v>
      </c>
      <c r="L1" s="52"/>
      <c r="M1" s="11"/>
      <c r="N1" s="11"/>
      <c r="O1" s="11"/>
      <c r="P1" s="11"/>
      <c r="Q1" s="11"/>
      <c r="R1" s="11"/>
      <c r="S1" s="11"/>
      <c r="T1" s="11"/>
      <c r="U1" s="23"/>
    </row>
    <row r="2" spans="1:44" ht="15" customHeight="1" x14ac:dyDescent="0.25">
      <c r="A2" s="125" t="s">
        <v>33</v>
      </c>
      <c r="B2" s="125" t="s">
        <v>32</v>
      </c>
      <c r="C2" s="125" t="s">
        <v>31</v>
      </c>
      <c r="D2" s="125" t="s">
        <v>30</v>
      </c>
      <c r="E2" s="125" t="s">
        <v>29</v>
      </c>
      <c r="F2" s="125" t="s">
        <v>28</v>
      </c>
      <c r="G2" s="133" t="s">
        <v>27</v>
      </c>
      <c r="H2" s="133" t="s">
        <v>26</v>
      </c>
      <c r="I2" s="133" t="s">
        <v>25</v>
      </c>
      <c r="J2" s="133" t="s">
        <v>24</v>
      </c>
      <c r="K2" s="133" t="s">
        <v>23</v>
      </c>
      <c r="L2" s="133" t="s">
        <v>22</v>
      </c>
      <c r="M2" s="51"/>
      <c r="N2" s="51"/>
      <c r="O2" s="51"/>
      <c r="P2" s="51"/>
      <c r="Q2" s="51"/>
      <c r="R2" s="51"/>
      <c r="S2" s="51"/>
      <c r="T2" s="51"/>
      <c r="U2" s="50"/>
      <c r="V2" s="50"/>
      <c r="W2" s="50"/>
    </row>
    <row r="3" spans="1:44" ht="15" customHeight="1" x14ac:dyDescent="0.25">
      <c r="A3" s="126"/>
      <c r="B3" s="126"/>
      <c r="C3" s="126"/>
      <c r="D3" s="126"/>
      <c r="E3" s="126"/>
      <c r="F3" s="126"/>
      <c r="G3" s="134"/>
      <c r="H3" s="134"/>
      <c r="I3" s="134"/>
      <c r="J3" s="134"/>
      <c r="K3" s="134"/>
      <c r="L3" s="134"/>
      <c r="M3" s="51"/>
      <c r="N3" s="51"/>
      <c r="O3" s="51"/>
      <c r="P3" s="51"/>
      <c r="Q3" s="51"/>
      <c r="R3" s="51"/>
      <c r="S3" s="51"/>
      <c r="T3" s="51"/>
      <c r="U3" s="50"/>
      <c r="V3" s="50"/>
      <c r="W3" s="50"/>
    </row>
    <row r="4" spans="1:44" ht="15.75" customHeight="1" thickBot="1" x14ac:dyDescent="0.3">
      <c r="A4" s="127"/>
      <c r="B4" s="127"/>
      <c r="C4" s="127"/>
      <c r="D4" s="127"/>
      <c r="E4" s="127"/>
      <c r="F4" s="127"/>
      <c r="G4" s="135"/>
      <c r="H4" s="135"/>
      <c r="I4" s="135"/>
      <c r="J4" s="135"/>
      <c r="K4" s="135"/>
      <c r="L4" s="135"/>
      <c r="M4" s="51"/>
      <c r="N4" s="51"/>
      <c r="O4" s="51"/>
      <c r="P4" s="51"/>
      <c r="Q4" s="51"/>
      <c r="R4" s="51"/>
      <c r="S4" s="51"/>
      <c r="T4" s="51"/>
      <c r="U4" s="50"/>
      <c r="V4" s="50"/>
      <c r="W4" s="50"/>
      <c r="X4" s="23"/>
      <c r="Y4" s="23"/>
    </row>
    <row r="5" spans="1:44" ht="16.5" thickTop="1" x14ac:dyDescent="0.25">
      <c r="A5" s="10"/>
      <c r="G5" s="8" t="s">
        <v>21</v>
      </c>
      <c r="H5" s="8" t="s">
        <v>20</v>
      </c>
      <c r="I5" s="8" t="s">
        <v>19</v>
      </c>
      <c r="J5" s="49" t="s">
        <v>18</v>
      </c>
      <c r="K5" s="8" t="s">
        <v>19</v>
      </c>
      <c r="L5" s="49" t="s">
        <v>18</v>
      </c>
      <c r="M5" s="49"/>
      <c r="N5" s="49"/>
      <c r="O5" s="49"/>
      <c r="P5" s="49"/>
      <c r="Q5" s="49"/>
      <c r="R5" s="49"/>
      <c r="S5" s="49"/>
      <c r="T5" s="49"/>
    </row>
    <row r="6" spans="1:44" x14ac:dyDescent="0.25">
      <c r="A6" s="10">
        <v>12055</v>
      </c>
      <c r="B6" s="9">
        <f>'[14]TCM B64 y Graf 1'!F18</f>
        <v>-4.4395116537180872</v>
      </c>
      <c r="C6" s="7">
        <f>[14]TCM!F101</f>
        <v>6.7961165048543659</v>
      </c>
      <c r="D6" s="9">
        <f>'[14]TCM B64 y Graf 1'!D18</f>
        <v>-2.777777777777779</v>
      </c>
      <c r="E6" s="18">
        <v>100</v>
      </c>
      <c r="F6" s="18">
        <v>100</v>
      </c>
      <c r="G6" s="18">
        <v>100</v>
      </c>
      <c r="H6" s="18">
        <f t="shared" ref="H6:H69" si="0">(E6/F6)*100</f>
        <v>100</v>
      </c>
      <c r="I6" s="18">
        <f t="shared" ref="I6:I69" si="1">(G6/(AVERAGE(G$378:G$389))*100)</f>
        <v>33.19283456269747</v>
      </c>
      <c r="J6" s="18">
        <f t="shared" ref="J6:J69" si="2">(H6/(AVERAGE(H$378:H$389))*100)</f>
        <v>40.723017953484408</v>
      </c>
      <c r="K6" s="18">
        <f t="shared" ref="K6:K69" si="3">LN(I6)</f>
        <v>3.5023340262037932</v>
      </c>
      <c r="L6" s="18">
        <f t="shared" ref="L6:L69" si="4">LN(J6)</f>
        <v>3.7067934842671315</v>
      </c>
      <c r="M6" s="18"/>
      <c r="N6" s="18"/>
      <c r="O6" s="18"/>
      <c r="P6" s="18"/>
      <c r="Q6" s="18"/>
      <c r="R6" s="18"/>
      <c r="S6" s="18"/>
      <c r="T6" s="18"/>
      <c r="AI6" s="39"/>
      <c r="AJ6" s="39"/>
      <c r="AK6" s="39"/>
      <c r="AL6" s="39"/>
      <c r="AM6" s="39"/>
      <c r="AN6" s="39"/>
      <c r="AO6" s="39"/>
      <c r="AP6" s="39"/>
      <c r="AR6" s="48"/>
    </row>
    <row r="7" spans="1:44" x14ac:dyDescent="0.25">
      <c r="A7" s="10">
        <v>12086</v>
      </c>
      <c r="B7" s="9">
        <f>'[14]TCM B64 y Graf 1'!F19</f>
        <v>0.34843205574914826</v>
      </c>
      <c r="C7" s="7">
        <f>[14]TCM!F102</f>
        <v>6.6666666666666652</v>
      </c>
      <c r="D7" s="9">
        <f>'[14]TCM B64 y Graf 1'!D19</f>
        <v>-1.904761904761898</v>
      </c>
      <c r="E7" s="18">
        <f t="shared" ref="E7:E70" si="5">E6*(1+(B7/100))</f>
        <v>100.34843205574914</v>
      </c>
      <c r="F7" s="18">
        <f t="shared" ref="F7:F70" si="6">F6*(1+(C7/100))</f>
        <v>106.66666666666667</v>
      </c>
      <c r="G7" s="18">
        <f t="shared" ref="G7:G70" si="7">G6*(1+(D7/100))</f>
        <v>98.095238095238102</v>
      </c>
      <c r="H7" s="18">
        <f t="shared" si="0"/>
        <v>94.076655052264812</v>
      </c>
      <c r="I7" s="18">
        <f t="shared" si="1"/>
        <v>32.56059009483657</v>
      </c>
      <c r="J7" s="18">
        <f t="shared" si="2"/>
        <v>38.310853126971402</v>
      </c>
      <c r="K7" s="18">
        <f t="shared" si="3"/>
        <v>3.483102664275906</v>
      </c>
      <c r="L7" s="18">
        <f t="shared" si="4"/>
        <v>3.6457332275058851</v>
      </c>
      <c r="M7" s="18"/>
      <c r="N7" s="18"/>
      <c r="O7" s="18"/>
      <c r="P7" s="18"/>
      <c r="Q7" s="18"/>
      <c r="R7" s="18"/>
      <c r="S7" s="18"/>
      <c r="T7" s="18"/>
      <c r="U7" s="129" t="s">
        <v>48</v>
      </c>
      <c r="V7" s="129"/>
      <c r="W7" s="129"/>
      <c r="X7" s="129"/>
      <c r="AI7" s="36"/>
      <c r="AJ7" s="36"/>
      <c r="AK7" s="36"/>
      <c r="AL7" s="36"/>
      <c r="AM7" s="36"/>
      <c r="AN7" s="36"/>
      <c r="AO7" s="36"/>
      <c r="AP7" s="36"/>
      <c r="AR7" s="48"/>
    </row>
    <row r="8" spans="1:44" ht="15.75" customHeight="1" x14ac:dyDescent="0.25">
      <c r="A8" s="10">
        <v>12114</v>
      </c>
      <c r="B8" s="9">
        <f>'[14]TCM B64 y Graf 1'!F20</f>
        <v>0.57870370370369795</v>
      </c>
      <c r="C8" s="7">
        <f>[14]TCM!F103</f>
        <v>-1.4204545454545414</v>
      </c>
      <c r="D8" s="9">
        <f>'[14]TCM B64 y Graf 1'!D20</f>
        <v>0.97087378640776656</v>
      </c>
      <c r="E8" s="18">
        <f t="shared" si="5"/>
        <v>100.92915214866436</v>
      </c>
      <c r="F8" s="18">
        <f t="shared" si="6"/>
        <v>105.15151515151516</v>
      </c>
      <c r="G8" s="18">
        <f t="shared" si="7"/>
        <v>99.047619047619051</v>
      </c>
      <c r="H8" s="18">
        <f t="shared" si="0"/>
        <v>95.984496279709617</v>
      </c>
      <c r="I8" s="18">
        <f t="shared" si="1"/>
        <v>32.87671232876702</v>
      </c>
      <c r="J8" s="18">
        <f t="shared" si="2"/>
        <v>39.087783652547728</v>
      </c>
      <c r="K8" s="18">
        <f t="shared" si="3"/>
        <v>3.4927645751876426</v>
      </c>
      <c r="L8" s="18">
        <f t="shared" si="4"/>
        <v>3.6658099796184596</v>
      </c>
      <c r="M8" s="18"/>
      <c r="N8" s="18"/>
      <c r="O8" s="18"/>
      <c r="P8" s="18"/>
      <c r="Q8" s="18"/>
      <c r="R8" s="18"/>
      <c r="S8" s="18"/>
      <c r="T8" s="18"/>
      <c r="U8" s="47"/>
      <c r="V8" s="46" t="s">
        <v>17</v>
      </c>
      <c r="W8" s="46" t="s">
        <v>16</v>
      </c>
      <c r="X8" s="46" t="s">
        <v>15</v>
      </c>
      <c r="AB8" s="42"/>
      <c r="AG8" s="40"/>
      <c r="AH8" s="40"/>
      <c r="AI8" s="36"/>
      <c r="AJ8" s="36"/>
      <c r="AK8" s="36"/>
      <c r="AL8" s="36"/>
      <c r="AM8" s="36"/>
      <c r="AN8" s="36"/>
      <c r="AO8" s="36"/>
      <c r="AP8" s="36"/>
      <c r="AR8" s="41"/>
    </row>
    <row r="9" spans="1:44" x14ac:dyDescent="0.25">
      <c r="A9" s="10">
        <v>12145</v>
      </c>
      <c r="B9" s="9">
        <f>'[14]TCM B64 y Graf 1'!F21</f>
        <v>0.9205983889528202</v>
      </c>
      <c r="C9" s="7">
        <f>[14]TCM!F104</f>
        <v>2.8818443804034422</v>
      </c>
      <c r="D9" s="9">
        <f>'[14]TCM B64 y Graf 1'!D21</f>
        <v>0</v>
      </c>
      <c r="E9" s="18">
        <f t="shared" si="5"/>
        <v>101.8583042973287</v>
      </c>
      <c r="F9" s="18">
        <f t="shared" si="6"/>
        <v>108.18181818181817</v>
      </c>
      <c r="G9" s="18">
        <f t="shared" si="7"/>
        <v>99.047619047619051</v>
      </c>
      <c r="H9" s="18">
        <f t="shared" si="0"/>
        <v>94.154735064757631</v>
      </c>
      <c r="I9" s="18">
        <f t="shared" si="1"/>
        <v>32.87671232876702</v>
      </c>
      <c r="J9" s="18">
        <f t="shared" si="2"/>
        <v>38.34264966447693</v>
      </c>
      <c r="K9" s="18">
        <f t="shared" si="3"/>
        <v>3.4927645751876426</v>
      </c>
      <c r="L9" s="18">
        <f t="shared" si="4"/>
        <v>3.646562844892471</v>
      </c>
      <c r="M9" s="18"/>
      <c r="N9" s="18"/>
      <c r="O9" s="18"/>
      <c r="P9" s="18"/>
      <c r="Q9" s="18"/>
      <c r="R9" s="18"/>
      <c r="S9" s="18"/>
      <c r="T9" s="18"/>
      <c r="U9" s="42" t="s">
        <v>14</v>
      </c>
      <c r="V9" s="36">
        <f>AVERAGE(I582:I593)</f>
        <v>282.86389887696288</v>
      </c>
      <c r="W9" s="36">
        <f>AVERAGE(I6:I17)</f>
        <v>35.958904109588921</v>
      </c>
      <c r="X9" s="36">
        <f>(V9/W9)</f>
        <v>7.8663103306736604</v>
      </c>
      <c r="AA9" s="42"/>
      <c r="AB9" s="42"/>
      <c r="AG9" s="40"/>
      <c r="AH9" s="40"/>
      <c r="AI9" s="34"/>
      <c r="AJ9" s="34"/>
      <c r="AK9" s="34"/>
      <c r="AL9" s="34"/>
      <c r="AM9" s="45"/>
      <c r="AN9" s="34"/>
      <c r="AO9" s="34"/>
      <c r="AP9" s="34"/>
      <c r="AR9" s="41"/>
    </row>
    <row r="10" spans="1:44" x14ac:dyDescent="0.25">
      <c r="A10" s="10">
        <v>12175</v>
      </c>
      <c r="B10" s="9">
        <f>'[14]TCM B64 y Graf 1'!F22</f>
        <v>-0.22805017103763037</v>
      </c>
      <c r="C10" s="7">
        <f>[14]TCM!F105</f>
        <v>-2.8011204481792618</v>
      </c>
      <c r="D10" s="9">
        <f>'[14]TCM B64 y Graf 1'!D22</f>
        <v>3.8461538461538325</v>
      </c>
      <c r="E10" s="18">
        <f t="shared" si="5"/>
        <v>101.62601626016261</v>
      </c>
      <c r="F10" s="18">
        <f t="shared" si="6"/>
        <v>105.15151515151516</v>
      </c>
      <c r="G10" s="18">
        <f t="shared" si="7"/>
        <v>102.85714285714285</v>
      </c>
      <c r="H10" s="18">
        <f t="shared" si="0"/>
        <v>96.647220074506222</v>
      </c>
      <c r="I10" s="18">
        <f t="shared" si="1"/>
        <v>34.141201264488821</v>
      </c>
      <c r="J10" s="18">
        <f t="shared" si="2"/>
        <v>39.357664782484761</v>
      </c>
      <c r="K10" s="18">
        <f t="shared" si="3"/>
        <v>3.5305049031704896</v>
      </c>
      <c r="L10" s="18">
        <f t="shared" si="4"/>
        <v>3.6726907407106819</v>
      </c>
      <c r="M10" s="18"/>
      <c r="N10" s="18"/>
      <c r="O10" s="18"/>
      <c r="P10" s="18"/>
      <c r="Q10" s="18"/>
      <c r="R10" s="18"/>
      <c r="S10" s="18"/>
      <c r="T10" s="18"/>
      <c r="U10" s="44" t="s">
        <v>13</v>
      </c>
      <c r="V10" s="43">
        <f>AVERAGE(J582:J593)</f>
        <v>351.33780294474008</v>
      </c>
      <c r="W10" s="43">
        <f>AVERAGE(J6:J17)</f>
        <v>39.752855257719261</v>
      </c>
      <c r="X10" s="43">
        <f>(V10/W10)</f>
        <v>8.8380520258734592</v>
      </c>
      <c r="AA10" s="42"/>
      <c r="AB10" s="42"/>
      <c r="AG10" s="40"/>
      <c r="AH10" s="40"/>
      <c r="AI10" s="32"/>
      <c r="AJ10" s="32"/>
      <c r="AK10" s="32"/>
      <c r="AL10" s="32"/>
      <c r="AM10" s="32"/>
      <c r="AN10" s="32"/>
      <c r="AO10" s="32"/>
      <c r="AP10" s="32"/>
      <c r="AR10" s="41"/>
    </row>
    <row r="11" spans="1:44" ht="15.75" customHeight="1" x14ac:dyDescent="0.25">
      <c r="A11" s="10">
        <v>12206</v>
      </c>
      <c r="B11" s="9">
        <f>'[14]TCM B64 y Graf 1'!F23</f>
        <v>2.1714285714285797</v>
      </c>
      <c r="C11" s="7">
        <f>[14]TCM!F106</f>
        <v>3.7463976945244948</v>
      </c>
      <c r="D11" s="9">
        <f>'[14]TCM B64 y Graf 1'!D23</f>
        <v>3.7037037037036757</v>
      </c>
      <c r="E11" s="18">
        <f t="shared" si="5"/>
        <v>103.83275261324044</v>
      </c>
      <c r="F11" s="18">
        <f t="shared" si="6"/>
        <v>109.09090909090909</v>
      </c>
      <c r="G11" s="18">
        <f t="shared" si="7"/>
        <v>106.66666666666663</v>
      </c>
      <c r="H11" s="18">
        <f t="shared" si="0"/>
        <v>95.180023228803734</v>
      </c>
      <c r="I11" s="18">
        <f t="shared" si="1"/>
        <v>35.405690200210621</v>
      </c>
      <c r="J11" s="18">
        <f t="shared" si="2"/>
        <v>38.760177947596375</v>
      </c>
      <c r="K11" s="18">
        <f t="shared" si="3"/>
        <v>3.5668725473413643</v>
      </c>
      <c r="L11" s="18">
        <f t="shared" si="4"/>
        <v>3.657393378023285</v>
      </c>
      <c r="M11" s="18"/>
      <c r="N11" s="18"/>
      <c r="O11" s="18"/>
      <c r="P11" s="18"/>
      <c r="Q11" s="18"/>
      <c r="R11" s="18"/>
      <c r="S11" s="18"/>
      <c r="T11" s="18"/>
      <c r="U11" s="130" t="s">
        <v>12</v>
      </c>
      <c r="V11" s="130"/>
      <c r="W11" s="130"/>
      <c r="X11" s="36">
        <f>X9/X10</f>
        <v>0.89005024044268821</v>
      </c>
      <c r="AA11" s="40"/>
      <c r="AB11" s="39"/>
      <c r="AG11" s="39"/>
      <c r="AH11" s="39"/>
      <c r="AI11" s="37"/>
      <c r="AJ11" s="37"/>
      <c r="AK11" s="37"/>
      <c r="AL11" s="37"/>
      <c r="AM11" s="37"/>
      <c r="AN11" s="37"/>
      <c r="AO11" s="37"/>
      <c r="AR11" s="24"/>
    </row>
    <row r="12" spans="1:44" ht="15.75" customHeight="1" x14ac:dyDescent="0.25">
      <c r="A12" s="10">
        <v>12236</v>
      </c>
      <c r="B12" s="9">
        <f>'[14]TCM B64 y Graf 1'!F24</f>
        <v>4.921700223713632</v>
      </c>
      <c r="C12" s="7">
        <f>[14]TCM!F107</f>
        <v>-1.1111111111111072</v>
      </c>
      <c r="D12" s="9">
        <f>'[14]TCM B64 y Graf 1'!D24</f>
        <v>6.2500000000000222</v>
      </c>
      <c r="E12" s="18">
        <f t="shared" si="5"/>
        <v>108.94308943089432</v>
      </c>
      <c r="F12" s="18">
        <f t="shared" si="6"/>
        <v>107.87878787878789</v>
      </c>
      <c r="G12" s="18">
        <f t="shared" si="7"/>
        <v>113.33333333333331</v>
      </c>
      <c r="H12" s="18">
        <f t="shared" si="0"/>
        <v>100.98657166346945</v>
      </c>
      <c r="I12" s="18">
        <f t="shared" si="1"/>
        <v>37.618545837723794</v>
      </c>
      <c r="J12" s="18">
        <f t="shared" si="2"/>
        <v>41.124779709123061</v>
      </c>
      <c r="K12" s="18">
        <f t="shared" si="3"/>
        <v>3.6274971691577993</v>
      </c>
      <c r="L12" s="18">
        <f t="shared" si="4"/>
        <v>3.7166108524541208</v>
      </c>
      <c r="M12" s="18"/>
      <c r="N12" s="18"/>
      <c r="O12" s="18"/>
      <c r="P12" s="18"/>
      <c r="Q12" s="18"/>
      <c r="R12" s="18"/>
      <c r="S12" s="18"/>
      <c r="T12" s="18"/>
      <c r="U12" s="131" t="s">
        <v>11</v>
      </c>
      <c r="V12" s="131"/>
      <c r="W12" s="131"/>
      <c r="X12" s="38">
        <f>(X11-1)*100</f>
        <v>-10.994975955731178</v>
      </c>
      <c r="AA12" s="23"/>
      <c r="AB12" s="30"/>
      <c r="AG12" s="36"/>
      <c r="AH12" s="36"/>
      <c r="AI12" s="37"/>
      <c r="AJ12" s="37"/>
      <c r="AK12" s="37"/>
      <c r="AL12" s="37"/>
      <c r="AM12" s="37"/>
      <c r="AN12" s="37"/>
      <c r="AO12" s="37"/>
    </row>
    <row r="13" spans="1:44" x14ac:dyDescent="0.25">
      <c r="A13" s="10">
        <v>12267</v>
      </c>
      <c r="B13" s="9">
        <f>'[14]TCM B64 y Graf 1'!F25</f>
        <v>-1.5991471215351827</v>
      </c>
      <c r="C13" s="7">
        <f>[14]TCM!F108</f>
        <v>-0.28089887640450062</v>
      </c>
      <c r="D13" s="9">
        <f>'[14]TCM B64 y Graf 1'!D25</f>
        <v>0.84033613445377853</v>
      </c>
      <c r="E13" s="18">
        <f t="shared" si="5"/>
        <v>107.20092915214867</v>
      </c>
      <c r="F13" s="18">
        <f t="shared" si="6"/>
        <v>107.57575757575758</v>
      </c>
      <c r="G13" s="18">
        <f t="shared" si="7"/>
        <v>114.28571428571426</v>
      </c>
      <c r="H13" s="18">
        <f t="shared" si="0"/>
        <v>99.651567944250871</v>
      </c>
      <c r="I13" s="18">
        <f t="shared" si="1"/>
        <v>37.934668071654244</v>
      </c>
      <c r="J13" s="18">
        <f t="shared" si="2"/>
        <v>40.581125904865999</v>
      </c>
      <c r="K13" s="18">
        <f t="shared" si="3"/>
        <v>3.6358654188283159</v>
      </c>
      <c r="L13" s="18">
        <f t="shared" si="4"/>
        <v>3.7033030793273629</v>
      </c>
      <c r="M13" s="18"/>
      <c r="N13" s="18"/>
      <c r="O13" s="18"/>
      <c r="P13" s="18"/>
      <c r="Q13" s="18"/>
      <c r="R13" s="18"/>
      <c r="S13" s="18"/>
      <c r="T13" s="18"/>
      <c r="U13" s="29" t="s">
        <v>10</v>
      </c>
      <c r="W13" s="29"/>
      <c r="X13" s="29"/>
      <c r="Z13" s="35"/>
      <c r="AA13" s="23"/>
      <c r="AB13" s="30"/>
      <c r="AG13" s="36"/>
      <c r="AH13" s="36"/>
    </row>
    <row r="14" spans="1:44" x14ac:dyDescent="0.25">
      <c r="A14" s="10">
        <v>12298</v>
      </c>
      <c r="B14" s="9">
        <f>'[14]TCM B64 y Graf 1'!F26</f>
        <v>-0.54171180931744667</v>
      </c>
      <c r="C14" s="7">
        <f>[14]TCM!F109</f>
        <v>-0.28169014084505895</v>
      </c>
      <c r="D14" s="9">
        <f>'[14]TCM B64 y Graf 1'!D26</f>
        <v>1.6666666666666607</v>
      </c>
      <c r="E14" s="18">
        <f t="shared" si="5"/>
        <v>106.62020905923346</v>
      </c>
      <c r="F14" s="18">
        <f t="shared" si="6"/>
        <v>107.27272727272728</v>
      </c>
      <c r="G14" s="18">
        <f t="shared" si="7"/>
        <v>116.19047619047616</v>
      </c>
      <c r="H14" s="18">
        <f t="shared" si="0"/>
        <v>99.391720309454911</v>
      </c>
      <c r="I14" s="18">
        <f t="shared" si="1"/>
        <v>38.566912539515144</v>
      </c>
      <c r="J14" s="18">
        <f t="shared" si="2"/>
        <v>40.475308105896332</v>
      </c>
      <c r="K14" s="18">
        <f t="shared" si="3"/>
        <v>3.6523947207795264</v>
      </c>
      <c r="L14" s="18">
        <f t="shared" si="4"/>
        <v>3.7006921117866427</v>
      </c>
      <c r="M14" s="18"/>
      <c r="N14" s="18"/>
      <c r="O14" s="18"/>
      <c r="P14" s="18"/>
      <c r="Q14" s="18"/>
      <c r="R14" s="18"/>
      <c r="S14" s="18"/>
      <c r="T14" s="18"/>
      <c r="U14" s="23" t="s">
        <v>9</v>
      </c>
      <c r="W14" s="23"/>
      <c r="X14" s="23"/>
      <c r="Z14" s="35"/>
      <c r="AA14" s="23"/>
      <c r="AB14" s="30"/>
      <c r="AG14" s="34"/>
      <c r="AH14" s="34"/>
      <c r="AI14" s="31"/>
      <c r="AJ14" s="31"/>
      <c r="AK14" s="31"/>
      <c r="AL14" s="31"/>
      <c r="AM14" s="31"/>
      <c r="AN14" s="31"/>
      <c r="AO14" s="31"/>
      <c r="AP14" s="31"/>
      <c r="AQ14" s="31"/>
      <c r="AR14" s="23"/>
    </row>
    <row r="15" spans="1:44" x14ac:dyDescent="0.25">
      <c r="A15" s="10">
        <v>12328</v>
      </c>
      <c r="B15" s="9">
        <f>'[14]TCM B64 y Graf 1'!F27</f>
        <v>-0.43572984749454813</v>
      </c>
      <c r="C15" s="7">
        <f>[14]TCM!F110</f>
        <v>0</v>
      </c>
      <c r="D15" s="9">
        <f>'[14]TCM B64 y Graf 1'!D27</f>
        <v>0.819672131147553</v>
      </c>
      <c r="E15" s="18">
        <f t="shared" si="5"/>
        <v>106.15563298490129</v>
      </c>
      <c r="F15" s="18">
        <f t="shared" si="6"/>
        <v>107.27272727272728</v>
      </c>
      <c r="G15" s="18">
        <f t="shared" si="7"/>
        <v>117.14285714285712</v>
      </c>
      <c r="H15" s="18">
        <f t="shared" si="0"/>
        <v>98.95864091812831</v>
      </c>
      <c r="I15" s="18">
        <f t="shared" si="1"/>
        <v>38.883034773445601</v>
      </c>
      <c r="J15" s="18">
        <f t="shared" si="2"/>
        <v>40.298945107613562</v>
      </c>
      <c r="K15" s="18">
        <f t="shared" si="3"/>
        <v>3.6605580314186872</v>
      </c>
      <c r="L15" s="18">
        <f t="shared" si="4"/>
        <v>3.6963252926203021</v>
      </c>
      <c r="M15" s="18"/>
      <c r="N15" s="18"/>
      <c r="O15" s="18"/>
      <c r="P15" s="18"/>
      <c r="Q15" s="18"/>
      <c r="R15" s="18"/>
      <c r="S15" s="18"/>
      <c r="T15" s="18"/>
      <c r="U15" s="8" t="s">
        <v>49</v>
      </c>
      <c r="AA15" s="33"/>
      <c r="AB15" s="32"/>
      <c r="AG15" s="32"/>
      <c r="AH15" s="32"/>
      <c r="AI15" s="31"/>
      <c r="AJ15" s="31"/>
      <c r="AK15" s="31"/>
      <c r="AL15" s="31"/>
      <c r="AM15" s="31"/>
      <c r="AN15" s="31"/>
      <c r="AO15" s="31"/>
      <c r="AP15" s="31"/>
      <c r="AQ15" s="31"/>
      <c r="AR15" s="23"/>
    </row>
    <row r="16" spans="1:44" x14ac:dyDescent="0.25">
      <c r="A16" s="10">
        <v>12359</v>
      </c>
      <c r="B16" s="9">
        <f>'[14]TCM B64 y Graf 1'!F28</f>
        <v>0</v>
      </c>
      <c r="C16" s="7">
        <f>[14]TCM!F111</f>
        <v>1.4124293785310771</v>
      </c>
      <c r="D16" s="9">
        <f>'[14]TCM B64 y Graf 1'!D28</f>
        <v>0</v>
      </c>
      <c r="E16" s="18">
        <f t="shared" si="5"/>
        <v>106.15563298490129</v>
      </c>
      <c r="F16" s="18">
        <f t="shared" si="6"/>
        <v>108.7878787878788</v>
      </c>
      <c r="G16" s="18">
        <f t="shared" si="7"/>
        <v>117.14285714285712</v>
      </c>
      <c r="H16" s="18">
        <f t="shared" si="0"/>
        <v>97.580386866343787</v>
      </c>
      <c r="I16" s="18">
        <f t="shared" si="1"/>
        <v>38.883034773445601</v>
      </c>
      <c r="J16" s="18">
        <f t="shared" si="2"/>
        <v>39.737678462660725</v>
      </c>
      <c r="K16" s="18">
        <f t="shared" si="3"/>
        <v>3.6605580314186872</v>
      </c>
      <c r="L16" s="18">
        <f t="shared" si="4"/>
        <v>3.6822998172657977</v>
      </c>
      <c r="M16" s="18"/>
      <c r="N16" s="18"/>
      <c r="O16" s="18"/>
      <c r="P16" s="18"/>
      <c r="Q16" s="18"/>
      <c r="R16" s="18"/>
      <c r="S16" s="18"/>
      <c r="T16" s="18"/>
      <c r="U16" s="8" t="s">
        <v>8</v>
      </c>
      <c r="AB16" s="30"/>
      <c r="AC16" s="30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3"/>
    </row>
    <row r="17" spans="1:44" x14ac:dyDescent="0.25">
      <c r="A17" s="10">
        <v>12389</v>
      </c>
      <c r="B17" s="9">
        <f>'[14]TCM B64 y Graf 1'!F29</f>
        <v>1.5317286652078765</v>
      </c>
      <c r="C17" s="7">
        <f>[14]TCM!F112</f>
        <v>0.27855153203342198</v>
      </c>
      <c r="D17" s="9">
        <f>'[14]TCM B64 y Graf 1'!D29</f>
        <v>-0.81300813008130524</v>
      </c>
      <c r="E17" s="18">
        <f t="shared" si="5"/>
        <v>107.78164924506389</v>
      </c>
      <c r="F17" s="18">
        <f t="shared" si="6"/>
        <v>109.09090909090909</v>
      </c>
      <c r="G17" s="18">
        <f t="shared" si="7"/>
        <v>116.19047619047616</v>
      </c>
      <c r="H17" s="18">
        <f t="shared" si="0"/>
        <v>98.799845141308566</v>
      </c>
      <c r="I17" s="18">
        <f t="shared" si="1"/>
        <v>38.566912539515144</v>
      </c>
      <c r="J17" s="18">
        <f t="shared" si="2"/>
        <v>40.234278674909888</v>
      </c>
      <c r="K17" s="18">
        <f t="shared" si="3"/>
        <v>3.6523947207795264</v>
      </c>
      <c r="L17" s="18">
        <f t="shared" si="4"/>
        <v>3.6947193356359715</v>
      </c>
      <c r="M17" s="18"/>
      <c r="N17" s="18"/>
      <c r="O17" s="18"/>
      <c r="P17" s="18"/>
      <c r="Q17" s="18"/>
      <c r="R17" s="18"/>
      <c r="S17" s="18"/>
      <c r="T17" s="18"/>
      <c r="AB17" s="23"/>
      <c r="AC17" s="23"/>
      <c r="AG17" s="23"/>
      <c r="AH17" s="23"/>
      <c r="AI17" s="23"/>
      <c r="AJ17" s="23"/>
      <c r="AK17" s="23"/>
      <c r="AL17" s="23"/>
      <c r="AM17" s="23"/>
      <c r="AN17" s="23"/>
      <c r="AO17" s="26"/>
      <c r="AP17" s="28"/>
      <c r="AQ17" s="27"/>
      <c r="AR17" s="23"/>
    </row>
    <row r="18" spans="1:44" x14ac:dyDescent="0.25">
      <c r="A18" s="10">
        <v>12420</v>
      </c>
      <c r="B18" s="9">
        <f>'[14]TCM B64 y Graf 1'!F30</f>
        <v>0.86206896551723755</v>
      </c>
      <c r="C18" s="7">
        <f>[14]TCM!F113</f>
        <v>0</v>
      </c>
      <c r="D18" s="9">
        <f>'[14]TCM B64 y Graf 1'!D30</f>
        <v>1.639344262295106</v>
      </c>
      <c r="E18" s="18">
        <f t="shared" si="5"/>
        <v>108.71080139372823</v>
      </c>
      <c r="F18" s="18">
        <f t="shared" si="6"/>
        <v>109.09090909090909</v>
      </c>
      <c r="G18" s="18">
        <f t="shared" si="7"/>
        <v>118.09523809523809</v>
      </c>
      <c r="H18" s="18">
        <f t="shared" si="0"/>
        <v>99.651567944250871</v>
      </c>
      <c r="I18" s="18">
        <f t="shared" si="1"/>
        <v>39.199157007376058</v>
      </c>
      <c r="J18" s="18">
        <f t="shared" si="2"/>
        <v>40.581125904865999</v>
      </c>
      <c r="K18" s="18">
        <f t="shared" si="3"/>
        <v>3.6686552416513067</v>
      </c>
      <c r="L18" s="18">
        <f t="shared" si="4"/>
        <v>3.7033030793273629</v>
      </c>
      <c r="M18" s="18"/>
      <c r="N18" s="18"/>
      <c r="O18" s="18"/>
      <c r="P18" s="18"/>
      <c r="Q18" s="18"/>
      <c r="R18" s="18"/>
      <c r="S18" s="18"/>
      <c r="T18" s="18"/>
      <c r="AB18" s="23"/>
      <c r="AC18" s="23"/>
      <c r="AD18" s="23"/>
      <c r="AE18" s="23"/>
      <c r="AF18" s="23"/>
      <c r="AG18" s="23"/>
      <c r="AH18" s="23"/>
      <c r="AI18" s="23"/>
      <c r="AJ18" s="23"/>
      <c r="AK18" s="23"/>
      <c r="AL18" s="23"/>
      <c r="AM18" s="23"/>
      <c r="AN18" s="23"/>
      <c r="AO18" s="26"/>
      <c r="AP18" s="28"/>
      <c r="AQ18" s="27"/>
      <c r="AR18" s="23"/>
    </row>
    <row r="19" spans="1:44" x14ac:dyDescent="0.25">
      <c r="A19" s="10">
        <v>12451</v>
      </c>
      <c r="B19" s="9">
        <f>'[14]TCM B64 y Graf 1'!F31</f>
        <v>1.3888888888889062</v>
      </c>
      <c r="C19" s="7">
        <f>[14]TCM!F114</f>
        <v>0</v>
      </c>
      <c r="D19" s="9">
        <f>'[14]TCM B64 y Graf 1'!D31</f>
        <v>2.4193548387096753</v>
      </c>
      <c r="E19" s="18">
        <f t="shared" si="5"/>
        <v>110.2206736353078</v>
      </c>
      <c r="F19" s="18">
        <f t="shared" si="6"/>
        <v>109.09090909090909</v>
      </c>
      <c r="G19" s="18">
        <f t="shared" si="7"/>
        <v>120.95238095238095</v>
      </c>
      <c r="H19" s="18">
        <f t="shared" si="0"/>
        <v>101.03561749903216</v>
      </c>
      <c r="I19" s="18">
        <f t="shared" si="1"/>
        <v>40.147523709167416</v>
      </c>
      <c r="J19" s="18">
        <f t="shared" si="2"/>
        <v>41.1447526535447</v>
      </c>
      <c r="K19" s="18">
        <f t="shared" si="3"/>
        <v>3.6925607625048613</v>
      </c>
      <c r="L19" s="18">
        <f t="shared" si="4"/>
        <v>3.717096401459699</v>
      </c>
      <c r="M19" s="18"/>
      <c r="N19" s="18"/>
      <c r="O19" s="18"/>
      <c r="P19" s="18"/>
      <c r="Q19" s="18"/>
      <c r="R19" s="18"/>
      <c r="S19" s="18"/>
      <c r="T19" s="18"/>
      <c r="AB19" s="23"/>
      <c r="AC19" s="23"/>
      <c r="AD19" s="23"/>
      <c r="AE19" s="23"/>
      <c r="AF19" s="23"/>
      <c r="AG19" s="23"/>
      <c r="AH19" s="23"/>
      <c r="AI19" s="23"/>
      <c r="AJ19" s="23"/>
      <c r="AK19" s="23"/>
      <c r="AL19" s="23"/>
      <c r="AM19" s="23"/>
      <c r="AN19" s="23"/>
      <c r="AO19" s="26"/>
      <c r="AP19" s="25"/>
      <c r="AQ19" s="25"/>
      <c r="AR19" s="23"/>
    </row>
    <row r="20" spans="1:44" x14ac:dyDescent="0.25">
      <c r="A20" s="10">
        <v>12479</v>
      </c>
      <c r="B20" s="9">
        <f>'[14]TCM B64 y Graf 1'!F32</f>
        <v>0.31612223393044925</v>
      </c>
      <c r="C20" s="7">
        <f>[14]TCM!F115</f>
        <v>0</v>
      </c>
      <c r="D20" s="9">
        <f>'[14]TCM B64 y Graf 1'!D32</f>
        <v>0</v>
      </c>
      <c r="E20" s="18">
        <f t="shared" si="5"/>
        <v>110.56910569105693</v>
      </c>
      <c r="F20" s="18">
        <f t="shared" si="6"/>
        <v>109.09090909090909</v>
      </c>
      <c r="G20" s="18">
        <f t="shared" si="7"/>
        <v>120.95238095238095</v>
      </c>
      <c r="H20" s="18">
        <f t="shared" si="0"/>
        <v>101.35501355013552</v>
      </c>
      <c r="I20" s="18">
        <f t="shared" si="1"/>
        <v>40.147523709167416</v>
      </c>
      <c r="J20" s="18">
        <f t="shared" si="2"/>
        <v>41.27482036477825</v>
      </c>
      <c r="K20" s="18">
        <f t="shared" si="3"/>
        <v>3.6925607625048613</v>
      </c>
      <c r="L20" s="18">
        <f t="shared" si="4"/>
        <v>3.7202526376411367</v>
      </c>
      <c r="M20" s="18"/>
      <c r="N20" s="18"/>
      <c r="O20" s="18"/>
      <c r="P20" s="18"/>
      <c r="Q20" s="18"/>
      <c r="R20" s="18"/>
      <c r="S20" s="18"/>
      <c r="T20" s="18"/>
      <c r="AB20" s="23"/>
      <c r="AC20" s="23"/>
      <c r="AD20" s="23"/>
      <c r="AE20" s="23"/>
      <c r="AF20" s="23"/>
      <c r="AG20" s="23"/>
      <c r="AH20" s="23"/>
      <c r="AI20" s="23"/>
      <c r="AJ20" s="23"/>
      <c r="AK20" s="23"/>
      <c r="AL20" s="23"/>
      <c r="AM20" s="23"/>
      <c r="AN20" s="23"/>
      <c r="AO20" s="24"/>
      <c r="AP20" s="24"/>
      <c r="AQ20" s="24"/>
      <c r="AR20" s="23"/>
    </row>
    <row r="21" spans="1:44" x14ac:dyDescent="0.25">
      <c r="A21" s="10">
        <v>12510</v>
      </c>
      <c r="B21" s="9">
        <f>'[14]TCM B64 y Graf 1'!F33</f>
        <v>2.7310924369747802</v>
      </c>
      <c r="C21" s="7">
        <f>[14]TCM!F116</f>
        <v>0</v>
      </c>
      <c r="D21" s="9">
        <f>'[14]TCM B64 y Graf 1'!D33</f>
        <v>0</v>
      </c>
      <c r="E21" s="18">
        <f t="shared" si="5"/>
        <v>113.58885017421603</v>
      </c>
      <c r="F21" s="18">
        <f t="shared" si="6"/>
        <v>109.09090909090909</v>
      </c>
      <c r="G21" s="18">
        <f t="shared" si="7"/>
        <v>120.95238095238095</v>
      </c>
      <c r="H21" s="18">
        <f t="shared" si="0"/>
        <v>104.12311265969802</v>
      </c>
      <c r="I21" s="18">
        <f t="shared" si="1"/>
        <v>40.147523709167416</v>
      </c>
      <c r="J21" s="18">
        <f t="shared" si="2"/>
        <v>42.402073862135623</v>
      </c>
      <c r="K21" s="18">
        <f t="shared" si="3"/>
        <v>3.6925607625048613</v>
      </c>
      <c r="L21" s="18">
        <f t="shared" si="4"/>
        <v>3.7471972728845881</v>
      </c>
      <c r="M21" s="18"/>
      <c r="N21" s="18"/>
      <c r="O21" s="18"/>
      <c r="P21" s="18"/>
      <c r="Q21" s="18"/>
      <c r="R21" s="18"/>
      <c r="S21" s="18"/>
      <c r="T21" s="18"/>
      <c r="AB21" s="23"/>
      <c r="AC21" s="23"/>
      <c r="AD21" s="23"/>
      <c r="AE21" s="23"/>
      <c r="AF21" s="23"/>
      <c r="AG21" s="23"/>
      <c r="AH21" s="23"/>
      <c r="AI21" s="23"/>
      <c r="AJ21" s="23"/>
      <c r="AK21" s="23"/>
      <c r="AL21" s="23"/>
      <c r="AM21" s="23"/>
      <c r="AN21" s="23"/>
      <c r="AO21" s="23"/>
      <c r="AP21" s="23"/>
      <c r="AQ21" s="23"/>
      <c r="AR21" s="23"/>
    </row>
    <row r="22" spans="1:44" x14ac:dyDescent="0.25">
      <c r="A22" s="10">
        <v>12540</v>
      </c>
      <c r="B22" s="9">
        <f>'[14]TCM B64 y Graf 1'!F34</f>
        <v>-2.249488752556239</v>
      </c>
      <c r="C22" s="7">
        <f>[14]TCM!F117</f>
        <v>0</v>
      </c>
      <c r="D22" s="9">
        <f>'[14]TCM B64 y Graf 1'!D34</f>
        <v>0</v>
      </c>
      <c r="E22" s="18">
        <f t="shared" si="5"/>
        <v>111.03368176538909</v>
      </c>
      <c r="F22" s="18">
        <f t="shared" si="6"/>
        <v>109.09090909090909</v>
      </c>
      <c r="G22" s="18">
        <f t="shared" si="7"/>
        <v>120.95238095238095</v>
      </c>
      <c r="H22" s="18">
        <f t="shared" si="0"/>
        <v>101.78087495160666</v>
      </c>
      <c r="I22" s="18">
        <f t="shared" si="1"/>
        <v>40.147523709167416</v>
      </c>
      <c r="J22" s="18">
        <f t="shared" si="2"/>
        <v>41.448243979756299</v>
      </c>
      <c r="K22" s="18">
        <f t="shared" si="3"/>
        <v>3.6925607625048613</v>
      </c>
      <c r="L22" s="18">
        <f t="shared" si="4"/>
        <v>3.7244455159011722</v>
      </c>
      <c r="M22" s="18"/>
      <c r="N22" s="18"/>
      <c r="O22" s="18"/>
      <c r="P22" s="18"/>
      <c r="Q22" s="18"/>
      <c r="R22" s="18"/>
      <c r="S22" s="18"/>
      <c r="T22" s="18"/>
      <c r="U22" s="11"/>
      <c r="V22" s="11"/>
      <c r="W22" s="11"/>
    </row>
    <row r="23" spans="1:44" x14ac:dyDescent="0.25">
      <c r="A23" s="10">
        <v>12571</v>
      </c>
      <c r="B23" s="9">
        <f>'[14]TCM B64 y Graf 1'!F35</f>
        <v>-1.5690376569037712</v>
      </c>
      <c r="C23" s="7">
        <f>[14]TCM!F118</f>
        <v>0</v>
      </c>
      <c r="D23" s="9">
        <f>'[14]TCM B64 y Graf 1'!D35</f>
        <v>1.5748031496063186</v>
      </c>
      <c r="E23" s="18">
        <f t="shared" si="5"/>
        <v>109.29152148664343</v>
      </c>
      <c r="F23" s="18">
        <f t="shared" si="6"/>
        <v>109.09090909090909</v>
      </c>
      <c r="G23" s="18">
        <f t="shared" si="7"/>
        <v>122.85714285714288</v>
      </c>
      <c r="H23" s="18">
        <f t="shared" si="0"/>
        <v>100.18389469608981</v>
      </c>
      <c r="I23" s="18">
        <f t="shared" si="1"/>
        <v>40.779768177028323</v>
      </c>
      <c r="J23" s="18">
        <f t="shared" si="2"/>
        <v>40.797905423588574</v>
      </c>
      <c r="K23" s="18">
        <f t="shared" si="3"/>
        <v>3.7081860804079421</v>
      </c>
      <c r="L23" s="18">
        <f t="shared" si="4"/>
        <v>3.7086307424351506</v>
      </c>
      <c r="M23" s="18"/>
      <c r="N23" s="18"/>
      <c r="O23" s="18"/>
      <c r="P23" s="18"/>
      <c r="Q23" s="18"/>
      <c r="R23" s="18"/>
      <c r="S23" s="18"/>
      <c r="T23" s="18"/>
      <c r="U23" s="12"/>
      <c r="V23" s="20"/>
      <c r="W23" s="11"/>
    </row>
    <row r="24" spans="1:44" x14ac:dyDescent="0.25">
      <c r="A24" s="10">
        <v>12601</v>
      </c>
      <c r="B24" s="9">
        <f>'[14]TCM B64 y Graf 1'!F36</f>
        <v>1.0626992561105109</v>
      </c>
      <c r="C24" s="7">
        <f>[14]TCM!F119</f>
        <v>0</v>
      </c>
      <c r="D24" s="9">
        <f>'[14]TCM B64 y Graf 1'!D36</f>
        <v>0</v>
      </c>
      <c r="E24" s="18">
        <f t="shared" si="5"/>
        <v>110.45296167247385</v>
      </c>
      <c r="F24" s="18">
        <f t="shared" si="6"/>
        <v>109.09090909090909</v>
      </c>
      <c r="G24" s="18">
        <f t="shared" si="7"/>
        <v>122.85714285714288</v>
      </c>
      <c r="H24" s="18">
        <f t="shared" si="0"/>
        <v>101.2485481997677</v>
      </c>
      <c r="I24" s="18">
        <f t="shared" si="1"/>
        <v>40.779768177028323</v>
      </c>
      <c r="J24" s="18">
        <f t="shared" si="2"/>
        <v>41.231464461033717</v>
      </c>
      <c r="K24" s="18">
        <f t="shared" si="3"/>
        <v>3.7081860804079421</v>
      </c>
      <c r="L24" s="18">
        <f t="shared" si="4"/>
        <v>3.7192016653951612</v>
      </c>
      <c r="M24" s="18"/>
      <c r="N24" s="18"/>
      <c r="O24" s="18"/>
      <c r="P24" s="18"/>
      <c r="Q24" s="18"/>
      <c r="R24" s="18"/>
      <c r="S24" s="18"/>
      <c r="T24" s="18"/>
      <c r="U24" s="12"/>
      <c r="V24" s="20"/>
      <c r="W24" s="11"/>
    </row>
    <row r="25" spans="1:44" x14ac:dyDescent="0.25">
      <c r="A25" s="10">
        <v>12632</v>
      </c>
      <c r="B25" s="9">
        <f>'[14]TCM B64 y Graf 1'!F37</f>
        <v>-0.94637223974762819</v>
      </c>
      <c r="C25" s="7">
        <f>[14]TCM!F120</f>
        <v>0</v>
      </c>
      <c r="D25" s="9">
        <f>'[14]TCM B64 y Graf 1'!D37</f>
        <v>2.3255813953488191</v>
      </c>
      <c r="E25" s="18">
        <f t="shared" si="5"/>
        <v>109.40766550522646</v>
      </c>
      <c r="F25" s="18">
        <f t="shared" si="6"/>
        <v>109.09090909090909</v>
      </c>
      <c r="G25" s="18">
        <f t="shared" si="7"/>
        <v>125.71428571428571</v>
      </c>
      <c r="H25" s="18">
        <f t="shared" si="0"/>
        <v>100.29036004645759</v>
      </c>
      <c r="I25" s="18">
        <f t="shared" si="1"/>
        <v>41.728134878819674</v>
      </c>
      <c r="J25" s="18">
        <f t="shared" si="2"/>
        <v>40.841261327333086</v>
      </c>
      <c r="K25" s="18">
        <f t="shared" si="3"/>
        <v>3.7311755986326407</v>
      </c>
      <c r="L25" s="18">
        <f t="shared" si="4"/>
        <v>3.709692877426134</v>
      </c>
      <c r="M25" s="18"/>
      <c r="N25" s="18"/>
      <c r="O25" s="18"/>
      <c r="P25" s="18"/>
      <c r="Q25" s="18"/>
      <c r="R25" s="18"/>
      <c r="S25" s="18"/>
      <c r="T25" s="18"/>
      <c r="U25" s="12"/>
      <c r="V25" s="20"/>
      <c r="W25" s="11"/>
    </row>
    <row r="26" spans="1:44" x14ac:dyDescent="0.25">
      <c r="A26" s="10">
        <v>12663</v>
      </c>
      <c r="B26" s="9">
        <f>'[14]TCM B64 y Graf 1'!F38</f>
        <v>0.95541401273884219</v>
      </c>
      <c r="C26" s="7">
        <f>[14]TCM!F121</f>
        <v>0</v>
      </c>
      <c r="D26" s="9">
        <f>'[14]TCM B64 y Graf 1'!D38</f>
        <v>1.515151515151536</v>
      </c>
      <c r="E26" s="18">
        <f t="shared" si="5"/>
        <v>110.45296167247383</v>
      </c>
      <c r="F26" s="18">
        <f t="shared" si="6"/>
        <v>109.09090909090909</v>
      </c>
      <c r="G26" s="18">
        <f t="shared" si="7"/>
        <v>127.61904761904763</v>
      </c>
      <c r="H26" s="18">
        <f t="shared" si="0"/>
        <v>101.24854819976767</v>
      </c>
      <c r="I26" s="18">
        <f t="shared" si="1"/>
        <v>42.360379346680588</v>
      </c>
      <c r="J26" s="18">
        <f t="shared" si="2"/>
        <v>41.23146446103371</v>
      </c>
      <c r="K26" s="18">
        <f t="shared" si="3"/>
        <v>3.7462134759971817</v>
      </c>
      <c r="L26" s="18">
        <f t="shared" si="4"/>
        <v>3.7192016653951607</v>
      </c>
      <c r="M26" s="18"/>
      <c r="N26" s="18"/>
      <c r="O26" s="18"/>
      <c r="P26" s="18"/>
      <c r="Q26" s="18"/>
      <c r="R26" s="18"/>
      <c r="S26" s="18"/>
      <c r="T26" s="18"/>
      <c r="U26" s="12"/>
      <c r="V26" s="20"/>
      <c r="W26" s="11"/>
    </row>
    <row r="27" spans="1:44" x14ac:dyDescent="0.25">
      <c r="A27" s="10">
        <v>12693</v>
      </c>
      <c r="B27" s="9">
        <f>'[14]TCM B64 y Graf 1'!F39</f>
        <v>-1.8927444794952675</v>
      </c>
      <c r="C27" s="7">
        <f>[14]TCM!F122</f>
        <v>0</v>
      </c>
      <c r="D27" s="9">
        <f>'[14]TCM B64 y Graf 1'!D39</f>
        <v>-1.4925373134328512</v>
      </c>
      <c r="E27" s="18">
        <f t="shared" si="5"/>
        <v>108.36236933797906</v>
      </c>
      <c r="F27" s="18">
        <f t="shared" si="6"/>
        <v>109.09090909090909</v>
      </c>
      <c r="G27" s="18">
        <f t="shared" si="7"/>
        <v>125.71428571428571</v>
      </c>
      <c r="H27" s="18">
        <f t="shared" si="0"/>
        <v>99.332171893147475</v>
      </c>
      <c r="I27" s="18">
        <f t="shared" si="1"/>
        <v>41.728134878819674</v>
      </c>
      <c r="J27" s="18">
        <f t="shared" si="2"/>
        <v>40.451058193632441</v>
      </c>
      <c r="K27" s="18">
        <f t="shared" si="3"/>
        <v>3.7311755986326407</v>
      </c>
      <c r="L27" s="18">
        <f t="shared" si="4"/>
        <v>3.7000928036971144</v>
      </c>
      <c r="M27" s="18"/>
      <c r="N27" s="18"/>
      <c r="O27" s="18"/>
      <c r="P27" s="18"/>
      <c r="Q27" s="18"/>
      <c r="R27" s="18"/>
      <c r="S27" s="18"/>
      <c r="T27" s="18"/>
      <c r="U27" s="12"/>
      <c r="V27" s="20"/>
      <c r="W27" s="11"/>
    </row>
    <row r="28" spans="1:44" x14ac:dyDescent="0.25">
      <c r="A28" s="10">
        <v>12724</v>
      </c>
      <c r="B28" s="9">
        <f>'[14]TCM B64 y Graf 1'!F40</f>
        <v>-0.1071811361200381</v>
      </c>
      <c r="C28" s="7">
        <f>[14]TCM!F123</f>
        <v>0</v>
      </c>
      <c r="D28" s="9">
        <f>'[14]TCM B64 y Graf 1'!D40</f>
        <v>0</v>
      </c>
      <c r="E28" s="18">
        <f t="shared" si="5"/>
        <v>108.24622531939602</v>
      </c>
      <c r="F28" s="18">
        <f t="shared" si="6"/>
        <v>109.09090909090909</v>
      </c>
      <c r="G28" s="18">
        <f t="shared" si="7"/>
        <v>125.71428571428571</v>
      </c>
      <c r="H28" s="18">
        <f t="shared" si="0"/>
        <v>99.225706542779676</v>
      </c>
      <c r="I28" s="18">
        <f t="shared" si="1"/>
        <v>41.728134878819674</v>
      </c>
      <c r="J28" s="18">
        <f t="shared" si="2"/>
        <v>40.407702289887922</v>
      </c>
      <c r="K28" s="18">
        <f t="shared" si="3"/>
        <v>3.7311755986326407</v>
      </c>
      <c r="L28" s="18">
        <f t="shared" si="4"/>
        <v>3.6990204175353618</v>
      </c>
      <c r="M28" s="18"/>
      <c r="N28" s="18"/>
      <c r="O28" s="18"/>
      <c r="P28" s="18"/>
      <c r="Q28" s="18"/>
      <c r="R28" s="18"/>
      <c r="S28" s="18"/>
      <c r="T28" s="18"/>
      <c r="U28" s="12"/>
      <c r="V28" s="20"/>
      <c r="W28" s="11"/>
    </row>
    <row r="29" spans="1:44" x14ac:dyDescent="0.25">
      <c r="A29" s="10">
        <v>12754</v>
      </c>
      <c r="B29" s="9">
        <f>'[14]TCM B64 y Graf 1'!F41</f>
        <v>1.716738197424883</v>
      </c>
      <c r="C29" s="7">
        <f>[14]TCM!F124</f>
        <v>0</v>
      </c>
      <c r="D29" s="9">
        <f>'[14]TCM B64 y Graf 1'!D41</f>
        <v>0.75757575757577911</v>
      </c>
      <c r="E29" s="18">
        <f t="shared" si="5"/>
        <v>110.10452961672469</v>
      </c>
      <c r="F29" s="18">
        <f t="shared" si="6"/>
        <v>109.09090909090909</v>
      </c>
      <c r="G29" s="18">
        <f t="shared" si="7"/>
        <v>126.66666666666669</v>
      </c>
      <c r="H29" s="18">
        <f t="shared" si="0"/>
        <v>100.92915214866429</v>
      </c>
      <c r="I29" s="18">
        <f t="shared" si="1"/>
        <v>42.044257112750131</v>
      </c>
      <c r="J29" s="18">
        <f t="shared" si="2"/>
        <v>41.101396749800152</v>
      </c>
      <c r="K29" s="18">
        <f t="shared" si="3"/>
        <v>3.7387228042680238</v>
      </c>
      <c r="L29" s="18">
        <f t="shared" si="4"/>
        <v>3.7160421051047923</v>
      </c>
      <c r="M29" s="18"/>
      <c r="N29" s="18"/>
      <c r="O29" s="18"/>
      <c r="P29" s="18"/>
      <c r="Q29" s="18"/>
      <c r="R29" s="18"/>
      <c r="S29" s="18"/>
      <c r="T29" s="18"/>
      <c r="U29" s="12"/>
      <c r="V29" s="20"/>
      <c r="W29" s="11"/>
    </row>
    <row r="30" spans="1:44" x14ac:dyDescent="0.25">
      <c r="A30" s="10">
        <v>12785</v>
      </c>
      <c r="B30" s="9">
        <f>'[14]TCM B64 y Graf 1'!F42</f>
        <v>0.42194092827005925</v>
      </c>
      <c r="C30" s="7">
        <f>[14]TCM!F125</f>
        <v>0</v>
      </c>
      <c r="D30" s="9">
        <f>'[14]TCM B64 y Graf 1'!D42</f>
        <v>2.255639097744333</v>
      </c>
      <c r="E30" s="18">
        <f t="shared" si="5"/>
        <v>110.56910569105688</v>
      </c>
      <c r="F30" s="18">
        <f t="shared" si="6"/>
        <v>109.09090909090909</v>
      </c>
      <c r="G30" s="18">
        <f t="shared" si="7"/>
        <v>129.52380952380952</v>
      </c>
      <c r="H30" s="18">
        <f t="shared" si="0"/>
        <v>101.35501355013548</v>
      </c>
      <c r="I30" s="18">
        <f t="shared" si="1"/>
        <v>42.992623814541489</v>
      </c>
      <c r="J30" s="18">
        <f t="shared" si="2"/>
        <v>41.274820364778229</v>
      </c>
      <c r="K30" s="18">
        <f t="shared" si="3"/>
        <v>3.761028561782322</v>
      </c>
      <c r="L30" s="18">
        <f t="shared" si="4"/>
        <v>3.7202526376411362</v>
      </c>
      <c r="M30" s="18"/>
      <c r="N30" s="18"/>
      <c r="O30" s="18"/>
      <c r="P30" s="18"/>
      <c r="Q30" s="18"/>
      <c r="R30" s="18"/>
      <c r="S30" s="18"/>
      <c r="T30" s="18"/>
      <c r="U30" s="12"/>
      <c r="V30" s="20"/>
      <c r="W30" s="11"/>
    </row>
    <row r="31" spans="1:44" x14ac:dyDescent="0.25">
      <c r="A31" s="10">
        <v>12816</v>
      </c>
      <c r="B31" s="9">
        <f>'[14]TCM B64 y Graf 1'!F43</f>
        <v>-0.73529411764706731</v>
      </c>
      <c r="C31" s="7">
        <f>[14]TCM!F126</f>
        <v>0</v>
      </c>
      <c r="D31" s="9">
        <f>'[14]TCM B64 y Graf 1'!D43</f>
        <v>0.73529411764705621</v>
      </c>
      <c r="E31" s="18">
        <f t="shared" si="5"/>
        <v>109.75609756097556</v>
      </c>
      <c r="F31" s="18">
        <f t="shared" si="6"/>
        <v>109.09090909090909</v>
      </c>
      <c r="G31" s="18">
        <f t="shared" si="7"/>
        <v>130.47619047619045</v>
      </c>
      <c r="H31" s="18">
        <f t="shared" si="0"/>
        <v>100.60975609756093</v>
      </c>
      <c r="I31" s="18">
        <f t="shared" si="1"/>
        <v>43.308746048471932</v>
      </c>
      <c r="J31" s="18">
        <f t="shared" si="2"/>
        <v>40.971329038566616</v>
      </c>
      <c r="K31" s="18">
        <f t="shared" si="3"/>
        <v>3.7683546018743947</v>
      </c>
      <c r="L31" s="18">
        <f t="shared" si="4"/>
        <v>3.7128725303435131</v>
      </c>
      <c r="M31" s="18"/>
      <c r="N31" s="18"/>
      <c r="O31" s="18"/>
      <c r="P31" s="18"/>
      <c r="Q31" s="18"/>
      <c r="R31" s="18"/>
      <c r="S31" s="18"/>
      <c r="T31" s="18"/>
      <c r="U31" s="12"/>
      <c r="V31" s="20"/>
      <c r="W31" s="11"/>
    </row>
    <row r="32" spans="1:44" x14ac:dyDescent="0.25">
      <c r="A32" s="10">
        <v>12844</v>
      </c>
      <c r="B32" s="9">
        <f>'[14]TCM B64 y Graf 1'!F44</f>
        <v>0.10582010582009804</v>
      </c>
      <c r="C32" s="7">
        <f>[14]TCM!F127</f>
        <v>0</v>
      </c>
      <c r="D32" s="9">
        <f>'[14]TCM B64 y Graf 1'!D44</f>
        <v>0</v>
      </c>
      <c r="E32" s="18">
        <f t="shared" si="5"/>
        <v>109.87224157955859</v>
      </c>
      <c r="F32" s="18">
        <f t="shared" si="6"/>
        <v>109.09090909090909</v>
      </c>
      <c r="G32" s="18">
        <f t="shared" si="7"/>
        <v>130.47619047619045</v>
      </c>
      <c r="H32" s="18">
        <f t="shared" si="0"/>
        <v>100.71622144792872</v>
      </c>
      <c r="I32" s="18">
        <f t="shared" si="1"/>
        <v>43.308746048471932</v>
      </c>
      <c r="J32" s="18">
        <f t="shared" si="2"/>
        <v>41.014684942311128</v>
      </c>
      <c r="K32" s="18">
        <f t="shared" si="3"/>
        <v>3.7683546018743947</v>
      </c>
      <c r="L32" s="18">
        <f t="shared" si="4"/>
        <v>3.7139301719016489</v>
      </c>
      <c r="M32" s="18"/>
      <c r="N32" s="18"/>
      <c r="O32" s="18"/>
      <c r="P32" s="18"/>
      <c r="Q32" s="18"/>
      <c r="R32" s="18"/>
      <c r="S32" s="18"/>
      <c r="T32" s="18"/>
      <c r="U32" s="12"/>
      <c r="V32" s="20"/>
      <c r="W32" s="11"/>
    </row>
    <row r="33" spans="1:23" x14ac:dyDescent="0.25">
      <c r="A33" s="10">
        <v>12875</v>
      </c>
      <c r="B33" s="9">
        <f>'[14]TCM B64 y Graf 1'!F45</f>
        <v>-1.2684989429175397</v>
      </c>
      <c r="C33" s="7">
        <f>[14]TCM!F128</f>
        <v>0</v>
      </c>
      <c r="D33" s="9">
        <f>'[14]TCM B64 y Graf 1'!D45</f>
        <v>0.72992700729928028</v>
      </c>
      <c r="E33" s="18">
        <f t="shared" si="5"/>
        <v>108.47851335656209</v>
      </c>
      <c r="F33" s="18">
        <f t="shared" si="6"/>
        <v>109.09090909090909</v>
      </c>
      <c r="G33" s="18">
        <f t="shared" si="7"/>
        <v>131.42857142857142</v>
      </c>
      <c r="H33" s="18">
        <f t="shared" si="0"/>
        <v>99.438637243515245</v>
      </c>
      <c r="I33" s="18">
        <f t="shared" si="1"/>
        <v>43.624868282402382</v>
      </c>
      <c r="J33" s="18">
        <f t="shared" si="2"/>
        <v>40.494414097376946</v>
      </c>
      <c r="K33" s="18">
        <f t="shared" si="3"/>
        <v>3.7756273612034743</v>
      </c>
      <c r="L33" s="18">
        <f t="shared" si="4"/>
        <v>3.7011640410786129</v>
      </c>
      <c r="M33" s="18"/>
      <c r="N33" s="18"/>
      <c r="O33" s="18"/>
      <c r="P33" s="18"/>
      <c r="Q33" s="18"/>
      <c r="R33" s="18"/>
      <c r="S33" s="18"/>
      <c r="T33" s="18"/>
      <c r="U33" s="12"/>
      <c r="V33" s="20"/>
      <c r="W33" s="11"/>
    </row>
    <row r="34" spans="1:23" x14ac:dyDescent="0.25">
      <c r="A34" s="10">
        <v>12905</v>
      </c>
      <c r="B34" s="9">
        <f>'[14]TCM B64 y Graf 1'!F46</f>
        <v>-0.32119914346896428</v>
      </c>
      <c r="C34" s="7">
        <f>[14]TCM!F129</f>
        <v>0</v>
      </c>
      <c r="D34" s="9">
        <f>'[14]TCM B64 y Graf 1'!D46</f>
        <v>0</v>
      </c>
      <c r="E34" s="18">
        <f t="shared" si="5"/>
        <v>108.13008130081295</v>
      </c>
      <c r="F34" s="18">
        <f t="shared" si="6"/>
        <v>109.09090909090909</v>
      </c>
      <c r="G34" s="18">
        <f t="shared" si="7"/>
        <v>131.42857142857142</v>
      </c>
      <c r="H34" s="18">
        <f t="shared" si="0"/>
        <v>99.119241192411863</v>
      </c>
      <c r="I34" s="18">
        <f t="shared" si="1"/>
        <v>43.624868282402382</v>
      </c>
      <c r="J34" s="18">
        <f t="shared" si="2"/>
        <v>40.364346386143396</v>
      </c>
      <c r="K34" s="18">
        <f t="shared" si="3"/>
        <v>3.7756273612034743</v>
      </c>
      <c r="L34" s="18">
        <f t="shared" si="4"/>
        <v>3.6979468801268371</v>
      </c>
      <c r="M34" s="18"/>
      <c r="N34" s="18"/>
      <c r="O34" s="18"/>
      <c r="P34" s="18"/>
      <c r="Q34" s="18"/>
      <c r="R34" s="18"/>
      <c r="S34" s="18"/>
      <c r="T34" s="18"/>
      <c r="U34" s="12"/>
      <c r="V34" s="20"/>
      <c r="W34" s="11"/>
    </row>
    <row r="35" spans="1:23" x14ac:dyDescent="0.25">
      <c r="A35" s="10">
        <v>12936</v>
      </c>
      <c r="B35" s="9">
        <f>'[14]TCM B64 y Graf 1'!F47</f>
        <v>0.53705692803436289</v>
      </c>
      <c r="C35" s="7">
        <f>[14]TCM!F130</f>
        <v>0</v>
      </c>
      <c r="D35" s="9">
        <f>'[14]TCM B64 y Graf 1'!D47</f>
        <v>0</v>
      </c>
      <c r="E35" s="18">
        <f t="shared" si="5"/>
        <v>108.71080139372815</v>
      </c>
      <c r="F35" s="18">
        <f t="shared" si="6"/>
        <v>109.09090909090909</v>
      </c>
      <c r="G35" s="18">
        <f t="shared" si="7"/>
        <v>131.42857142857142</v>
      </c>
      <c r="H35" s="18">
        <f t="shared" si="0"/>
        <v>99.6515679442508</v>
      </c>
      <c r="I35" s="18">
        <f t="shared" si="1"/>
        <v>43.624868282402382</v>
      </c>
      <c r="J35" s="18">
        <f t="shared" si="2"/>
        <v>40.581125904865964</v>
      </c>
      <c r="K35" s="18">
        <f t="shared" si="3"/>
        <v>3.7756273612034743</v>
      </c>
      <c r="L35" s="18">
        <f t="shared" si="4"/>
        <v>3.703303079327362</v>
      </c>
      <c r="M35" s="18"/>
      <c r="N35" s="18"/>
      <c r="O35" s="18"/>
      <c r="P35" s="18"/>
      <c r="Q35" s="18"/>
      <c r="R35" s="18"/>
      <c r="S35" s="18"/>
      <c r="T35" s="18"/>
      <c r="U35" s="12"/>
      <c r="V35" s="20"/>
      <c r="W35" s="11"/>
    </row>
    <row r="36" spans="1:23" x14ac:dyDescent="0.25">
      <c r="A36" s="10">
        <v>12966</v>
      </c>
      <c r="B36" s="9">
        <f>'[14]TCM B64 y Graf 1'!F48</f>
        <v>0.96153846153845812</v>
      </c>
      <c r="C36" s="7">
        <f>[14]TCM!F131</f>
        <v>0</v>
      </c>
      <c r="D36" s="9">
        <f>'[14]TCM B64 y Graf 1'!D48</f>
        <v>-0.72463768115942351</v>
      </c>
      <c r="E36" s="18">
        <f t="shared" si="5"/>
        <v>109.75609756097553</v>
      </c>
      <c r="F36" s="18">
        <f t="shared" si="6"/>
        <v>109.09090909090909</v>
      </c>
      <c r="G36" s="18">
        <f t="shared" si="7"/>
        <v>130.47619047619045</v>
      </c>
      <c r="H36" s="18">
        <f t="shared" si="0"/>
        <v>100.6097560975609</v>
      </c>
      <c r="I36" s="18">
        <f t="shared" si="1"/>
        <v>43.308746048471932</v>
      </c>
      <c r="J36" s="18">
        <f t="shared" si="2"/>
        <v>40.971329038566601</v>
      </c>
      <c r="K36" s="18">
        <f t="shared" si="3"/>
        <v>3.7683546018743947</v>
      </c>
      <c r="L36" s="18">
        <f t="shared" si="4"/>
        <v>3.7128725303435131</v>
      </c>
      <c r="M36" s="18"/>
      <c r="N36" s="18"/>
      <c r="O36" s="18"/>
      <c r="P36" s="18"/>
      <c r="Q36" s="18"/>
      <c r="R36" s="18"/>
      <c r="S36" s="18"/>
      <c r="T36" s="18"/>
      <c r="U36" s="12"/>
      <c r="V36" s="20"/>
      <c r="W36" s="11"/>
    </row>
    <row r="37" spans="1:23" x14ac:dyDescent="0.25">
      <c r="A37" s="10">
        <v>12997</v>
      </c>
      <c r="B37" s="9">
        <f>'[14]TCM B64 y Graf 1'!F49</f>
        <v>0.31746031746031633</v>
      </c>
      <c r="C37" s="7">
        <f>[14]TCM!F132</f>
        <v>0</v>
      </c>
      <c r="D37" s="9">
        <f>'[14]TCM B64 y Graf 1'!D49</f>
        <v>1.4598540145985384</v>
      </c>
      <c r="E37" s="18">
        <f t="shared" si="5"/>
        <v>110.10452961672466</v>
      </c>
      <c r="F37" s="18">
        <f t="shared" si="6"/>
        <v>109.09090909090909</v>
      </c>
      <c r="G37" s="18">
        <f t="shared" si="7"/>
        <v>132.38095238095235</v>
      </c>
      <c r="H37" s="18">
        <f t="shared" si="0"/>
        <v>100.92915214866427</v>
      </c>
      <c r="I37" s="18">
        <f t="shared" si="1"/>
        <v>43.940990516332832</v>
      </c>
      <c r="J37" s="18">
        <f t="shared" si="2"/>
        <v>41.101396749800145</v>
      </c>
      <c r="K37" s="18">
        <f t="shared" si="3"/>
        <v>3.7828476091769616</v>
      </c>
      <c r="L37" s="18">
        <f t="shared" si="4"/>
        <v>3.7160421051047918</v>
      </c>
      <c r="M37" s="18"/>
      <c r="N37" s="18"/>
      <c r="O37" s="18"/>
      <c r="P37" s="18"/>
      <c r="Q37" s="18"/>
      <c r="R37" s="18"/>
      <c r="S37" s="18"/>
      <c r="T37" s="18"/>
      <c r="U37" s="12"/>
      <c r="V37" s="20"/>
      <c r="W37" s="11"/>
    </row>
    <row r="38" spans="1:23" x14ac:dyDescent="0.25">
      <c r="A38" s="10">
        <v>13028</v>
      </c>
      <c r="B38" s="9">
        <f>'[14]TCM B64 y Graf 1'!F50</f>
        <v>1.5822784810126667</v>
      </c>
      <c r="C38" s="7">
        <f>[14]TCM!F133</f>
        <v>0</v>
      </c>
      <c r="D38" s="9">
        <f>'[14]TCM B64 y Graf 1'!D50</f>
        <v>0</v>
      </c>
      <c r="E38" s="18">
        <f t="shared" si="5"/>
        <v>111.84668989547032</v>
      </c>
      <c r="F38" s="18">
        <f t="shared" si="6"/>
        <v>109.09090909090909</v>
      </c>
      <c r="G38" s="18">
        <f t="shared" si="7"/>
        <v>132.38095238095235</v>
      </c>
      <c r="H38" s="18">
        <f t="shared" si="0"/>
        <v>102.52613240418111</v>
      </c>
      <c r="I38" s="18">
        <f t="shared" si="1"/>
        <v>43.940990516332832</v>
      </c>
      <c r="J38" s="18">
        <f t="shared" si="2"/>
        <v>41.751735305967877</v>
      </c>
      <c r="K38" s="18">
        <f t="shared" si="3"/>
        <v>3.7828476091769616</v>
      </c>
      <c r="L38" s="18">
        <f t="shared" si="4"/>
        <v>3.7317410146478958</v>
      </c>
      <c r="M38" s="18"/>
      <c r="N38" s="18"/>
      <c r="O38" s="18"/>
      <c r="P38" s="18"/>
      <c r="Q38" s="18"/>
      <c r="R38" s="18"/>
      <c r="S38" s="18"/>
      <c r="T38" s="18"/>
      <c r="U38" s="12"/>
      <c r="V38" s="20"/>
      <c r="W38" s="11"/>
    </row>
    <row r="39" spans="1:23" x14ac:dyDescent="0.25">
      <c r="A39" s="10">
        <v>13058</v>
      </c>
      <c r="B39" s="9">
        <f>'[14]TCM B64 y Graf 1'!F51</f>
        <v>-1.0384215991692591</v>
      </c>
      <c r="C39" s="7">
        <f>[14]TCM!F134</f>
        <v>0</v>
      </c>
      <c r="D39" s="9">
        <f>'[14]TCM B64 y Graf 1'!D51</f>
        <v>0</v>
      </c>
      <c r="E39" s="18">
        <f t="shared" si="5"/>
        <v>110.68524970963989</v>
      </c>
      <c r="F39" s="18">
        <f t="shared" si="6"/>
        <v>109.09090909090909</v>
      </c>
      <c r="G39" s="18">
        <f t="shared" si="7"/>
        <v>132.38095238095235</v>
      </c>
      <c r="H39" s="18">
        <f t="shared" si="0"/>
        <v>101.46147890050324</v>
      </c>
      <c r="I39" s="18">
        <f t="shared" si="1"/>
        <v>43.940990516332832</v>
      </c>
      <c r="J39" s="18">
        <f t="shared" si="2"/>
        <v>41.318176268522734</v>
      </c>
      <c r="K39" s="18">
        <f t="shared" si="3"/>
        <v>3.7828476091769616</v>
      </c>
      <c r="L39" s="18">
        <f t="shared" si="4"/>
        <v>3.7213025065039727</v>
      </c>
      <c r="M39" s="18"/>
      <c r="N39" s="18"/>
      <c r="O39" s="18"/>
      <c r="P39" s="18"/>
      <c r="Q39" s="18"/>
      <c r="R39" s="18"/>
      <c r="S39" s="18"/>
      <c r="T39" s="18"/>
      <c r="U39" s="12"/>
      <c r="V39" s="20"/>
      <c r="W39" s="11"/>
    </row>
    <row r="40" spans="1:23" x14ac:dyDescent="0.25">
      <c r="A40" s="10">
        <v>13089</v>
      </c>
      <c r="B40" s="9">
        <f>'[14]TCM B64 y Graf 1'!F52</f>
        <v>-1.049317943336836</v>
      </c>
      <c r="C40" s="7">
        <f>[14]TCM!F135</f>
        <v>0</v>
      </c>
      <c r="D40" s="9">
        <f>'[14]TCM B64 y Graf 1'!D52</f>
        <v>0</v>
      </c>
      <c r="E40" s="18">
        <f t="shared" si="5"/>
        <v>109.52380952380946</v>
      </c>
      <c r="F40" s="18">
        <f t="shared" si="6"/>
        <v>109.09090909090909</v>
      </c>
      <c r="G40" s="18">
        <f t="shared" si="7"/>
        <v>132.38095238095235</v>
      </c>
      <c r="H40" s="18">
        <f t="shared" si="0"/>
        <v>100.39682539682534</v>
      </c>
      <c r="I40" s="18">
        <f t="shared" si="1"/>
        <v>43.940990516332832</v>
      </c>
      <c r="J40" s="18">
        <f t="shared" si="2"/>
        <v>40.884617231077577</v>
      </c>
      <c r="K40" s="18">
        <f t="shared" si="3"/>
        <v>3.7828476091769616</v>
      </c>
      <c r="L40" s="18">
        <f t="shared" si="4"/>
        <v>3.7107538854832276</v>
      </c>
      <c r="M40" s="18"/>
      <c r="N40" s="18"/>
      <c r="O40" s="18"/>
      <c r="P40" s="18"/>
      <c r="Q40" s="18"/>
      <c r="R40" s="18"/>
      <c r="S40" s="18"/>
      <c r="T40" s="18"/>
      <c r="U40" s="12"/>
      <c r="V40" s="20"/>
      <c r="W40" s="11"/>
    </row>
    <row r="41" spans="1:23" x14ac:dyDescent="0.25">
      <c r="A41" s="10">
        <v>13119</v>
      </c>
      <c r="B41" s="9">
        <f>'[14]TCM B64 y Graf 1'!F53</f>
        <v>-0.53022269353127927</v>
      </c>
      <c r="C41" s="7">
        <f>[14]TCM!F136</f>
        <v>0</v>
      </c>
      <c r="D41" s="9">
        <f>'[14]TCM B64 y Graf 1'!D53</f>
        <v>0.7194244604316502</v>
      </c>
      <c r="E41" s="18">
        <f t="shared" si="5"/>
        <v>108.94308943089425</v>
      </c>
      <c r="F41" s="18">
        <f t="shared" si="6"/>
        <v>109.09090909090909</v>
      </c>
      <c r="G41" s="18">
        <f t="shared" si="7"/>
        <v>133.33333333333329</v>
      </c>
      <c r="H41" s="18">
        <f t="shared" si="0"/>
        <v>99.864498644986384</v>
      </c>
      <c r="I41" s="18">
        <f t="shared" si="1"/>
        <v>44.257112750263275</v>
      </c>
      <c r="J41" s="18">
        <f t="shared" si="2"/>
        <v>40.667837712354995</v>
      </c>
      <c r="K41" s="18">
        <f t="shared" si="3"/>
        <v>3.790016098655574</v>
      </c>
      <c r="L41" s="18">
        <f t="shared" si="4"/>
        <v>3.705437551855995</v>
      </c>
      <c r="M41" s="18"/>
      <c r="N41" s="18"/>
      <c r="O41" s="18"/>
      <c r="P41" s="18"/>
      <c r="Q41" s="18"/>
      <c r="R41" s="18"/>
      <c r="S41" s="18"/>
      <c r="T41" s="18"/>
      <c r="U41" s="12"/>
      <c r="V41" s="20"/>
      <c r="W41" s="11"/>
    </row>
    <row r="42" spans="1:23" x14ac:dyDescent="0.25">
      <c r="A42" s="10">
        <v>13150</v>
      </c>
      <c r="B42" s="9">
        <f>'[14]TCM B64 y Graf 1'!F54</f>
        <v>-0.42643923240937021</v>
      </c>
      <c r="C42" s="7">
        <f>[14]TCM!F137</f>
        <v>0</v>
      </c>
      <c r="D42" s="9">
        <f>'[14]TCM B64 y Graf 1'!D54</f>
        <v>-0.71428571428571175</v>
      </c>
      <c r="E42" s="18">
        <f t="shared" si="5"/>
        <v>108.47851335656209</v>
      </c>
      <c r="F42" s="18">
        <f t="shared" si="6"/>
        <v>109.09090909090909</v>
      </c>
      <c r="G42" s="18">
        <f t="shared" si="7"/>
        <v>132.38095238095235</v>
      </c>
      <c r="H42" s="18">
        <f t="shared" si="0"/>
        <v>99.438637243515245</v>
      </c>
      <c r="I42" s="18">
        <f t="shared" si="1"/>
        <v>43.940990516332832</v>
      </c>
      <c r="J42" s="18">
        <f t="shared" si="2"/>
        <v>40.494414097376946</v>
      </c>
      <c r="K42" s="18">
        <f t="shared" si="3"/>
        <v>3.7828476091769616</v>
      </c>
      <c r="L42" s="18">
        <f t="shared" si="4"/>
        <v>3.7011640410786129</v>
      </c>
      <c r="M42" s="18"/>
      <c r="N42" s="18"/>
      <c r="O42" s="18"/>
      <c r="P42" s="18"/>
      <c r="Q42" s="18"/>
      <c r="R42" s="18"/>
      <c r="S42" s="18"/>
      <c r="T42" s="18"/>
      <c r="U42" s="12"/>
      <c r="V42" s="20"/>
      <c r="W42" s="11"/>
    </row>
    <row r="43" spans="1:23" x14ac:dyDescent="0.25">
      <c r="A43" s="10">
        <v>13181</v>
      </c>
      <c r="B43" s="9">
        <f>'[14]TCM B64 y Graf 1'!F55</f>
        <v>0.53533190578158862</v>
      </c>
      <c r="C43" s="7">
        <f>[14]TCM!F138</f>
        <v>0</v>
      </c>
      <c r="D43" s="9">
        <f>'[14]TCM B64 y Graf 1'!D55</f>
        <v>0</v>
      </c>
      <c r="E43" s="18">
        <f t="shared" si="5"/>
        <v>109.0592334494773</v>
      </c>
      <c r="F43" s="18">
        <f t="shared" si="6"/>
        <v>109.09090909090909</v>
      </c>
      <c r="G43" s="18">
        <f t="shared" si="7"/>
        <v>132.38095238095235</v>
      </c>
      <c r="H43" s="18">
        <f t="shared" si="0"/>
        <v>99.970963995354197</v>
      </c>
      <c r="I43" s="18">
        <f t="shared" si="1"/>
        <v>43.940990516332832</v>
      </c>
      <c r="J43" s="18">
        <f t="shared" si="2"/>
        <v>40.711193616099521</v>
      </c>
      <c r="K43" s="18">
        <f t="shared" si="3"/>
        <v>3.7828476091769616</v>
      </c>
      <c r="L43" s="18">
        <f t="shared" si="4"/>
        <v>3.7065030820580334</v>
      </c>
      <c r="M43" s="18"/>
      <c r="N43" s="18"/>
      <c r="O43" s="18"/>
      <c r="P43" s="18"/>
      <c r="Q43" s="18"/>
      <c r="R43" s="18"/>
      <c r="S43" s="18"/>
      <c r="T43" s="18"/>
      <c r="U43" s="12"/>
      <c r="V43" s="20"/>
      <c r="W43" s="11"/>
    </row>
    <row r="44" spans="1:23" x14ac:dyDescent="0.25">
      <c r="A44" s="10">
        <v>13210</v>
      </c>
      <c r="B44" s="9">
        <f>'[14]TCM B64 y Graf 1'!F56</f>
        <v>0.74547390841319672</v>
      </c>
      <c r="C44" s="7">
        <f>[14]TCM!F139</f>
        <v>0</v>
      </c>
      <c r="D44" s="9">
        <f>'[14]TCM B64 y Graf 1'!D56</f>
        <v>-1.4388489208633115</v>
      </c>
      <c r="E44" s="18">
        <f t="shared" si="5"/>
        <v>109.87224157955859</v>
      </c>
      <c r="F44" s="18">
        <f t="shared" si="6"/>
        <v>109.09090909090909</v>
      </c>
      <c r="G44" s="18">
        <f t="shared" si="7"/>
        <v>130.47619047619045</v>
      </c>
      <c r="H44" s="18">
        <f t="shared" si="0"/>
        <v>100.71622144792872</v>
      </c>
      <c r="I44" s="18">
        <f t="shared" si="1"/>
        <v>43.308746048471932</v>
      </c>
      <c r="J44" s="18">
        <f t="shared" si="2"/>
        <v>41.014684942311128</v>
      </c>
      <c r="K44" s="18">
        <f t="shared" si="3"/>
        <v>3.7683546018743947</v>
      </c>
      <c r="L44" s="18">
        <f t="shared" si="4"/>
        <v>3.7139301719016489</v>
      </c>
      <c r="M44" s="18"/>
      <c r="N44" s="18"/>
      <c r="O44" s="18"/>
      <c r="P44" s="18"/>
      <c r="Q44" s="18"/>
      <c r="R44" s="18"/>
      <c r="S44" s="18"/>
      <c r="T44" s="18"/>
      <c r="U44" s="12"/>
      <c r="V44" s="20"/>
      <c r="W44" s="11"/>
    </row>
    <row r="45" spans="1:23" x14ac:dyDescent="0.25">
      <c r="A45" s="10">
        <v>13241</v>
      </c>
      <c r="B45" s="9">
        <f>'[14]TCM B64 y Graf 1'!F57</f>
        <v>2.008456659619462</v>
      </c>
      <c r="C45" s="7">
        <f>[14]TCM!F140</f>
        <v>0</v>
      </c>
      <c r="D45" s="9">
        <f>'[14]TCM B64 y Graf 1'!D57</f>
        <v>0</v>
      </c>
      <c r="E45" s="18">
        <f t="shared" si="5"/>
        <v>112.07897793263642</v>
      </c>
      <c r="F45" s="18">
        <f t="shared" si="6"/>
        <v>109.09090909090909</v>
      </c>
      <c r="G45" s="18">
        <f t="shared" si="7"/>
        <v>130.47619047619045</v>
      </c>
      <c r="H45" s="18">
        <f t="shared" si="0"/>
        <v>102.73906310491671</v>
      </c>
      <c r="I45" s="18">
        <f t="shared" si="1"/>
        <v>43.308746048471932</v>
      </c>
      <c r="J45" s="18">
        <f t="shared" si="2"/>
        <v>41.838447113456908</v>
      </c>
      <c r="K45" s="18">
        <f t="shared" si="3"/>
        <v>3.7683546018743947</v>
      </c>
      <c r="L45" s="18">
        <f t="shared" si="4"/>
        <v>3.7338157041887561</v>
      </c>
      <c r="M45" s="18"/>
      <c r="N45" s="18"/>
      <c r="O45" s="18"/>
      <c r="P45" s="18"/>
      <c r="Q45" s="18"/>
      <c r="R45" s="18"/>
      <c r="S45" s="18"/>
      <c r="T45" s="18"/>
      <c r="U45" s="12"/>
      <c r="V45" s="20"/>
      <c r="W45" s="11"/>
    </row>
    <row r="46" spans="1:23" x14ac:dyDescent="0.25">
      <c r="A46" s="10">
        <v>13271</v>
      </c>
      <c r="B46" s="9">
        <f>'[14]TCM B64 y Graf 1'!F58</f>
        <v>1.2435233160621895</v>
      </c>
      <c r="C46" s="7">
        <f>[14]TCM!F141</f>
        <v>0</v>
      </c>
      <c r="D46" s="9">
        <f>'[14]TCM B64 y Graf 1'!D58</f>
        <v>-1.4598540145985384</v>
      </c>
      <c r="E46" s="18">
        <f t="shared" si="5"/>
        <v>113.47270615563295</v>
      </c>
      <c r="F46" s="18">
        <f t="shared" si="6"/>
        <v>109.09090909090909</v>
      </c>
      <c r="G46" s="18">
        <f t="shared" si="7"/>
        <v>128.57142857142856</v>
      </c>
      <c r="H46" s="18">
        <f t="shared" si="0"/>
        <v>104.0166473093302</v>
      </c>
      <c r="I46" s="18">
        <f t="shared" si="1"/>
        <v>42.676501580611024</v>
      </c>
      <c r="J46" s="18">
        <f t="shared" si="2"/>
        <v>42.358717958391097</v>
      </c>
      <c r="K46" s="18">
        <f t="shared" si="3"/>
        <v>3.7536484544846993</v>
      </c>
      <c r="L46" s="18">
        <f t="shared" si="4"/>
        <v>3.7461742548925532</v>
      </c>
      <c r="M46" s="18"/>
      <c r="N46" s="18"/>
      <c r="O46" s="18"/>
      <c r="P46" s="18"/>
      <c r="Q46" s="18"/>
      <c r="R46" s="18"/>
      <c r="S46" s="18"/>
      <c r="T46" s="18"/>
      <c r="U46" s="12"/>
      <c r="V46" s="20"/>
      <c r="W46" s="11"/>
    </row>
    <row r="47" spans="1:23" x14ac:dyDescent="0.25">
      <c r="A47" s="10">
        <v>13302</v>
      </c>
      <c r="B47" s="9">
        <f>'[14]TCM B64 y Graf 1'!F59</f>
        <v>0.51177072671442225</v>
      </c>
      <c r="C47" s="7">
        <f>[14]TCM!F142</f>
        <v>0</v>
      </c>
      <c r="D47" s="9">
        <f>'[14]TCM B64 y Graf 1'!D59</f>
        <v>1.4814814814814836</v>
      </c>
      <c r="E47" s="18">
        <f t="shared" si="5"/>
        <v>114.05342624854815</v>
      </c>
      <c r="F47" s="18">
        <f t="shared" si="6"/>
        <v>109.09090909090909</v>
      </c>
      <c r="G47" s="18">
        <f t="shared" si="7"/>
        <v>130.47619047619045</v>
      </c>
      <c r="H47" s="18">
        <f t="shared" si="0"/>
        <v>104.54897406116915</v>
      </c>
      <c r="I47" s="18">
        <f t="shared" si="1"/>
        <v>43.308746048471932</v>
      </c>
      <c r="J47" s="18">
        <f t="shared" si="2"/>
        <v>42.575497477113672</v>
      </c>
      <c r="K47" s="18">
        <f t="shared" si="3"/>
        <v>3.7683546018743947</v>
      </c>
      <c r="L47" s="18">
        <f t="shared" si="4"/>
        <v>3.7512789112042366</v>
      </c>
      <c r="M47" s="18"/>
      <c r="N47" s="18"/>
      <c r="O47" s="18"/>
      <c r="P47" s="18"/>
      <c r="Q47" s="18"/>
      <c r="R47" s="18"/>
      <c r="S47" s="18"/>
      <c r="T47" s="18"/>
      <c r="U47" s="12"/>
      <c r="V47" s="20"/>
      <c r="W47" s="11"/>
    </row>
    <row r="48" spans="1:23" x14ac:dyDescent="0.25">
      <c r="A48" s="10">
        <v>13332</v>
      </c>
      <c r="B48" s="9">
        <f>'[14]TCM B64 y Graf 1'!F60</f>
        <v>2.7494908350305547</v>
      </c>
      <c r="C48" s="7">
        <f>[14]TCM!F143</f>
        <v>0</v>
      </c>
      <c r="D48" s="9">
        <f>'[14]TCM B64 y Graf 1'!D60</f>
        <v>1.4598540145985384</v>
      </c>
      <c r="E48" s="18">
        <f t="shared" si="5"/>
        <v>117.18931475029031</v>
      </c>
      <c r="F48" s="18">
        <f t="shared" si="6"/>
        <v>109.09090909090909</v>
      </c>
      <c r="G48" s="18">
        <f t="shared" si="7"/>
        <v>132.38095238095235</v>
      </c>
      <c r="H48" s="18">
        <f t="shared" si="0"/>
        <v>107.42353852109945</v>
      </c>
      <c r="I48" s="18">
        <f t="shared" si="1"/>
        <v>43.940990516332832</v>
      </c>
      <c r="J48" s="18">
        <f t="shared" si="2"/>
        <v>43.746106878215571</v>
      </c>
      <c r="K48" s="18">
        <f t="shared" si="3"/>
        <v>3.7828476091769616</v>
      </c>
      <c r="L48" s="18">
        <f t="shared" si="4"/>
        <v>3.7784026232033794</v>
      </c>
      <c r="M48" s="18"/>
      <c r="N48" s="18"/>
      <c r="O48" s="18"/>
      <c r="P48" s="18"/>
      <c r="Q48" s="18"/>
      <c r="R48" s="18"/>
      <c r="S48" s="18"/>
      <c r="T48" s="18"/>
      <c r="U48" s="12"/>
      <c r="V48" s="20"/>
      <c r="W48" s="11"/>
    </row>
    <row r="49" spans="1:23" x14ac:dyDescent="0.25">
      <c r="A49" s="10">
        <v>13363</v>
      </c>
      <c r="B49" s="9">
        <f>'[14]TCM B64 y Graf 1'!F61</f>
        <v>1.9821605550049526</v>
      </c>
      <c r="C49" s="7">
        <f>[14]TCM!F144</f>
        <v>0</v>
      </c>
      <c r="D49" s="9">
        <f>'[14]TCM B64 y Graf 1'!D61</f>
        <v>0.7194244604316502</v>
      </c>
      <c r="E49" s="18">
        <f t="shared" si="5"/>
        <v>119.51219512195117</v>
      </c>
      <c r="F49" s="18">
        <f t="shared" si="6"/>
        <v>109.09090909090909</v>
      </c>
      <c r="G49" s="18">
        <f t="shared" si="7"/>
        <v>133.33333333333329</v>
      </c>
      <c r="H49" s="18">
        <f t="shared" si="0"/>
        <v>109.55284552845524</v>
      </c>
      <c r="I49" s="18">
        <f t="shared" si="1"/>
        <v>44.257112750263275</v>
      </c>
      <c r="J49" s="18">
        <f t="shared" si="2"/>
        <v>44.61322495310587</v>
      </c>
      <c r="K49" s="18">
        <f t="shared" si="3"/>
        <v>3.790016098655574</v>
      </c>
      <c r="L49" s="18">
        <f t="shared" si="4"/>
        <v>3.7980303386838203</v>
      </c>
      <c r="M49" s="18"/>
      <c r="N49" s="18"/>
      <c r="O49" s="18"/>
      <c r="P49" s="18"/>
      <c r="Q49" s="18"/>
      <c r="R49" s="18"/>
      <c r="S49" s="18"/>
      <c r="T49" s="18"/>
      <c r="U49" s="12"/>
      <c r="V49" s="20"/>
      <c r="W49" s="11"/>
    </row>
    <row r="50" spans="1:23" x14ac:dyDescent="0.25">
      <c r="A50" s="10">
        <v>13394</v>
      </c>
      <c r="B50" s="9">
        <f>'[14]TCM B64 y Graf 1'!F62</f>
        <v>3.498542274052463</v>
      </c>
      <c r="C50" s="7">
        <f>[14]TCM!F145</f>
        <v>0</v>
      </c>
      <c r="D50" s="9">
        <f>'[14]TCM B64 y Graf 1'!D62</f>
        <v>0</v>
      </c>
      <c r="E50" s="18">
        <f t="shared" si="5"/>
        <v>123.6933797909407</v>
      </c>
      <c r="F50" s="18">
        <f t="shared" si="6"/>
        <v>109.09090909090909</v>
      </c>
      <c r="G50" s="18">
        <f t="shared" si="7"/>
        <v>133.33333333333329</v>
      </c>
      <c r="H50" s="18">
        <f t="shared" si="0"/>
        <v>113.38559814169564</v>
      </c>
      <c r="I50" s="18">
        <f t="shared" si="1"/>
        <v>44.257112750263275</v>
      </c>
      <c r="J50" s="18">
        <f t="shared" si="2"/>
        <v>46.1740374879084</v>
      </c>
      <c r="K50" s="18">
        <f t="shared" si="3"/>
        <v>3.790016098655574</v>
      </c>
      <c r="L50" s="18">
        <f t="shared" si="4"/>
        <v>3.8324176809932959</v>
      </c>
      <c r="M50" s="18"/>
      <c r="N50" s="18"/>
      <c r="O50" s="18"/>
      <c r="P50" s="18"/>
      <c r="Q50" s="18"/>
      <c r="R50" s="18"/>
      <c r="S50" s="18"/>
      <c r="T50" s="18"/>
      <c r="U50" s="12"/>
      <c r="V50" s="20"/>
      <c r="W50" s="11"/>
    </row>
    <row r="51" spans="1:23" x14ac:dyDescent="0.25">
      <c r="A51" s="10">
        <v>13424</v>
      </c>
      <c r="B51" s="9">
        <f>'[14]TCM B64 y Graf 1'!F63</f>
        <v>0.28169014084507005</v>
      </c>
      <c r="C51" s="7">
        <f>[14]TCM!F146</f>
        <v>0</v>
      </c>
      <c r="D51" s="9">
        <f>'[14]TCM B64 y Graf 1'!D63</f>
        <v>0</v>
      </c>
      <c r="E51" s="18">
        <f t="shared" si="5"/>
        <v>124.04181184668982</v>
      </c>
      <c r="F51" s="18">
        <f t="shared" si="6"/>
        <v>109.09090909090909</v>
      </c>
      <c r="G51" s="18">
        <f t="shared" si="7"/>
        <v>133.33333333333329</v>
      </c>
      <c r="H51" s="18">
        <f t="shared" si="0"/>
        <v>113.70499419279901</v>
      </c>
      <c r="I51" s="18">
        <f t="shared" si="1"/>
        <v>44.257112750263275</v>
      </c>
      <c r="J51" s="18">
        <f t="shared" si="2"/>
        <v>46.304105199141944</v>
      </c>
      <c r="K51" s="18">
        <f t="shared" si="3"/>
        <v>3.790016098655574</v>
      </c>
      <c r="L51" s="18">
        <f t="shared" si="4"/>
        <v>3.8352306223699104</v>
      </c>
      <c r="M51" s="18"/>
      <c r="N51" s="18"/>
      <c r="O51" s="18"/>
      <c r="P51" s="18"/>
      <c r="Q51" s="18"/>
      <c r="R51" s="18"/>
      <c r="S51" s="18"/>
      <c r="T51" s="18"/>
      <c r="U51" s="12"/>
      <c r="V51" s="20"/>
      <c r="W51" s="11"/>
    </row>
    <row r="52" spans="1:23" x14ac:dyDescent="0.25">
      <c r="A52" s="10">
        <v>13455</v>
      </c>
      <c r="B52" s="9">
        <f>'[14]TCM B64 y Graf 1'!F64</f>
        <v>0.93632958801497246</v>
      </c>
      <c r="C52" s="7">
        <f>[14]TCM!F147</f>
        <v>0</v>
      </c>
      <c r="D52" s="9">
        <f>'[14]TCM B64 y Graf 1'!D64</f>
        <v>1.4285714285714457</v>
      </c>
      <c r="E52" s="18">
        <f t="shared" si="5"/>
        <v>125.20325203252024</v>
      </c>
      <c r="F52" s="18">
        <f t="shared" si="6"/>
        <v>109.09090909090909</v>
      </c>
      <c r="G52" s="18">
        <f t="shared" si="7"/>
        <v>135.23809523809521</v>
      </c>
      <c r="H52" s="18">
        <f t="shared" si="0"/>
        <v>114.76964769647688</v>
      </c>
      <c r="I52" s="18">
        <f t="shared" si="1"/>
        <v>44.889357218124189</v>
      </c>
      <c r="J52" s="18">
        <f t="shared" si="2"/>
        <v>46.737664236587086</v>
      </c>
      <c r="K52" s="18">
        <f t="shared" si="3"/>
        <v>3.8042007336475305</v>
      </c>
      <c r="L52" s="18">
        <f t="shared" si="4"/>
        <v>3.8445503543187125</v>
      </c>
      <c r="M52" s="18"/>
      <c r="N52" s="18"/>
      <c r="O52" s="18"/>
      <c r="P52" s="18"/>
      <c r="Q52" s="18"/>
      <c r="R52" s="18"/>
      <c r="S52" s="18"/>
      <c r="T52" s="18"/>
      <c r="U52" s="12"/>
      <c r="V52" s="20"/>
      <c r="W52" s="11"/>
    </row>
    <row r="53" spans="1:23" x14ac:dyDescent="0.25">
      <c r="A53" s="10">
        <v>13485</v>
      </c>
      <c r="B53" s="9">
        <f>'[14]TCM B64 y Graf 1'!F65</f>
        <v>-2.1335807050092748</v>
      </c>
      <c r="C53" s="7">
        <f>[14]TCM!F148</f>
        <v>0</v>
      </c>
      <c r="D53" s="9">
        <f>'[14]TCM B64 y Graf 1'!D65</f>
        <v>2.1126760563380254</v>
      </c>
      <c r="E53" s="18">
        <f t="shared" si="5"/>
        <v>122.53193960511025</v>
      </c>
      <c r="F53" s="18">
        <f t="shared" si="6"/>
        <v>109.09090909090909</v>
      </c>
      <c r="G53" s="18">
        <f t="shared" si="7"/>
        <v>138.09523809523807</v>
      </c>
      <c r="H53" s="18">
        <f t="shared" si="0"/>
        <v>112.32094463801774</v>
      </c>
      <c r="I53" s="18">
        <f t="shared" si="1"/>
        <v>45.837723919915547</v>
      </c>
      <c r="J53" s="18">
        <f t="shared" si="2"/>
        <v>45.740478450463243</v>
      </c>
      <c r="K53" s="18">
        <f t="shared" si="3"/>
        <v>3.8251074184668443</v>
      </c>
      <c r="L53" s="18">
        <f t="shared" si="4"/>
        <v>3.8229836487599371</v>
      </c>
      <c r="M53" s="18"/>
      <c r="N53" s="18"/>
      <c r="O53" s="18"/>
      <c r="P53" s="18"/>
      <c r="Q53" s="18"/>
      <c r="R53" s="18"/>
      <c r="S53" s="18"/>
      <c r="T53" s="18"/>
      <c r="U53" s="12"/>
      <c r="V53" s="20"/>
      <c r="W53" s="11"/>
    </row>
    <row r="54" spans="1:23" x14ac:dyDescent="0.25">
      <c r="A54" s="10">
        <v>13516</v>
      </c>
      <c r="B54" s="9">
        <f>'[14]TCM B64 y Graf 1'!F66</f>
        <v>4.2654028436019065</v>
      </c>
      <c r="C54" s="7">
        <f>[14]TCM!F149</f>
        <v>0</v>
      </c>
      <c r="D54" s="9">
        <f>'[14]TCM B64 y Graf 1'!D66</f>
        <v>2.0689655172414056</v>
      </c>
      <c r="E54" s="18">
        <f t="shared" si="5"/>
        <v>127.7584204413472</v>
      </c>
      <c r="F54" s="18">
        <f t="shared" si="6"/>
        <v>109.09090909090909</v>
      </c>
      <c r="G54" s="18">
        <f t="shared" si="7"/>
        <v>140.95238095238096</v>
      </c>
      <c r="H54" s="18">
        <f t="shared" si="0"/>
        <v>117.11188540456827</v>
      </c>
      <c r="I54" s="18">
        <f t="shared" si="1"/>
        <v>46.786090621706919</v>
      </c>
      <c r="J54" s="18">
        <f t="shared" si="2"/>
        <v>47.691494118966425</v>
      </c>
      <c r="K54" s="18">
        <f t="shared" si="3"/>
        <v>3.8455859498103853</v>
      </c>
      <c r="L54" s="18">
        <f t="shared" si="4"/>
        <v>3.8647530616362324</v>
      </c>
      <c r="M54" s="18"/>
      <c r="N54" s="18"/>
      <c r="O54" s="18"/>
      <c r="P54" s="18"/>
      <c r="Q54" s="18"/>
      <c r="R54" s="18"/>
      <c r="S54" s="18"/>
      <c r="T54" s="18"/>
      <c r="U54" s="12"/>
      <c r="V54" s="20"/>
      <c r="W54" s="11"/>
    </row>
    <row r="55" spans="1:23" x14ac:dyDescent="0.25">
      <c r="A55" s="10">
        <v>13547</v>
      </c>
      <c r="B55" s="9">
        <f>'[14]TCM B64 y Graf 1'!F67</f>
        <v>2.3636363636363678</v>
      </c>
      <c r="C55" s="7">
        <f>[14]TCM!F150</f>
        <v>0</v>
      </c>
      <c r="D55" s="9">
        <f>'[14]TCM B64 y Graf 1'!D67</f>
        <v>0.67567567567565767</v>
      </c>
      <c r="E55" s="18">
        <f t="shared" si="5"/>
        <v>130.77816492450631</v>
      </c>
      <c r="F55" s="18">
        <f t="shared" si="6"/>
        <v>109.09090909090909</v>
      </c>
      <c r="G55" s="18">
        <f t="shared" si="7"/>
        <v>141.9047619047619</v>
      </c>
      <c r="H55" s="18">
        <f t="shared" si="0"/>
        <v>119.87998451413078</v>
      </c>
      <c r="I55" s="18">
        <f t="shared" si="1"/>
        <v>47.102212855637362</v>
      </c>
      <c r="J55" s="18">
        <f t="shared" si="2"/>
        <v>48.818747616323812</v>
      </c>
      <c r="K55" s="18">
        <f t="shared" si="3"/>
        <v>3.8523199819917293</v>
      </c>
      <c r="L55" s="18">
        <f t="shared" si="4"/>
        <v>3.888114411549406</v>
      </c>
      <c r="M55" s="18"/>
      <c r="N55" s="18"/>
      <c r="O55" s="18"/>
      <c r="P55" s="18"/>
      <c r="Q55" s="18"/>
      <c r="R55" s="18"/>
      <c r="S55" s="18"/>
      <c r="T55" s="18"/>
      <c r="U55" s="12"/>
      <c r="V55" s="20"/>
      <c r="W55" s="11"/>
    </row>
    <row r="56" spans="1:23" x14ac:dyDescent="0.25">
      <c r="A56" s="10">
        <v>13575</v>
      </c>
      <c r="B56" s="9">
        <f>'[14]TCM B64 y Graf 1'!F68</f>
        <v>0.26642984014211279</v>
      </c>
      <c r="C56" s="7">
        <f>[14]TCM!F151</f>
        <v>0</v>
      </c>
      <c r="D56" s="9">
        <f>'[14]TCM B64 y Graf 1'!D68</f>
        <v>1.3422818791946289</v>
      </c>
      <c r="E56" s="18">
        <f t="shared" si="5"/>
        <v>131.12659698025547</v>
      </c>
      <c r="F56" s="18">
        <f t="shared" si="6"/>
        <v>109.09090909090909</v>
      </c>
      <c r="G56" s="18">
        <f t="shared" si="7"/>
        <v>143.8095238095238</v>
      </c>
      <c r="H56" s="18">
        <f t="shared" si="0"/>
        <v>120.19938056523418</v>
      </c>
      <c r="I56" s="18">
        <f t="shared" si="1"/>
        <v>47.734457323498262</v>
      </c>
      <c r="J56" s="18">
        <f t="shared" si="2"/>
        <v>48.948815327557362</v>
      </c>
      <c r="K56" s="18">
        <f t="shared" si="3"/>
        <v>3.8656535128611944</v>
      </c>
      <c r="L56" s="18">
        <f t="shared" si="4"/>
        <v>3.8907751669994326</v>
      </c>
      <c r="M56" s="18"/>
      <c r="N56" s="18"/>
      <c r="O56" s="18"/>
      <c r="P56" s="18"/>
      <c r="Q56" s="18"/>
      <c r="R56" s="18"/>
      <c r="S56" s="18"/>
      <c r="T56" s="18"/>
      <c r="U56" s="12"/>
      <c r="V56" s="20"/>
      <c r="W56" s="11"/>
    </row>
    <row r="57" spans="1:23" x14ac:dyDescent="0.25">
      <c r="A57" s="10">
        <v>13606</v>
      </c>
      <c r="B57" s="9">
        <f>'[14]TCM B64 y Graf 1'!F69</f>
        <v>2.5686448184233823</v>
      </c>
      <c r="C57" s="7">
        <f>[14]TCM!F152</f>
        <v>0</v>
      </c>
      <c r="D57" s="9">
        <f>'[14]TCM B64 y Graf 1'!D69</f>
        <v>0.66225165562914245</v>
      </c>
      <c r="E57" s="18">
        <f t="shared" si="5"/>
        <v>134.49477351916372</v>
      </c>
      <c r="F57" s="18">
        <f t="shared" si="6"/>
        <v>109.09090909090909</v>
      </c>
      <c r="G57" s="18">
        <f t="shared" si="7"/>
        <v>144.76190476190476</v>
      </c>
      <c r="H57" s="18">
        <f t="shared" si="0"/>
        <v>123.28687572590007</v>
      </c>
      <c r="I57" s="18">
        <f t="shared" si="1"/>
        <v>48.050579557428719</v>
      </c>
      <c r="J57" s="18">
        <f t="shared" si="2"/>
        <v>50.206136536148307</v>
      </c>
      <c r="K57" s="18">
        <f t="shared" si="3"/>
        <v>3.8722541968925466</v>
      </c>
      <c r="L57" s="18">
        <f t="shared" si="4"/>
        <v>3.9161372609827114</v>
      </c>
      <c r="M57" s="18"/>
      <c r="N57" s="18"/>
      <c r="O57" s="18"/>
      <c r="P57" s="18"/>
      <c r="Q57" s="18"/>
      <c r="R57" s="18"/>
      <c r="S57" s="18"/>
      <c r="T57" s="18"/>
      <c r="U57" s="12"/>
      <c r="V57" s="20"/>
      <c r="W57" s="11"/>
    </row>
    <row r="58" spans="1:23" x14ac:dyDescent="0.25">
      <c r="A58" s="10">
        <v>13636</v>
      </c>
      <c r="B58" s="9">
        <f>'[14]TCM B64 y Graf 1'!F70</f>
        <v>2.0725388601036343</v>
      </c>
      <c r="C58" s="7">
        <f>[14]TCM!F153</f>
        <v>0</v>
      </c>
      <c r="D58" s="9">
        <f>'[14]TCM B64 y Graf 1'!D70</f>
        <v>-0.65789473684210176</v>
      </c>
      <c r="E58" s="18">
        <f t="shared" si="5"/>
        <v>137.28222996515674</v>
      </c>
      <c r="F58" s="18">
        <f t="shared" si="6"/>
        <v>109.09090909090909</v>
      </c>
      <c r="G58" s="18">
        <f t="shared" si="7"/>
        <v>143.80952380952382</v>
      </c>
      <c r="H58" s="18">
        <f t="shared" si="0"/>
        <v>125.84204413472702</v>
      </c>
      <c r="I58" s="18">
        <f t="shared" si="1"/>
        <v>47.734457323498269</v>
      </c>
      <c r="J58" s="18">
        <f t="shared" si="2"/>
        <v>51.246678226016662</v>
      </c>
      <c r="K58" s="18">
        <f t="shared" si="3"/>
        <v>3.8656535128611944</v>
      </c>
      <c r="L58" s="18">
        <f t="shared" si="4"/>
        <v>3.9366508008158143</v>
      </c>
      <c r="M58" s="18"/>
      <c r="N58" s="18"/>
      <c r="O58" s="18"/>
      <c r="P58" s="18"/>
      <c r="Q58" s="18"/>
      <c r="R58" s="18"/>
      <c r="S58" s="18"/>
      <c r="T58" s="18"/>
      <c r="U58" s="12"/>
      <c r="V58" s="20"/>
      <c r="W58" s="11"/>
    </row>
    <row r="59" spans="1:23" x14ac:dyDescent="0.25">
      <c r="A59" s="10">
        <v>13667</v>
      </c>
      <c r="B59" s="9">
        <f>'[14]TCM B64 y Graf 1'!F71</f>
        <v>4.5685279187817285</v>
      </c>
      <c r="C59" s="7">
        <f>[14]TCM!F154</f>
        <v>0</v>
      </c>
      <c r="D59" s="9">
        <f>'[14]TCM B64 y Graf 1'!D71</f>
        <v>-0.66225165562912025</v>
      </c>
      <c r="E59" s="18">
        <f t="shared" si="5"/>
        <v>143.55400696864106</v>
      </c>
      <c r="F59" s="18">
        <f t="shared" si="6"/>
        <v>109.09090909090909</v>
      </c>
      <c r="G59" s="18">
        <f t="shared" si="7"/>
        <v>142.85714285714289</v>
      </c>
      <c r="H59" s="18">
        <f t="shared" si="0"/>
        <v>131.59117305458764</v>
      </c>
      <c r="I59" s="18">
        <f t="shared" si="1"/>
        <v>47.418335089567826</v>
      </c>
      <c r="J59" s="18">
        <f t="shared" si="2"/>
        <v>53.587897028220468</v>
      </c>
      <c r="K59" s="18">
        <f t="shared" si="3"/>
        <v>3.8590089701425261</v>
      </c>
      <c r="L59" s="18">
        <f t="shared" si="4"/>
        <v>3.9813232408674066</v>
      </c>
      <c r="M59" s="18"/>
      <c r="N59" s="18"/>
      <c r="O59" s="18"/>
      <c r="P59" s="18"/>
      <c r="Q59" s="18"/>
      <c r="R59" s="18"/>
      <c r="S59" s="18"/>
      <c r="T59" s="18"/>
      <c r="U59" s="12"/>
      <c r="V59" s="20"/>
      <c r="W59" s="11"/>
    </row>
    <row r="60" spans="1:23" x14ac:dyDescent="0.25">
      <c r="A60" s="10">
        <v>13697</v>
      </c>
      <c r="B60" s="9">
        <f>'[14]TCM B64 y Graf 1'!F72</f>
        <v>0.97087378640776656</v>
      </c>
      <c r="C60" s="7">
        <f>[14]TCM!F155</f>
        <v>0</v>
      </c>
      <c r="D60" s="9">
        <f>'[14]TCM B64 y Graf 1'!D72</f>
        <v>1.3333333333332975</v>
      </c>
      <c r="E60" s="18">
        <f t="shared" si="5"/>
        <v>144.94773519163758</v>
      </c>
      <c r="F60" s="18">
        <f t="shared" si="6"/>
        <v>109.09090909090909</v>
      </c>
      <c r="G60" s="18">
        <f t="shared" si="7"/>
        <v>144.76190476190473</v>
      </c>
      <c r="H60" s="18">
        <f t="shared" si="0"/>
        <v>132.86875725900111</v>
      </c>
      <c r="I60" s="18">
        <f t="shared" si="1"/>
        <v>48.050579557428705</v>
      </c>
      <c r="J60" s="18">
        <f t="shared" si="2"/>
        <v>54.108167873154642</v>
      </c>
      <c r="K60" s="18">
        <f t="shared" si="3"/>
        <v>3.8722541968925461</v>
      </c>
      <c r="L60" s="18">
        <f t="shared" si="4"/>
        <v>3.9909851517791437</v>
      </c>
      <c r="M60" s="18"/>
      <c r="N60" s="18"/>
      <c r="O60" s="18"/>
      <c r="P60" s="18"/>
      <c r="Q60" s="18"/>
      <c r="R60" s="18"/>
      <c r="S60" s="18"/>
      <c r="T60" s="18"/>
      <c r="U60" s="12"/>
      <c r="V60" s="20"/>
      <c r="W60" s="11"/>
    </row>
    <row r="61" spans="1:23" x14ac:dyDescent="0.25">
      <c r="A61" s="10">
        <v>13728</v>
      </c>
      <c r="B61" s="9">
        <f>'[14]TCM B64 y Graf 1'!F73</f>
        <v>-1.602564102564108</v>
      </c>
      <c r="C61" s="7">
        <f>[14]TCM!F156</f>
        <v>0</v>
      </c>
      <c r="D61" s="9">
        <f>'[14]TCM B64 y Graf 1'!D73</f>
        <v>-0.65789473684210176</v>
      </c>
      <c r="E61" s="18">
        <f t="shared" si="5"/>
        <v>142.62485481997672</v>
      </c>
      <c r="F61" s="18">
        <f t="shared" si="6"/>
        <v>109.09090909090909</v>
      </c>
      <c r="G61" s="18">
        <f t="shared" si="7"/>
        <v>143.8095238095238</v>
      </c>
      <c r="H61" s="18">
        <f t="shared" si="0"/>
        <v>130.73945025164534</v>
      </c>
      <c r="I61" s="18">
        <f t="shared" si="1"/>
        <v>47.734457323498262</v>
      </c>
      <c r="J61" s="18">
        <f t="shared" si="2"/>
        <v>53.241049798264349</v>
      </c>
      <c r="K61" s="18">
        <f t="shared" si="3"/>
        <v>3.8656535128611944</v>
      </c>
      <c r="L61" s="18">
        <f t="shared" si="4"/>
        <v>3.9748297115568585</v>
      </c>
      <c r="M61" s="18"/>
      <c r="N61" s="18"/>
      <c r="O61" s="18"/>
      <c r="P61" s="18"/>
      <c r="Q61" s="18"/>
      <c r="R61" s="18"/>
      <c r="S61" s="18"/>
      <c r="T61" s="18"/>
      <c r="U61" s="12"/>
      <c r="V61" s="20"/>
      <c r="W61" s="11"/>
    </row>
    <row r="62" spans="1:23" x14ac:dyDescent="0.25">
      <c r="A62" s="10">
        <v>13759</v>
      </c>
      <c r="B62" s="9">
        <f>'[14]TCM B64 y Graf 1'!F74</f>
        <v>8.1433224755711464E-2</v>
      </c>
      <c r="C62" s="7">
        <f>[14]TCM!F157</f>
        <v>0</v>
      </c>
      <c r="D62" s="9">
        <f>'[14]TCM B64 y Graf 1'!D74</f>
        <v>0</v>
      </c>
      <c r="E62" s="18">
        <f t="shared" si="5"/>
        <v>142.74099883855979</v>
      </c>
      <c r="F62" s="18">
        <f t="shared" si="6"/>
        <v>109.09090909090909</v>
      </c>
      <c r="G62" s="18">
        <f t="shared" si="7"/>
        <v>143.8095238095238</v>
      </c>
      <c r="H62" s="18">
        <f t="shared" si="0"/>
        <v>130.84591560201312</v>
      </c>
      <c r="I62" s="18">
        <f t="shared" si="1"/>
        <v>47.734457323498262</v>
      </c>
      <c r="J62" s="18">
        <f t="shared" si="2"/>
        <v>53.284405702008861</v>
      </c>
      <c r="K62" s="18">
        <f t="shared" si="3"/>
        <v>3.8656535128611944</v>
      </c>
      <c r="L62" s="18">
        <f t="shared" si="4"/>
        <v>3.9756437124158053</v>
      </c>
      <c r="M62" s="18"/>
      <c r="N62" s="18"/>
      <c r="O62" s="18"/>
      <c r="P62" s="18"/>
      <c r="Q62" s="18"/>
      <c r="R62" s="18"/>
      <c r="S62" s="18"/>
      <c r="T62" s="18"/>
      <c r="U62" s="12"/>
      <c r="V62" s="20"/>
      <c r="W62" s="11"/>
    </row>
    <row r="63" spans="1:23" x14ac:dyDescent="0.25">
      <c r="A63" s="10">
        <v>13789</v>
      </c>
      <c r="B63" s="9">
        <f>'[14]TCM B64 y Graf 1'!F75</f>
        <v>-0.24410089503662524</v>
      </c>
      <c r="C63" s="7">
        <f>[14]TCM!F158</f>
        <v>0</v>
      </c>
      <c r="D63" s="9">
        <f>'[14]TCM B64 y Graf 1'!D75</f>
        <v>-2.6490066225165476</v>
      </c>
      <c r="E63" s="18">
        <f t="shared" si="5"/>
        <v>142.39256678281063</v>
      </c>
      <c r="F63" s="18">
        <f t="shared" si="6"/>
        <v>109.09090909090909</v>
      </c>
      <c r="G63" s="18">
        <f t="shared" si="7"/>
        <v>140</v>
      </c>
      <c r="H63" s="18">
        <f t="shared" si="0"/>
        <v>130.52651955090974</v>
      </c>
      <c r="I63" s="18">
        <f t="shared" si="1"/>
        <v>46.469968387776461</v>
      </c>
      <c r="J63" s="18">
        <f t="shared" si="2"/>
        <v>53.154337990775311</v>
      </c>
      <c r="K63" s="18">
        <f t="shared" si="3"/>
        <v>3.8388062628250061</v>
      </c>
      <c r="L63" s="18">
        <f t="shared" si="4"/>
        <v>3.973199719345927</v>
      </c>
      <c r="M63" s="18"/>
      <c r="N63" s="18"/>
      <c r="O63" s="18"/>
      <c r="P63" s="18"/>
      <c r="Q63" s="18"/>
      <c r="R63" s="18"/>
      <c r="S63" s="18"/>
      <c r="T63" s="18"/>
      <c r="U63" s="12"/>
      <c r="V63" s="20"/>
      <c r="W63" s="11"/>
    </row>
    <row r="64" spans="1:23" x14ac:dyDescent="0.25">
      <c r="A64" s="10">
        <v>13820</v>
      </c>
      <c r="B64" s="9">
        <f>'[14]TCM B64 y Graf 1'!F76</f>
        <v>-0.40783034257748652</v>
      </c>
      <c r="C64" s="7">
        <f>[14]TCM!F159</f>
        <v>0</v>
      </c>
      <c r="D64" s="9">
        <f>'[14]TCM B64 y Graf 1'!D76</f>
        <v>-2.0408163265306145</v>
      </c>
      <c r="E64" s="18">
        <f t="shared" si="5"/>
        <v>141.81184668989542</v>
      </c>
      <c r="F64" s="18">
        <f t="shared" si="6"/>
        <v>109.09090909090909</v>
      </c>
      <c r="G64" s="18">
        <f t="shared" si="7"/>
        <v>137.14285714285714</v>
      </c>
      <c r="H64" s="18">
        <f t="shared" si="0"/>
        <v>129.99419279907082</v>
      </c>
      <c r="I64" s="18">
        <f t="shared" si="1"/>
        <v>45.521601685985104</v>
      </c>
      <c r="J64" s="18">
        <f t="shared" si="2"/>
        <v>52.93755847205275</v>
      </c>
      <c r="K64" s="18">
        <f t="shared" si="3"/>
        <v>3.8181869756222708</v>
      </c>
      <c r="L64" s="18">
        <f t="shared" si="4"/>
        <v>3.9691130769604754</v>
      </c>
      <c r="M64" s="18"/>
      <c r="N64" s="18"/>
      <c r="O64" s="18"/>
      <c r="P64" s="18"/>
      <c r="Q64" s="18"/>
      <c r="R64" s="18"/>
      <c r="S64" s="18"/>
      <c r="T64" s="18"/>
      <c r="U64" s="12"/>
      <c r="V64" s="20"/>
      <c r="W64" s="11"/>
    </row>
    <row r="65" spans="1:23" x14ac:dyDescent="0.25">
      <c r="A65" s="10">
        <v>13850</v>
      </c>
      <c r="B65" s="9">
        <f>'[14]TCM B64 y Graf 1'!F77</f>
        <v>-3.1122031122031046</v>
      </c>
      <c r="C65" s="7">
        <f>[14]TCM!F160</f>
        <v>0</v>
      </c>
      <c r="D65" s="9">
        <f>'[14]TCM B64 y Graf 1'!D77</f>
        <v>-2.0833333333333259</v>
      </c>
      <c r="E65" s="18">
        <f t="shared" si="5"/>
        <v>137.39837398373979</v>
      </c>
      <c r="F65" s="18">
        <f t="shared" si="6"/>
        <v>109.09090909090909</v>
      </c>
      <c r="G65" s="18">
        <f t="shared" si="7"/>
        <v>134.28571428571431</v>
      </c>
      <c r="H65" s="19">
        <f t="shared" si="0"/>
        <v>125.94850948509479</v>
      </c>
      <c r="I65" s="19">
        <f t="shared" si="1"/>
        <v>44.573234984193753</v>
      </c>
      <c r="J65" s="19">
        <f t="shared" si="2"/>
        <v>51.290034129761167</v>
      </c>
      <c r="K65" s="19">
        <f t="shared" si="3"/>
        <v>3.7971335664244386</v>
      </c>
      <c r="L65" s="19">
        <f t="shared" si="4"/>
        <v>3.9374964668281573</v>
      </c>
      <c r="M65" s="19"/>
      <c r="N65" s="19"/>
      <c r="O65" s="19"/>
      <c r="P65" s="19"/>
      <c r="Q65" s="19"/>
      <c r="R65" s="19"/>
      <c r="S65" s="19"/>
      <c r="T65" s="19"/>
      <c r="U65" s="12"/>
      <c r="V65" s="20"/>
      <c r="W65" s="11"/>
    </row>
    <row r="66" spans="1:23" x14ac:dyDescent="0.25">
      <c r="A66" s="10">
        <v>13881</v>
      </c>
      <c r="B66" s="9">
        <f>'[14]TCM B64 y Graf 1'!F78</f>
        <v>2.5359256128486996</v>
      </c>
      <c r="C66" s="7">
        <f>[14]TCM!F161</f>
        <v>0</v>
      </c>
      <c r="D66" s="9">
        <f>'[14]TCM B64 y Graf 1'!D78</f>
        <v>-0.7092198581560516</v>
      </c>
      <c r="E66" s="18">
        <f t="shared" si="5"/>
        <v>140.88269454123107</v>
      </c>
      <c r="F66" s="18">
        <f t="shared" si="6"/>
        <v>109.09090909090909</v>
      </c>
      <c r="G66" s="18">
        <f t="shared" si="7"/>
        <v>133.33333333333331</v>
      </c>
      <c r="H66" s="19">
        <f t="shared" si="0"/>
        <v>129.14246999612848</v>
      </c>
      <c r="I66" s="19">
        <f t="shared" si="1"/>
        <v>44.257112750263289</v>
      </c>
      <c r="J66" s="19">
        <f t="shared" si="2"/>
        <v>52.590711242096624</v>
      </c>
      <c r="K66" s="19">
        <f t="shared" si="3"/>
        <v>3.790016098655574</v>
      </c>
      <c r="L66" s="19">
        <f t="shared" si="4"/>
        <v>3.9625395117938207</v>
      </c>
      <c r="M66" s="19"/>
      <c r="N66" s="19"/>
      <c r="O66" s="19"/>
      <c r="P66" s="19"/>
      <c r="Q66" s="19"/>
      <c r="R66" s="19"/>
      <c r="S66" s="19"/>
      <c r="T66" s="19"/>
      <c r="U66" s="12"/>
      <c r="V66" s="20"/>
      <c r="W66" s="11"/>
    </row>
    <row r="67" spans="1:23" x14ac:dyDescent="0.25">
      <c r="A67" s="10">
        <v>13912</v>
      </c>
      <c r="B67" s="9">
        <f>'[14]TCM B64 y Graf 1'!F79</f>
        <v>2.9678483099752739</v>
      </c>
      <c r="C67" s="7">
        <f>[14]TCM!F162</f>
        <v>0</v>
      </c>
      <c r="D67" s="9">
        <f>'[14]TCM B64 y Graf 1'!D79</f>
        <v>-1.4285714285714124</v>
      </c>
      <c r="E67" s="18">
        <f t="shared" si="5"/>
        <v>145.06387921022062</v>
      </c>
      <c r="F67" s="18">
        <f t="shared" si="6"/>
        <v>109.09090909090909</v>
      </c>
      <c r="G67" s="18">
        <f t="shared" si="7"/>
        <v>131.42857142857144</v>
      </c>
      <c r="H67" s="19">
        <f t="shared" si="0"/>
        <v>132.9752226093689</v>
      </c>
      <c r="I67" s="19">
        <f t="shared" si="1"/>
        <v>43.624868282402396</v>
      </c>
      <c r="J67" s="19">
        <f t="shared" si="2"/>
        <v>54.151523776899154</v>
      </c>
      <c r="K67" s="19">
        <f t="shared" si="3"/>
        <v>3.7756273612034748</v>
      </c>
      <c r="L67" s="19">
        <f t="shared" si="4"/>
        <v>3.991786112975348</v>
      </c>
      <c r="M67" s="19"/>
      <c r="N67" s="19"/>
      <c r="O67" s="19"/>
      <c r="P67" s="19"/>
      <c r="Q67" s="19"/>
      <c r="R67" s="19"/>
      <c r="S67" s="19"/>
      <c r="T67" s="19"/>
      <c r="U67" s="12"/>
      <c r="V67" s="22"/>
      <c r="W67" s="21"/>
    </row>
    <row r="68" spans="1:23" x14ac:dyDescent="0.25">
      <c r="A68" s="10">
        <v>13940</v>
      </c>
      <c r="B68" s="9">
        <f>'[14]TCM B64 y Graf 1'!F80</f>
        <v>-0.32025620496397567</v>
      </c>
      <c r="C68" s="7">
        <f>[14]TCM!F163</f>
        <v>7.4999999999999956</v>
      </c>
      <c r="D68" s="9">
        <f>'[14]TCM B64 y Graf 1'!D80</f>
        <v>-0.72463768115942351</v>
      </c>
      <c r="E68" s="18">
        <f t="shared" si="5"/>
        <v>144.59930313588845</v>
      </c>
      <c r="F68" s="18">
        <f t="shared" si="6"/>
        <v>117.27272727272727</v>
      </c>
      <c r="G68" s="18">
        <f t="shared" si="7"/>
        <v>130.47619047619048</v>
      </c>
      <c r="H68" s="19">
        <f t="shared" si="0"/>
        <v>123.30173135618396</v>
      </c>
      <c r="I68" s="19">
        <f t="shared" si="1"/>
        <v>43.308746048471939</v>
      </c>
      <c r="J68" s="19">
        <f t="shared" si="2"/>
        <v>50.212186197135914</v>
      </c>
      <c r="K68" s="19">
        <f t="shared" si="3"/>
        <v>3.7683546018743947</v>
      </c>
      <c r="L68" s="19">
        <f t="shared" si="4"/>
        <v>3.9162577501689526</v>
      </c>
      <c r="M68" s="19"/>
      <c r="N68" s="19"/>
      <c r="O68" s="19"/>
      <c r="P68" s="19"/>
      <c r="Q68" s="19"/>
      <c r="R68" s="19"/>
      <c r="S68" s="19"/>
      <c r="T68" s="19"/>
      <c r="U68" s="12"/>
      <c r="V68" s="20"/>
      <c r="W68" s="11"/>
    </row>
    <row r="69" spans="1:23" x14ac:dyDescent="0.25">
      <c r="A69" s="10">
        <v>13971</v>
      </c>
      <c r="B69" s="9">
        <f>'[14]TCM B64 y Graf 1'!F81</f>
        <v>0.24096385542169418</v>
      </c>
      <c r="C69" s="7">
        <f>[14]TCM!F164</f>
        <v>10.852713178294572</v>
      </c>
      <c r="D69" s="9">
        <f>'[14]TCM B64 y Graf 1'!D81</f>
        <v>-1.4598540145985384</v>
      </c>
      <c r="E69" s="18">
        <f t="shared" si="5"/>
        <v>144.94773519163758</v>
      </c>
      <c r="F69" s="18">
        <f t="shared" si="6"/>
        <v>130</v>
      </c>
      <c r="G69" s="18">
        <f t="shared" si="7"/>
        <v>128.57142857142858</v>
      </c>
      <c r="H69" s="19">
        <f t="shared" si="0"/>
        <v>111.49825783972121</v>
      </c>
      <c r="I69" s="19">
        <f t="shared" si="1"/>
        <v>42.676501580611038</v>
      </c>
      <c r="J69" s="19">
        <f t="shared" si="2"/>
        <v>45.405455557892004</v>
      </c>
      <c r="K69" s="19">
        <f t="shared" si="3"/>
        <v>3.7536484544846997</v>
      </c>
      <c r="L69" s="19">
        <f t="shared" si="4"/>
        <v>3.8156322643012821</v>
      </c>
      <c r="M69" s="19"/>
      <c r="N69" s="19"/>
      <c r="O69" s="19"/>
      <c r="P69" s="19"/>
      <c r="Q69" s="19"/>
      <c r="R69" s="19"/>
      <c r="S69" s="19"/>
      <c r="T69" s="19"/>
      <c r="U69" s="12"/>
      <c r="V69" s="20"/>
      <c r="W69" s="11"/>
    </row>
    <row r="70" spans="1:23" x14ac:dyDescent="0.25">
      <c r="A70" s="10">
        <v>14001</v>
      </c>
      <c r="B70" s="9">
        <f>'[14]TCM B64 y Graf 1'!F82</f>
        <v>2.2435897435897356</v>
      </c>
      <c r="C70" s="7">
        <f>[14]TCM!F165</f>
        <v>3.9627039627039506</v>
      </c>
      <c r="D70" s="9">
        <f>'[14]TCM B64 y Graf 1'!D82</f>
        <v>0</v>
      </c>
      <c r="E70" s="18">
        <f t="shared" si="5"/>
        <v>148.19976771196278</v>
      </c>
      <c r="F70" s="18">
        <f t="shared" si="6"/>
        <v>135.15151515151513</v>
      </c>
      <c r="G70" s="18">
        <f t="shared" si="7"/>
        <v>128.57142857142858</v>
      </c>
      <c r="H70" s="19">
        <f t="shared" ref="H70:H133" si="8">(E70/F70)*100</f>
        <v>109.65453664786486</v>
      </c>
      <c r="I70" s="19">
        <f t="shared" ref="I70:I133" si="9">(G70/(AVERAGE(G$378:G$389))*100)</f>
        <v>42.676501580611038</v>
      </c>
      <c r="J70" s="19">
        <f t="shared" ref="J70:J133" si="10">(H70/(AVERAGE(H$378:H$389))*100)</f>
        <v>44.654636645920149</v>
      </c>
      <c r="K70" s="19">
        <f t="shared" ref="K70:K133" si="11">LN(I70)</f>
        <v>3.7536484544846997</v>
      </c>
      <c r="L70" s="19">
        <f t="shared" ref="L70:L133" si="12">LN(J70)</f>
        <v>3.7989581461845976</v>
      </c>
      <c r="M70" s="18"/>
      <c r="N70" s="18"/>
      <c r="O70" s="18"/>
      <c r="P70" s="18"/>
      <c r="Q70" s="18"/>
      <c r="R70" s="18"/>
      <c r="S70" s="18"/>
      <c r="T70" s="18"/>
      <c r="U70" s="12"/>
      <c r="V70" s="20"/>
      <c r="W70" s="11"/>
    </row>
    <row r="71" spans="1:23" x14ac:dyDescent="0.25">
      <c r="A71" s="10">
        <v>14032</v>
      </c>
      <c r="B71" s="9">
        <f>'[14]TCM B64 y Graf 1'!F83</f>
        <v>-0.70532915360500548</v>
      </c>
      <c r="C71" s="7">
        <f>[14]TCM!F166</f>
        <v>4.9327354260089606</v>
      </c>
      <c r="D71" s="9">
        <f>'[14]TCM B64 y Graf 1'!D83</f>
        <v>0</v>
      </c>
      <c r="E71" s="18">
        <f t="shared" ref="E71:E134" si="13">E70*(1+(B71/100))</f>
        <v>147.15447154471542</v>
      </c>
      <c r="F71" s="18">
        <f t="shared" ref="F71:F134" si="14">F70*(1+(C71/100))</f>
        <v>141.81818181818178</v>
      </c>
      <c r="G71" s="18">
        <f t="shared" ref="G71:G134" si="15">G70*(1+(D71/100))</f>
        <v>128.57142857142858</v>
      </c>
      <c r="H71" s="19">
        <f t="shared" si="8"/>
        <v>103.76276839691474</v>
      </c>
      <c r="I71" s="19">
        <f t="shared" si="9"/>
        <v>42.676501580611038</v>
      </c>
      <c r="J71" s="19">
        <f t="shared" si="10"/>
        <v>42.255330803308034</v>
      </c>
      <c r="K71" s="19">
        <f t="shared" si="11"/>
        <v>3.7536484544846997</v>
      </c>
      <c r="L71" s="19">
        <f t="shared" si="12"/>
        <v>3.7437305187034187</v>
      </c>
      <c r="M71" s="18"/>
      <c r="N71" s="18"/>
      <c r="O71" s="18"/>
      <c r="P71" s="18"/>
      <c r="Q71" s="18"/>
      <c r="R71" s="18"/>
      <c r="S71" s="18"/>
      <c r="T71" s="18"/>
      <c r="U71" s="12"/>
      <c r="V71" s="20"/>
      <c r="W71" s="11"/>
    </row>
    <row r="72" spans="1:23" x14ac:dyDescent="0.25">
      <c r="A72" s="10">
        <v>14062</v>
      </c>
      <c r="B72" s="9">
        <f>'[14]TCM B64 y Graf 1'!F84</f>
        <v>0</v>
      </c>
      <c r="C72" s="7">
        <f>[14]TCM!F167</f>
        <v>5.7692307692307709</v>
      </c>
      <c r="D72" s="9">
        <f>'[14]TCM B64 y Graf 1'!D84</f>
        <v>0.74074074074073071</v>
      </c>
      <c r="E72" s="18">
        <f t="shared" si="13"/>
        <v>147.15447154471542</v>
      </c>
      <c r="F72" s="18">
        <f t="shared" si="14"/>
        <v>149.99999999999997</v>
      </c>
      <c r="G72" s="18">
        <f t="shared" si="15"/>
        <v>129.52380952380952</v>
      </c>
      <c r="H72" s="19">
        <f t="shared" si="8"/>
        <v>98.102981029810294</v>
      </c>
      <c r="I72" s="19">
        <f t="shared" si="9"/>
        <v>42.992623814541489</v>
      </c>
      <c r="J72" s="19">
        <f t="shared" si="10"/>
        <v>39.950494577673048</v>
      </c>
      <c r="K72" s="19">
        <f t="shared" si="11"/>
        <v>3.761028561782322</v>
      </c>
      <c r="L72" s="19">
        <f t="shared" si="12"/>
        <v>3.687641052052375</v>
      </c>
      <c r="M72" s="18"/>
      <c r="N72" s="18"/>
      <c r="O72" s="18"/>
      <c r="P72" s="18"/>
      <c r="Q72" s="18"/>
      <c r="R72" s="18"/>
      <c r="S72" s="18"/>
      <c r="T72" s="18"/>
      <c r="U72" s="12"/>
      <c r="V72" s="20"/>
      <c r="W72" s="11"/>
    </row>
    <row r="73" spans="1:23" x14ac:dyDescent="0.25">
      <c r="A73" s="10">
        <v>14093</v>
      </c>
      <c r="B73" s="9">
        <f>'[14]TCM B64 y Graf 1'!F85</f>
        <v>-7.8926598263617809E-2</v>
      </c>
      <c r="C73" s="7">
        <f>[14]TCM!F168</f>
        <v>0.60606060606060996</v>
      </c>
      <c r="D73" s="9">
        <f>'[14]TCM B64 y Graf 1'!D85</f>
        <v>-1.4705882352941013</v>
      </c>
      <c r="E73" s="18">
        <f t="shared" si="13"/>
        <v>147.03832752613238</v>
      </c>
      <c r="F73" s="18">
        <f t="shared" si="14"/>
        <v>150.90909090909088</v>
      </c>
      <c r="G73" s="18">
        <f t="shared" si="15"/>
        <v>127.61904761904763</v>
      </c>
      <c r="H73" s="19">
        <f t="shared" si="8"/>
        <v>97.435036312497374</v>
      </c>
      <c r="I73" s="19">
        <f t="shared" si="9"/>
        <v>42.360379346680588</v>
      </c>
      <c r="J73" s="19">
        <f t="shared" si="10"/>
        <v>39.678487330522358</v>
      </c>
      <c r="K73" s="19">
        <f t="shared" si="11"/>
        <v>3.7462134759971817</v>
      </c>
      <c r="L73" s="19">
        <f t="shared" si="12"/>
        <v>3.6808091599793951</v>
      </c>
      <c r="M73" s="18"/>
      <c r="N73" s="18"/>
      <c r="O73" s="18"/>
      <c r="P73" s="18"/>
      <c r="Q73" s="18"/>
      <c r="R73" s="18"/>
      <c r="S73" s="18"/>
      <c r="T73" s="18"/>
      <c r="U73" s="12"/>
      <c r="V73" s="20"/>
      <c r="W73" s="11"/>
    </row>
    <row r="74" spans="1:23" x14ac:dyDescent="0.25">
      <c r="A74" s="10">
        <v>14124</v>
      </c>
      <c r="B74" s="9">
        <f>'[14]TCM B64 y Graf 1'!F86</f>
        <v>2.4486571879936747</v>
      </c>
      <c r="C74" s="7">
        <f>[14]TCM!F169</f>
        <v>0.40160642570279403</v>
      </c>
      <c r="D74" s="9">
        <f>'[14]TCM B64 y Graf 1'!D86</f>
        <v>0.74626865671640896</v>
      </c>
      <c r="E74" s="18">
        <f t="shared" si="13"/>
        <v>150.63879210220671</v>
      </c>
      <c r="F74" s="18">
        <f t="shared" si="14"/>
        <v>151.51515151515144</v>
      </c>
      <c r="G74" s="18">
        <f t="shared" si="15"/>
        <v>128.57142857142858</v>
      </c>
      <c r="H74" s="19">
        <f t="shared" si="8"/>
        <v>99.421602787456479</v>
      </c>
      <c r="I74" s="19">
        <f t="shared" si="9"/>
        <v>42.676501580611038</v>
      </c>
      <c r="J74" s="19">
        <f t="shared" si="10"/>
        <v>40.487477152777856</v>
      </c>
      <c r="K74" s="19">
        <f t="shared" si="11"/>
        <v>3.7536484544846997</v>
      </c>
      <c r="L74" s="19">
        <f t="shared" si="12"/>
        <v>3.7009927201941792</v>
      </c>
      <c r="M74" s="18"/>
      <c r="N74" s="18"/>
      <c r="O74" s="18"/>
      <c r="P74" s="18"/>
      <c r="Q74" s="18"/>
      <c r="R74" s="18"/>
      <c r="S74" s="18"/>
      <c r="T74" s="18"/>
      <c r="U74" s="12"/>
      <c r="V74" s="20"/>
      <c r="W74" s="11"/>
    </row>
    <row r="75" spans="1:23" x14ac:dyDescent="0.25">
      <c r="A75" s="10">
        <v>14154</v>
      </c>
      <c r="B75" s="9">
        <f>'[14]TCM B64 y Graf 1'!F87</f>
        <v>7.710100231304029E-2</v>
      </c>
      <c r="C75" s="7">
        <f>[14]TCM!F170</f>
        <v>-0.80000000000000071</v>
      </c>
      <c r="D75" s="9">
        <f>'[14]TCM B64 y Graf 1'!D87</f>
        <v>-0.74074074074073071</v>
      </c>
      <c r="E75" s="18">
        <f t="shared" si="13"/>
        <v>150.75493612078978</v>
      </c>
      <c r="F75" s="18">
        <f t="shared" si="14"/>
        <v>150.30303030303023</v>
      </c>
      <c r="G75" s="18">
        <f t="shared" si="15"/>
        <v>127.61904761904765</v>
      </c>
      <c r="H75" s="19">
        <f t="shared" si="8"/>
        <v>100.30066314488036</v>
      </c>
      <c r="I75" s="19">
        <f t="shared" si="9"/>
        <v>42.360379346680595</v>
      </c>
      <c r="J75" s="19">
        <f t="shared" si="10"/>
        <v>40.845457059953546</v>
      </c>
      <c r="K75" s="19">
        <f t="shared" si="11"/>
        <v>3.7462134759971817</v>
      </c>
      <c r="L75" s="19">
        <f t="shared" si="12"/>
        <v>3.709795604839035</v>
      </c>
      <c r="M75" s="18"/>
      <c r="N75" s="18"/>
      <c r="O75" s="18"/>
      <c r="P75" s="18"/>
      <c r="Q75" s="18"/>
      <c r="R75" s="18"/>
      <c r="S75" s="18"/>
      <c r="T75" s="18"/>
      <c r="U75" s="12"/>
      <c r="V75" s="20"/>
      <c r="W75" s="11"/>
    </row>
    <row r="76" spans="1:23" x14ac:dyDescent="0.25">
      <c r="A76" s="10">
        <v>14185</v>
      </c>
      <c r="B76" s="9">
        <f>'[14]TCM B64 y Graf 1'!F88</f>
        <v>-1.0015408320493191</v>
      </c>
      <c r="C76" s="7">
        <f>[14]TCM!F171</f>
        <v>-1.0080645161290258</v>
      </c>
      <c r="D76" s="9">
        <f>'[14]TCM B64 y Graf 1'!D88</f>
        <v>0</v>
      </c>
      <c r="E76" s="18">
        <f t="shared" si="13"/>
        <v>149.24506387921019</v>
      </c>
      <c r="F76" s="18">
        <f t="shared" si="14"/>
        <v>148.78787878787873</v>
      </c>
      <c r="G76" s="18">
        <f t="shared" si="15"/>
        <v>127.61904761904765</v>
      </c>
      <c r="H76" s="19">
        <f t="shared" si="8"/>
        <v>100.3072730756403</v>
      </c>
      <c r="I76" s="19">
        <f t="shared" si="9"/>
        <v>42.360379346680595</v>
      </c>
      <c r="J76" s="19">
        <f t="shared" si="10"/>
        <v>40.848148823243626</v>
      </c>
      <c r="K76" s="19">
        <f t="shared" si="11"/>
        <v>3.7462134759971817</v>
      </c>
      <c r="L76" s="19">
        <f t="shared" si="12"/>
        <v>3.7098615038347265</v>
      </c>
      <c r="M76" s="18"/>
      <c r="N76" s="18"/>
      <c r="O76" s="18"/>
      <c r="P76" s="18"/>
      <c r="Q76" s="18"/>
      <c r="R76" s="18"/>
      <c r="S76" s="18"/>
      <c r="T76" s="18"/>
      <c r="U76" s="12"/>
      <c r="V76" s="20"/>
      <c r="W76" s="11"/>
    </row>
    <row r="77" spans="1:23" x14ac:dyDescent="0.25">
      <c r="A77" s="10">
        <v>14215</v>
      </c>
      <c r="B77" s="9">
        <f>'[14]TCM B64 y Graf 1'!F89</f>
        <v>-2.7237354085603127</v>
      </c>
      <c r="C77" s="7">
        <f>[14]TCM!F172</f>
        <v>0</v>
      </c>
      <c r="D77" s="9">
        <f>'[14]TCM B64 y Graf 1'!D89</f>
        <v>-0.74626865671640896</v>
      </c>
      <c r="E77" s="18">
        <f t="shared" si="13"/>
        <v>145.18002322880369</v>
      </c>
      <c r="F77" s="18">
        <f t="shared" si="14"/>
        <v>148.78787878787873</v>
      </c>
      <c r="G77" s="18">
        <f t="shared" si="15"/>
        <v>126.66666666666671</v>
      </c>
      <c r="H77" s="19">
        <f t="shared" si="8"/>
        <v>97.575168361517797</v>
      </c>
      <c r="I77" s="19">
        <f t="shared" si="9"/>
        <v>42.044257112750145</v>
      </c>
      <c r="J77" s="19">
        <f t="shared" si="10"/>
        <v>39.735553330003533</v>
      </c>
      <c r="K77" s="19">
        <f t="shared" si="11"/>
        <v>3.7387228042680243</v>
      </c>
      <c r="L77" s="19">
        <f t="shared" si="12"/>
        <v>3.6822463368017533</v>
      </c>
      <c r="M77" s="18"/>
      <c r="N77" s="18"/>
      <c r="O77" s="18"/>
      <c r="P77" s="18"/>
      <c r="Q77" s="18"/>
      <c r="R77" s="18"/>
      <c r="S77" s="18"/>
      <c r="T77" s="18"/>
      <c r="U77" s="12"/>
      <c r="V77" s="20"/>
      <c r="W77" s="11"/>
    </row>
    <row r="78" spans="1:23" x14ac:dyDescent="0.25">
      <c r="A78" s="10">
        <v>14246</v>
      </c>
      <c r="B78" s="9">
        <f>'[14]TCM B64 y Graf 1'!F90</f>
        <v>0.23999999999999577</v>
      </c>
      <c r="C78" s="7">
        <f>[14]TCM!F173</f>
        <v>21.995926680244395</v>
      </c>
      <c r="D78" s="9">
        <f>'[14]TCM B64 y Graf 1'!D90</f>
        <v>0</v>
      </c>
      <c r="E78" s="18">
        <f t="shared" si="13"/>
        <v>145.52845528455282</v>
      </c>
      <c r="F78" s="18">
        <f t="shared" si="14"/>
        <v>181.51515151515142</v>
      </c>
      <c r="G78" s="18">
        <f t="shared" si="15"/>
        <v>126.66666666666671</v>
      </c>
      <c r="H78" s="19">
        <f t="shared" si="8"/>
        <v>80.174274196832158</v>
      </c>
      <c r="I78" s="19">
        <f t="shared" si="9"/>
        <v>42.044257112750145</v>
      </c>
      <c r="J78" s="19">
        <f t="shared" si="10"/>
        <v>32.649384075251781</v>
      </c>
      <c r="K78" s="19">
        <f t="shared" si="11"/>
        <v>3.7387228042680243</v>
      </c>
      <c r="L78" s="19">
        <f t="shared" si="12"/>
        <v>3.4858259910805462</v>
      </c>
      <c r="M78" s="19"/>
      <c r="N78" s="19"/>
      <c r="O78" s="19"/>
      <c r="P78" s="19"/>
      <c r="Q78" s="19"/>
      <c r="R78" s="19"/>
      <c r="S78" s="19"/>
      <c r="T78" s="19"/>
      <c r="U78" s="12"/>
      <c r="V78" s="20"/>
      <c r="W78" s="11"/>
    </row>
    <row r="79" spans="1:23" x14ac:dyDescent="0.25">
      <c r="A79" s="10">
        <v>14277</v>
      </c>
      <c r="B79" s="9">
        <f>'[14]TCM B64 y Graf 1'!F91</f>
        <v>-0.55865921787709993</v>
      </c>
      <c r="C79" s="7">
        <f>[14]TCM!F174</f>
        <v>0</v>
      </c>
      <c r="D79" s="9">
        <f>'[14]TCM B64 y Graf 1'!D91</f>
        <v>0</v>
      </c>
      <c r="E79" s="18">
        <f t="shared" si="13"/>
        <v>144.71544715447152</v>
      </c>
      <c r="F79" s="18">
        <f t="shared" si="14"/>
        <v>181.51515151515142</v>
      </c>
      <c r="G79" s="18">
        <f t="shared" si="15"/>
        <v>126.66666666666671</v>
      </c>
      <c r="H79" s="19">
        <f t="shared" si="8"/>
        <v>79.72637322366549</v>
      </c>
      <c r="I79" s="19">
        <f t="shared" si="9"/>
        <v>42.044257112750145</v>
      </c>
      <c r="J79" s="19">
        <f t="shared" si="10"/>
        <v>32.466985281535287</v>
      </c>
      <c r="K79" s="19">
        <f t="shared" si="11"/>
        <v>3.7387228042680243</v>
      </c>
      <c r="L79" s="19">
        <f t="shared" si="12"/>
        <v>3.4802237355318764</v>
      </c>
      <c r="M79" s="19"/>
      <c r="N79" s="19"/>
      <c r="O79" s="19"/>
      <c r="P79" s="19"/>
      <c r="Q79" s="19"/>
      <c r="R79" s="19"/>
      <c r="S79" s="19"/>
      <c r="T79" s="19"/>
      <c r="U79" s="12"/>
      <c r="V79" s="20"/>
      <c r="W79" s="11"/>
    </row>
    <row r="80" spans="1:23" x14ac:dyDescent="0.25">
      <c r="A80" s="10">
        <v>14305</v>
      </c>
      <c r="B80" s="9">
        <f>'[14]TCM B64 y Graf 1'!F92</f>
        <v>-0.72231139646868892</v>
      </c>
      <c r="C80" s="7">
        <f>[14]TCM!F175</f>
        <v>0</v>
      </c>
      <c r="D80" s="9">
        <f>'[14]TCM B64 y Graf 1'!D92</f>
        <v>-0.75187969924813691</v>
      </c>
      <c r="E80" s="18">
        <f t="shared" si="13"/>
        <v>143.67015098722416</v>
      </c>
      <c r="F80" s="18">
        <f t="shared" si="14"/>
        <v>181.51515151515142</v>
      </c>
      <c r="G80" s="18">
        <f t="shared" si="15"/>
        <v>125.71428571428574</v>
      </c>
      <c r="H80" s="19">
        <f t="shared" si="8"/>
        <v>79.150500543879801</v>
      </c>
      <c r="I80" s="19">
        <f t="shared" si="9"/>
        <v>41.728134878819681</v>
      </c>
      <c r="J80" s="19">
        <f t="shared" si="10"/>
        <v>32.232472546756945</v>
      </c>
      <c r="K80" s="19">
        <f t="shared" si="11"/>
        <v>3.7311755986326411</v>
      </c>
      <c r="L80" s="19">
        <f t="shared" si="12"/>
        <v>3.4729744085769658</v>
      </c>
      <c r="M80" s="19"/>
      <c r="N80" s="19"/>
      <c r="O80" s="19"/>
      <c r="P80" s="19"/>
      <c r="Q80" s="19"/>
      <c r="R80" s="19"/>
      <c r="S80" s="19"/>
      <c r="T80" s="19"/>
      <c r="U80" s="12"/>
      <c r="V80" s="20"/>
      <c r="W80" s="21"/>
    </row>
    <row r="81" spans="1:23" x14ac:dyDescent="0.25">
      <c r="A81" s="10">
        <v>14336</v>
      </c>
      <c r="B81" s="9">
        <f>'[14]TCM B64 y Graf 1'!F93</f>
        <v>1.0509296685529579</v>
      </c>
      <c r="C81" s="7">
        <f>[14]TCM!F176</f>
        <v>0</v>
      </c>
      <c r="D81" s="9">
        <f>'[14]TCM B64 y Graf 1'!D93</f>
        <v>-0.75757575757576801</v>
      </c>
      <c r="E81" s="18">
        <f t="shared" si="13"/>
        <v>145.18002322880372</v>
      </c>
      <c r="F81" s="18">
        <f t="shared" si="14"/>
        <v>181.51515151515142</v>
      </c>
      <c r="G81" s="18">
        <f t="shared" si="15"/>
        <v>124.76190476190477</v>
      </c>
      <c r="H81" s="19">
        <f t="shared" si="8"/>
        <v>79.98231663690359</v>
      </c>
      <c r="I81" s="19">
        <f t="shared" si="9"/>
        <v>41.412012644889231</v>
      </c>
      <c r="J81" s="19">
        <f t="shared" si="10"/>
        <v>32.571213163658996</v>
      </c>
      <c r="K81" s="19">
        <f t="shared" si="11"/>
        <v>3.7235709992474217</v>
      </c>
      <c r="L81" s="19">
        <f t="shared" si="12"/>
        <v>3.4834288664808244</v>
      </c>
      <c r="M81" s="19"/>
      <c r="N81" s="19"/>
      <c r="O81" s="19"/>
      <c r="P81" s="19"/>
      <c r="Q81" s="19"/>
      <c r="R81" s="19"/>
      <c r="S81" s="19"/>
      <c r="T81" s="19"/>
      <c r="U81" s="12"/>
      <c r="V81" s="20"/>
      <c r="W81" s="11"/>
    </row>
    <row r="82" spans="1:23" x14ac:dyDescent="0.25">
      <c r="A82" s="10">
        <v>14366</v>
      </c>
      <c r="B82" s="9">
        <f>'[14]TCM B64 y Graf 1'!F94</f>
        <v>0.8799999999999919</v>
      </c>
      <c r="C82" s="7">
        <f>[14]TCM!F177</f>
        <v>0</v>
      </c>
      <c r="D82" s="9">
        <f>'[14]TCM B64 y Graf 1'!D94</f>
        <v>0</v>
      </c>
      <c r="E82" s="18">
        <f t="shared" si="13"/>
        <v>146.45760743321719</v>
      </c>
      <c r="F82" s="18">
        <f t="shared" si="14"/>
        <v>181.51515151515142</v>
      </c>
      <c r="G82" s="18">
        <f t="shared" si="15"/>
        <v>124.76190476190477</v>
      </c>
      <c r="H82" s="19">
        <f t="shared" si="8"/>
        <v>80.686161023308344</v>
      </c>
      <c r="I82" s="19">
        <f t="shared" si="9"/>
        <v>41.412012644889231</v>
      </c>
      <c r="J82" s="19">
        <f t="shared" si="10"/>
        <v>32.857839839499199</v>
      </c>
      <c r="K82" s="19">
        <f t="shared" si="11"/>
        <v>3.7235709992474217</v>
      </c>
      <c r="L82" s="19">
        <f t="shared" si="12"/>
        <v>3.4921903721493974</v>
      </c>
      <c r="M82" s="19"/>
      <c r="N82" s="19"/>
      <c r="O82" s="19"/>
      <c r="P82" s="19"/>
      <c r="Q82" s="19"/>
      <c r="R82" s="19"/>
      <c r="S82" s="19"/>
      <c r="T82" s="19"/>
      <c r="U82" s="12"/>
      <c r="V82" s="20"/>
      <c r="W82" s="11"/>
    </row>
    <row r="83" spans="1:23" x14ac:dyDescent="0.25">
      <c r="A83" s="10">
        <v>14397</v>
      </c>
      <c r="B83" s="9">
        <f>'[14]TCM B64 y Graf 1'!F95</f>
        <v>0.3965107057890549</v>
      </c>
      <c r="C83" s="7">
        <f>[14]TCM!F178</f>
        <v>-9.6828046744574348</v>
      </c>
      <c r="D83" s="9">
        <f>'[14]TCM B64 y Graf 1'!D95</f>
        <v>-0.76335877862594437</v>
      </c>
      <c r="E83" s="18">
        <f t="shared" si="13"/>
        <v>147.03832752613241</v>
      </c>
      <c r="F83" s="18">
        <f t="shared" si="14"/>
        <v>163.93939393939385</v>
      </c>
      <c r="G83" s="18">
        <f t="shared" si="15"/>
        <v>123.80952380952384</v>
      </c>
      <c r="H83" s="19">
        <f t="shared" si="8"/>
        <v>89.690661892095605</v>
      </c>
      <c r="I83" s="19">
        <f t="shared" si="9"/>
        <v>41.095890410958788</v>
      </c>
      <c r="J83" s="19">
        <f t="shared" si="10"/>
        <v>36.524744344917096</v>
      </c>
      <c r="K83" s="19">
        <f t="shared" si="11"/>
        <v>3.7159081265018528</v>
      </c>
      <c r="L83" s="19">
        <f t="shared" si="12"/>
        <v>3.5979899581575672</v>
      </c>
      <c r="M83" s="18"/>
      <c r="N83" s="18"/>
      <c r="O83" s="18"/>
      <c r="P83" s="18"/>
      <c r="Q83" s="18"/>
      <c r="R83" s="18"/>
      <c r="S83" s="18"/>
      <c r="T83" s="18"/>
      <c r="U83" s="12"/>
      <c r="V83" s="20"/>
      <c r="W83" s="11"/>
    </row>
    <row r="84" spans="1:23" x14ac:dyDescent="0.25">
      <c r="A84" s="10">
        <v>14427</v>
      </c>
      <c r="B84" s="9">
        <f>'[14]TCM B64 y Graf 1'!F96</f>
        <v>0.789889415481837</v>
      </c>
      <c r="C84" s="7">
        <f>[14]TCM!F179</f>
        <v>-7.9482439926062742</v>
      </c>
      <c r="D84" s="9">
        <f>'[14]TCM B64 y Graf 1'!D96</f>
        <v>0</v>
      </c>
      <c r="E84" s="18">
        <f t="shared" si="13"/>
        <v>148.19976771196283</v>
      </c>
      <c r="F84" s="18">
        <f t="shared" si="14"/>
        <v>150.90909090909085</v>
      </c>
      <c r="G84" s="18">
        <f t="shared" si="15"/>
        <v>123.80952380952384</v>
      </c>
      <c r="H84" s="19">
        <f t="shared" si="8"/>
        <v>98.204665351300719</v>
      </c>
      <c r="I84" s="19">
        <f t="shared" si="9"/>
        <v>41.095890410958788</v>
      </c>
      <c r="J84" s="19">
        <f t="shared" si="10"/>
        <v>39.991903502169471</v>
      </c>
      <c r="K84" s="19">
        <f t="shared" si="11"/>
        <v>3.7159081265018528</v>
      </c>
      <c r="L84" s="19">
        <f t="shared" si="12"/>
        <v>3.6886770211800091</v>
      </c>
      <c r="M84" s="18"/>
      <c r="N84" s="18"/>
      <c r="O84" s="18"/>
      <c r="P84" s="18"/>
      <c r="Q84" s="18"/>
      <c r="R84" s="18"/>
      <c r="S84" s="18"/>
      <c r="T84" s="18"/>
      <c r="U84" s="12"/>
      <c r="V84" s="20"/>
      <c r="W84" s="11"/>
    </row>
    <row r="85" spans="1:23" x14ac:dyDescent="0.25">
      <c r="A85" s="10">
        <v>14458</v>
      </c>
      <c r="B85" s="9">
        <f>'[14]TCM B64 y Graf 1'!F97</f>
        <v>1.1755485893417017</v>
      </c>
      <c r="C85" s="7">
        <f>[14]TCM!F180</f>
        <v>0</v>
      </c>
      <c r="D85" s="9">
        <f>'[14]TCM B64 y Graf 1'!D97</f>
        <v>-0.7692307692307554</v>
      </c>
      <c r="E85" s="18">
        <f t="shared" si="13"/>
        <v>149.94192799070851</v>
      </c>
      <c r="F85" s="18">
        <f t="shared" si="14"/>
        <v>150.90909090909085</v>
      </c>
      <c r="G85" s="18">
        <f t="shared" si="15"/>
        <v>122.8571428571429</v>
      </c>
      <c r="H85" s="19">
        <f t="shared" si="8"/>
        <v>99.359108909505679</v>
      </c>
      <c r="I85" s="19">
        <f t="shared" si="9"/>
        <v>40.779768177028338</v>
      </c>
      <c r="J85" s="19">
        <f t="shared" si="10"/>
        <v>40.462027759640122</v>
      </c>
      <c r="K85" s="19">
        <f t="shared" si="11"/>
        <v>3.7081860804079425</v>
      </c>
      <c r="L85" s="19">
        <f t="shared" si="12"/>
        <v>3.7003639481219168</v>
      </c>
      <c r="M85" s="18"/>
      <c r="N85" s="18"/>
      <c r="O85" s="18"/>
      <c r="P85" s="18"/>
      <c r="Q85" s="18"/>
      <c r="R85" s="18"/>
      <c r="S85" s="18"/>
      <c r="T85" s="18"/>
      <c r="U85" s="12"/>
      <c r="V85" s="20"/>
      <c r="W85" s="11"/>
    </row>
    <row r="86" spans="1:23" x14ac:dyDescent="0.25">
      <c r="A86" s="10">
        <v>14489</v>
      </c>
      <c r="B86" s="9">
        <f>'[14]TCM B64 y Graf 1'!F98</f>
        <v>1.3168086754454134</v>
      </c>
      <c r="C86" s="7">
        <f>[14]TCM!F181</f>
        <v>-0.40160642570281624</v>
      </c>
      <c r="D86" s="9">
        <f>'[14]TCM B64 y Graf 1'!D98</f>
        <v>5.4263565891472743</v>
      </c>
      <c r="E86" s="18">
        <f t="shared" si="13"/>
        <v>151.91637630662026</v>
      </c>
      <c r="F86" s="18">
        <f t="shared" si="14"/>
        <v>150.30303030303023</v>
      </c>
      <c r="G86" s="18">
        <f t="shared" si="15"/>
        <v>129.52380952380955</v>
      </c>
      <c r="H86" s="19">
        <f t="shared" si="8"/>
        <v>101.07339552658208</v>
      </c>
      <c r="I86" s="19">
        <f t="shared" si="9"/>
        <v>42.992623814541489</v>
      </c>
      <c r="J86" s="19">
        <f t="shared" si="10"/>
        <v>41.160137006486323</v>
      </c>
      <c r="K86" s="19">
        <f t="shared" si="11"/>
        <v>3.761028561782322</v>
      </c>
      <c r="L86" s="19">
        <f t="shared" si="12"/>
        <v>3.717470239592144</v>
      </c>
      <c r="M86" s="18"/>
      <c r="N86" s="18"/>
      <c r="O86" s="18"/>
      <c r="P86" s="18"/>
      <c r="Q86" s="18"/>
      <c r="R86" s="18"/>
      <c r="S86" s="18"/>
      <c r="T86" s="18"/>
      <c r="U86" s="12"/>
      <c r="V86" s="20"/>
      <c r="W86" s="11"/>
    </row>
    <row r="87" spans="1:23" x14ac:dyDescent="0.25">
      <c r="A87" s="10">
        <v>14519</v>
      </c>
      <c r="B87" s="9">
        <f>'[14]TCM B64 y Graf 1'!F99</f>
        <v>0.53516819571863827</v>
      </c>
      <c r="C87" s="7">
        <f>[14]TCM!F182</f>
        <v>-1.8145161290322509</v>
      </c>
      <c r="D87" s="9">
        <f>'[14]TCM B64 y Graf 1'!D99</f>
        <v>0.73529411764705621</v>
      </c>
      <c r="E87" s="18">
        <f t="shared" si="13"/>
        <v>152.72938443670154</v>
      </c>
      <c r="F87" s="18">
        <f t="shared" si="14"/>
        <v>147.57575757575751</v>
      </c>
      <c r="G87" s="18">
        <f t="shared" si="15"/>
        <v>130.47619047619051</v>
      </c>
      <c r="H87" s="19">
        <f t="shared" si="8"/>
        <v>103.49219068606064</v>
      </c>
      <c r="I87" s="19">
        <f t="shared" si="9"/>
        <v>43.308746048471946</v>
      </c>
      <c r="J87" s="19">
        <f t="shared" si="10"/>
        <v>42.145143393538795</v>
      </c>
      <c r="K87" s="19">
        <f t="shared" si="11"/>
        <v>3.7683546018743952</v>
      </c>
      <c r="L87" s="19">
        <f t="shared" si="12"/>
        <v>3.7411194558292022</v>
      </c>
      <c r="M87" s="18"/>
      <c r="N87" s="18"/>
      <c r="O87" s="18"/>
      <c r="P87" s="18"/>
      <c r="Q87" s="18"/>
      <c r="R87" s="18"/>
      <c r="S87" s="18"/>
      <c r="T87" s="18"/>
      <c r="U87" s="12"/>
      <c r="V87" s="20"/>
      <c r="W87" s="11"/>
    </row>
    <row r="88" spans="1:23" x14ac:dyDescent="0.25">
      <c r="A88" s="10">
        <v>14550</v>
      </c>
      <c r="B88" s="9">
        <f>'[14]TCM B64 y Graf 1'!F100</f>
        <v>-2.4334600760456238</v>
      </c>
      <c r="C88" s="7">
        <f>[14]TCM!F183</f>
        <v>-0.41067761806982128</v>
      </c>
      <c r="D88" s="9">
        <f>'[14]TCM B64 y Graf 1'!D100</f>
        <v>-0.72992700729928028</v>
      </c>
      <c r="E88" s="18">
        <f t="shared" si="13"/>
        <v>149.01277584204416</v>
      </c>
      <c r="F88" s="18">
        <f t="shared" si="14"/>
        <v>146.96969696969688</v>
      </c>
      <c r="G88" s="18">
        <f t="shared" si="15"/>
        <v>129.52380952380955</v>
      </c>
      <c r="H88" s="19">
        <f t="shared" si="8"/>
        <v>101.39013613994763</v>
      </c>
      <c r="I88" s="19">
        <f t="shared" si="9"/>
        <v>42.992623814541489</v>
      </c>
      <c r="J88" s="19">
        <f t="shared" si="10"/>
        <v>41.289123343333159</v>
      </c>
      <c r="K88" s="19">
        <f t="shared" si="11"/>
        <v>3.761028561782322</v>
      </c>
      <c r="L88" s="19">
        <f t="shared" si="12"/>
        <v>3.7205991079780807</v>
      </c>
      <c r="M88" s="18"/>
      <c r="N88" s="18"/>
      <c r="O88" s="18"/>
      <c r="P88" s="18"/>
      <c r="Q88" s="18"/>
      <c r="R88" s="18"/>
      <c r="S88" s="18"/>
      <c r="T88" s="18"/>
      <c r="U88" s="12"/>
      <c r="V88" s="20"/>
      <c r="W88" s="11"/>
    </row>
    <row r="89" spans="1:23" x14ac:dyDescent="0.25">
      <c r="A89" s="10">
        <v>14580</v>
      </c>
      <c r="B89" s="9">
        <f>'[14]TCM B64 y Graf 1'!F101</f>
        <v>-1.9485580670304037</v>
      </c>
      <c r="C89" s="7">
        <f>[14]TCM!F184</f>
        <v>0</v>
      </c>
      <c r="D89" s="9">
        <f>'[14]TCM B64 y Graf 1'!D101</f>
        <v>0.73529411764705621</v>
      </c>
      <c r="E89" s="18">
        <f t="shared" si="13"/>
        <v>146.10917537746809</v>
      </c>
      <c r="F89" s="18">
        <f t="shared" si="14"/>
        <v>146.96969696969688</v>
      </c>
      <c r="G89" s="18">
        <f t="shared" si="15"/>
        <v>130.47619047619051</v>
      </c>
      <c r="H89" s="19">
        <f t="shared" si="8"/>
        <v>99.41449046301959</v>
      </c>
      <c r="I89" s="19">
        <f t="shared" si="9"/>
        <v>43.308746048471946</v>
      </c>
      <c r="J89" s="19">
        <f t="shared" si="10"/>
        <v>40.48458079962051</v>
      </c>
      <c r="K89" s="19">
        <f t="shared" si="11"/>
        <v>3.7683546018743952</v>
      </c>
      <c r="L89" s="19">
        <f t="shared" si="12"/>
        <v>3.7009211806228302</v>
      </c>
      <c r="M89" s="18"/>
      <c r="N89" s="18"/>
      <c r="O89" s="18"/>
      <c r="P89" s="18"/>
      <c r="Q89" s="18"/>
      <c r="R89" s="18"/>
      <c r="S89" s="18"/>
      <c r="T89" s="18"/>
      <c r="U89" s="12"/>
      <c r="V89" s="20"/>
      <c r="W89" s="11"/>
    </row>
    <row r="90" spans="1:23" x14ac:dyDescent="0.25">
      <c r="A90" s="10">
        <v>14611</v>
      </c>
      <c r="B90" s="9">
        <f>'[14]TCM B64 y Graf 1'!F102</f>
        <v>1.4</v>
      </c>
      <c r="C90" s="7">
        <f>[14]TCM!F185</f>
        <v>0</v>
      </c>
      <c r="D90" s="9">
        <f>'[14]TCM B64 y Graf 1'!D102</f>
        <v>0</v>
      </c>
      <c r="E90" s="18">
        <f t="shared" si="13"/>
        <v>148.15470383275266</v>
      </c>
      <c r="F90" s="18">
        <f t="shared" si="14"/>
        <v>146.96969696969688</v>
      </c>
      <c r="G90" s="18">
        <f t="shared" si="15"/>
        <v>130.47619047619051</v>
      </c>
      <c r="H90" s="19">
        <f t="shared" si="8"/>
        <v>100.80629332950186</v>
      </c>
      <c r="I90" s="19">
        <f t="shared" si="9"/>
        <v>43.308746048471946</v>
      </c>
      <c r="J90" s="19">
        <f t="shared" si="10"/>
        <v>41.051364930815197</v>
      </c>
      <c r="K90" s="19">
        <f t="shared" si="11"/>
        <v>3.7683546018743952</v>
      </c>
      <c r="L90" s="19">
        <f t="shared" si="12"/>
        <v>3.7148240857918213</v>
      </c>
      <c r="M90" s="18"/>
      <c r="N90" s="18"/>
      <c r="O90" s="18"/>
      <c r="P90" s="18"/>
      <c r="Q90" s="18"/>
      <c r="R90" s="18"/>
      <c r="S90" s="18"/>
      <c r="T90" s="18"/>
      <c r="U90" s="12"/>
      <c r="V90" s="20"/>
      <c r="W90" s="11"/>
    </row>
    <row r="91" spans="1:23" x14ac:dyDescent="0.25">
      <c r="A91" s="10">
        <v>14642</v>
      </c>
      <c r="B91" s="9">
        <f>'[14]TCM B64 y Graf 1'!F103</f>
        <v>1.7751479289940697</v>
      </c>
      <c r="C91" s="7">
        <f>[14]TCM!F186</f>
        <v>0</v>
      </c>
      <c r="D91" s="9">
        <f>'[14]TCM B64 y Graf 1'!D103</f>
        <v>-0.72992700729928028</v>
      </c>
      <c r="E91" s="18">
        <f t="shared" si="13"/>
        <v>150.78466898954707</v>
      </c>
      <c r="F91" s="18">
        <f t="shared" si="14"/>
        <v>146.96969696969688</v>
      </c>
      <c r="G91" s="18">
        <f t="shared" si="15"/>
        <v>129.52380952380955</v>
      </c>
      <c r="H91" s="19">
        <f t="shared" si="8"/>
        <v>102.59575415783621</v>
      </c>
      <c r="I91" s="19">
        <f t="shared" si="9"/>
        <v>42.992623814541489</v>
      </c>
      <c r="J91" s="19">
        <f t="shared" si="10"/>
        <v>41.780087385208368</v>
      </c>
      <c r="K91" s="19">
        <f t="shared" si="11"/>
        <v>3.761028561782322</v>
      </c>
      <c r="L91" s="19">
        <f t="shared" si="12"/>
        <v>3.732419847682201</v>
      </c>
      <c r="M91" s="18"/>
      <c r="N91" s="18"/>
      <c r="O91" s="18"/>
      <c r="P91" s="18"/>
      <c r="Q91" s="18"/>
      <c r="R91" s="18"/>
      <c r="S91" s="18"/>
      <c r="T91" s="18"/>
      <c r="U91" s="12"/>
      <c r="V91" s="20"/>
      <c r="W91" s="11"/>
    </row>
    <row r="92" spans="1:23" x14ac:dyDescent="0.25">
      <c r="A92" s="10">
        <v>14671</v>
      </c>
      <c r="B92" s="9">
        <f>'[14]TCM B64 y Graf 1'!F104</f>
        <v>1.5503875968992276</v>
      </c>
      <c r="C92" s="7">
        <f>[14]TCM!F187</f>
        <v>0.20618556701033075</v>
      </c>
      <c r="D92" s="9">
        <f>'[14]TCM B64 y Graf 1'!D104</f>
        <v>-0.73529411764704511</v>
      </c>
      <c r="E92" s="18">
        <f t="shared" si="13"/>
        <v>153.12241579558656</v>
      </c>
      <c r="F92" s="18">
        <f t="shared" si="14"/>
        <v>147.27272727272722</v>
      </c>
      <c r="G92" s="18">
        <f t="shared" si="15"/>
        <v>128.57142857142861</v>
      </c>
      <c r="H92" s="19">
        <f t="shared" si="8"/>
        <v>103.97201072539832</v>
      </c>
      <c r="I92" s="19">
        <f t="shared" si="9"/>
        <v>42.676501580611045</v>
      </c>
      <c r="J92" s="19">
        <f t="shared" si="10"/>
        <v>42.340540594302695</v>
      </c>
      <c r="K92" s="19">
        <f t="shared" si="11"/>
        <v>3.7536484544846997</v>
      </c>
      <c r="L92" s="19">
        <f t="shared" si="12"/>
        <v>3.7457450335586695</v>
      </c>
      <c r="M92" s="18"/>
      <c r="N92" s="18"/>
      <c r="O92" s="18"/>
      <c r="P92" s="18"/>
      <c r="Q92" s="18"/>
      <c r="R92" s="18"/>
      <c r="S92" s="18"/>
      <c r="T92" s="18"/>
      <c r="U92" s="12"/>
      <c r="V92" s="20"/>
      <c r="W92" s="11"/>
    </row>
    <row r="93" spans="1:23" x14ac:dyDescent="0.25">
      <c r="A93" s="10">
        <v>14702</v>
      </c>
      <c r="B93" s="9">
        <f>'[14]TCM B64 y Graf 1'!F105</f>
        <v>0</v>
      </c>
      <c r="C93" s="7">
        <f>[14]TCM!F188</f>
        <v>0</v>
      </c>
      <c r="D93" s="9">
        <f>'[14]TCM B64 y Graf 1'!D105</f>
        <v>0</v>
      </c>
      <c r="E93" s="18">
        <f t="shared" si="13"/>
        <v>153.12241579558656</v>
      </c>
      <c r="F93" s="18">
        <f t="shared" si="14"/>
        <v>147.27272727272722</v>
      </c>
      <c r="G93" s="18">
        <f t="shared" si="15"/>
        <v>128.57142857142861</v>
      </c>
      <c r="H93" s="19">
        <f t="shared" si="8"/>
        <v>103.97201072539832</v>
      </c>
      <c r="I93" s="19">
        <f t="shared" si="9"/>
        <v>42.676501580611045</v>
      </c>
      <c r="J93" s="19">
        <f t="shared" si="10"/>
        <v>42.340540594302695</v>
      </c>
      <c r="K93" s="19">
        <f t="shared" si="11"/>
        <v>3.7536484544846997</v>
      </c>
      <c r="L93" s="19">
        <f t="shared" si="12"/>
        <v>3.7457450335586695</v>
      </c>
      <c r="M93" s="18"/>
      <c r="N93" s="18"/>
      <c r="O93" s="18"/>
      <c r="P93" s="18"/>
      <c r="Q93" s="18"/>
      <c r="R93" s="18"/>
      <c r="S93" s="18"/>
      <c r="T93" s="18"/>
      <c r="U93" s="12"/>
      <c r="V93" s="20"/>
      <c r="W93" s="11"/>
    </row>
    <row r="94" spans="1:23" x14ac:dyDescent="0.25">
      <c r="A94" s="10">
        <v>14732</v>
      </c>
      <c r="B94" s="9">
        <f>'[14]TCM B64 y Graf 1'!F106</f>
        <v>-0.47709923664122078</v>
      </c>
      <c r="C94" s="7">
        <f>[14]TCM!F189</f>
        <v>-0.2057613168724437</v>
      </c>
      <c r="D94" s="9">
        <f>'[14]TCM B64 y Graf 1'!D106</f>
        <v>0</v>
      </c>
      <c r="E94" s="18">
        <f t="shared" si="13"/>
        <v>152.39186991869923</v>
      </c>
      <c r="F94" s="18">
        <f t="shared" si="14"/>
        <v>146.96969696969688</v>
      </c>
      <c r="G94" s="18">
        <f t="shared" si="15"/>
        <v>128.57142857142861</v>
      </c>
      <c r="H94" s="19">
        <f t="shared" si="8"/>
        <v>103.68931355292943</v>
      </c>
      <c r="I94" s="19">
        <f t="shared" si="9"/>
        <v>42.676501580611045</v>
      </c>
      <c r="J94" s="19">
        <f t="shared" si="10"/>
        <v>42.2254177740042</v>
      </c>
      <c r="K94" s="19">
        <f t="shared" si="11"/>
        <v>3.7536484544846997</v>
      </c>
      <c r="L94" s="19">
        <f t="shared" si="12"/>
        <v>3.7430223566414655</v>
      </c>
      <c r="M94" s="18"/>
      <c r="N94" s="18"/>
      <c r="O94" s="18"/>
      <c r="P94" s="18"/>
      <c r="Q94" s="18"/>
      <c r="R94" s="18"/>
      <c r="S94" s="18"/>
      <c r="T94" s="18"/>
      <c r="U94" s="12"/>
      <c r="V94" s="20"/>
      <c r="W94" s="11"/>
    </row>
    <row r="95" spans="1:23" x14ac:dyDescent="0.25">
      <c r="A95" s="10">
        <v>14763</v>
      </c>
      <c r="B95" s="9">
        <f>'[14]TCM B64 y Graf 1'!F107</f>
        <v>-0.67114093959731447</v>
      </c>
      <c r="C95" s="7">
        <f>[14]TCM!F190</f>
        <v>0.20618556701033075</v>
      </c>
      <c r="D95" s="9">
        <f>'[14]TCM B64 y Graf 1'!D107</f>
        <v>-0.74074074074073071</v>
      </c>
      <c r="E95" s="18">
        <f t="shared" si="13"/>
        <v>151.36910569105694</v>
      </c>
      <c r="F95" s="18">
        <f t="shared" si="14"/>
        <v>147.27272727272722</v>
      </c>
      <c r="G95" s="18">
        <f t="shared" si="15"/>
        <v>127.61904761904768</v>
      </c>
      <c r="H95" s="19">
        <f t="shared" si="8"/>
        <v>102.78149151861895</v>
      </c>
      <c r="I95" s="19">
        <f t="shared" si="9"/>
        <v>42.360379346680602</v>
      </c>
      <c r="J95" s="19">
        <f t="shared" si="10"/>
        <v>41.855725243986249</v>
      </c>
      <c r="K95" s="19">
        <f t="shared" si="11"/>
        <v>3.7462134759971817</v>
      </c>
      <c r="L95" s="19">
        <f t="shared" si="12"/>
        <v>3.7342285914971107</v>
      </c>
      <c r="M95" s="18"/>
      <c r="N95" s="18"/>
      <c r="O95" s="18"/>
      <c r="P95" s="18"/>
      <c r="Q95" s="18"/>
      <c r="R95" s="18"/>
      <c r="S95" s="18"/>
      <c r="T95" s="18"/>
      <c r="U95" s="12"/>
      <c r="V95" s="20"/>
      <c r="W95" s="11"/>
    </row>
    <row r="96" spans="1:23" x14ac:dyDescent="0.25">
      <c r="A96" s="10">
        <v>14793</v>
      </c>
      <c r="B96" s="9">
        <f>'[14]TCM B64 y Graf 1'!F108</f>
        <v>0.19305019305020377</v>
      </c>
      <c r="C96" s="7">
        <f>[14]TCM!F191</f>
        <v>0</v>
      </c>
      <c r="D96" s="9">
        <f>'[14]TCM B64 y Graf 1'!D108</f>
        <v>0</v>
      </c>
      <c r="E96" s="18">
        <f t="shared" si="13"/>
        <v>151.66132404181189</v>
      </c>
      <c r="F96" s="18">
        <f t="shared" si="14"/>
        <v>147.27272727272722</v>
      </c>
      <c r="G96" s="18">
        <f t="shared" si="15"/>
        <v>127.61904761904768</v>
      </c>
      <c r="H96" s="19">
        <f t="shared" si="8"/>
        <v>102.97991138641551</v>
      </c>
      <c r="I96" s="19">
        <f t="shared" si="9"/>
        <v>42.360379346680602</v>
      </c>
      <c r="J96" s="19">
        <f t="shared" si="10"/>
        <v>41.936527802372325</v>
      </c>
      <c r="K96" s="19">
        <f t="shared" si="11"/>
        <v>3.7462134759971817</v>
      </c>
      <c r="L96" s="19">
        <f t="shared" si="12"/>
        <v>3.7361572324035159</v>
      </c>
      <c r="M96" s="18"/>
      <c r="N96" s="18"/>
      <c r="O96" s="18"/>
      <c r="P96" s="18"/>
      <c r="Q96" s="18"/>
      <c r="R96" s="18"/>
      <c r="S96" s="18"/>
      <c r="T96" s="18"/>
      <c r="U96" s="12"/>
      <c r="V96" s="20"/>
      <c r="W96" s="11"/>
    </row>
    <row r="97" spans="1:23" x14ac:dyDescent="0.25">
      <c r="A97" s="10">
        <v>14824</v>
      </c>
      <c r="B97" s="9">
        <f>'[14]TCM B64 y Graf 1'!F109</f>
        <v>-2.1194605009633993</v>
      </c>
      <c r="C97" s="7">
        <f>[14]TCM!F192</f>
        <v>0</v>
      </c>
      <c r="D97" s="9">
        <f>'[14]TCM B64 y Graf 1'!D109</f>
        <v>0</v>
      </c>
      <c r="E97" s="18">
        <f t="shared" si="13"/>
        <v>148.44692218350758</v>
      </c>
      <c r="F97" s="18">
        <f t="shared" si="14"/>
        <v>147.27272727272722</v>
      </c>
      <c r="G97" s="18">
        <f t="shared" si="15"/>
        <v>127.61904761904768</v>
      </c>
      <c r="H97" s="19">
        <f t="shared" si="8"/>
        <v>100.79729284065333</v>
      </c>
      <c r="I97" s="19">
        <f t="shared" si="9"/>
        <v>42.360379346680602</v>
      </c>
      <c r="J97" s="19">
        <f t="shared" si="10"/>
        <v>41.04769966012551</v>
      </c>
      <c r="K97" s="19">
        <f t="shared" si="11"/>
        <v>3.7462134759971817</v>
      </c>
      <c r="L97" s="19">
        <f t="shared" si="12"/>
        <v>3.7147347968161095</v>
      </c>
      <c r="M97" s="18"/>
      <c r="N97" s="18"/>
      <c r="O97" s="18"/>
      <c r="P97" s="18"/>
      <c r="Q97" s="18"/>
      <c r="R97" s="18"/>
      <c r="S97" s="18"/>
      <c r="T97" s="18"/>
      <c r="U97" s="12"/>
      <c r="V97" s="20"/>
      <c r="W97" s="11"/>
    </row>
    <row r="98" spans="1:23" x14ac:dyDescent="0.25">
      <c r="A98" s="10">
        <v>14855</v>
      </c>
      <c r="B98" s="9">
        <f>'[14]TCM B64 y Graf 1'!F110</f>
        <v>-1.0826771653543288</v>
      </c>
      <c r="C98" s="7">
        <f>[14]TCM!F193</f>
        <v>0</v>
      </c>
      <c r="D98" s="9">
        <f>'[14]TCM B64 y Graf 1'!D110</f>
        <v>0</v>
      </c>
      <c r="E98" s="18">
        <f t="shared" si="13"/>
        <v>146.83972125435542</v>
      </c>
      <c r="F98" s="18">
        <f t="shared" si="14"/>
        <v>147.27272727272722</v>
      </c>
      <c r="G98" s="18">
        <f t="shared" si="15"/>
        <v>127.61904761904768</v>
      </c>
      <c r="H98" s="19">
        <f t="shared" si="8"/>
        <v>99.705983567772236</v>
      </c>
      <c r="I98" s="19">
        <f t="shared" si="9"/>
        <v>42.360379346680602</v>
      </c>
      <c r="J98" s="19">
        <f t="shared" si="10"/>
        <v>40.603285589002105</v>
      </c>
      <c r="K98" s="19">
        <f t="shared" si="11"/>
        <v>3.7462134759971817</v>
      </c>
      <c r="L98" s="19">
        <f t="shared" si="12"/>
        <v>3.7038489891708584</v>
      </c>
      <c r="M98" s="18"/>
      <c r="N98" s="18"/>
      <c r="O98" s="18"/>
      <c r="P98" s="18"/>
      <c r="Q98" s="18"/>
      <c r="R98" s="18"/>
      <c r="S98" s="18"/>
      <c r="T98" s="18"/>
      <c r="U98" s="12"/>
      <c r="V98" s="20"/>
      <c r="W98" s="11"/>
    </row>
    <row r="99" spans="1:23" x14ac:dyDescent="0.25">
      <c r="A99" s="10">
        <v>14885</v>
      </c>
      <c r="B99" s="9">
        <f>'[14]TCM B64 y Graf 1'!F111</f>
        <v>0.49751243781095411</v>
      </c>
      <c r="C99" s="7">
        <f>[14]TCM!F194</f>
        <v>0</v>
      </c>
      <c r="D99" s="9">
        <f>'[14]TCM B64 y Graf 1'!D111</f>
        <v>1.4925373134328179</v>
      </c>
      <c r="E99" s="18">
        <f t="shared" si="13"/>
        <v>147.57026713124279</v>
      </c>
      <c r="F99" s="18">
        <f t="shared" si="14"/>
        <v>147.27272727272722</v>
      </c>
      <c r="G99" s="18">
        <f t="shared" si="15"/>
        <v>129.52380952380955</v>
      </c>
      <c r="H99" s="19">
        <f t="shared" si="8"/>
        <v>100.20203323726365</v>
      </c>
      <c r="I99" s="19">
        <f t="shared" si="9"/>
        <v>42.992623814541489</v>
      </c>
      <c r="J99" s="19">
        <f t="shared" si="10"/>
        <v>40.80529198496729</v>
      </c>
      <c r="K99" s="19">
        <f t="shared" si="11"/>
        <v>3.761028561782322</v>
      </c>
      <c r="L99" s="19">
        <f t="shared" si="12"/>
        <v>3.7088117785129873</v>
      </c>
      <c r="M99" s="18"/>
      <c r="N99" s="18"/>
      <c r="O99" s="18"/>
      <c r="P99" s="18"/>
      <c r="Q99" s="18"/>
      <c r="R99" s="18"/>
      <c r="S99" s="18"/>
      <c r="T99" s="18"/>
      <c r="U99" s="12"/>
      <c r="V99" s="20"/>
      <c r="W99" s="11"/>
    </row>
    <row r="100" spans="1:23" x14ac:dyDescent="0.25">
      <c r="A100" s="10">
        <v>14916</v>
      </c>
      <c r="B100" s="9">
        <f>'[14]TCM B64 y Graf 1'!F112</f>
        <v>-0.39603960396039639</v>
      </c>
      <c r="C100" s="7">
        <f>[14]TCM!F195</f>
        <v>0</v>
      </c>
      <c r="D100" s="9">
        <f>'[14]TCM B64 y Graf 1'!D112</f>
        <v>0.73529411764705621</v>
      </c>
      <c r="E100" s="18">
        <f t="shared" si="13"/>
        <v>146.98583042973291</v>
      </c>
      <c r="F100" s="18">
        <f t="shared" si="14"/>
        <v>147.27272727272722</v>
      </c>
      <c r="G100" s="18">
        <f t="shared" si="15"/>
        <v>130.47619047619051</v>
      </c>
      <c r="H100" s="19">
        <f t="shared" si="8"/>
        <v>99.80519350167053</v>
      </c>
      <c r="I100" s="19">
        <f t="shared" si="9"/>
        <v>43.308746048471946</v>
      </c>
      <c r="J100" s="19">
        <f t="shared" si="10"/>
        <v>40.643686868195147</v>
      </c>
      <c r="K100" s="19">
        <f t="shared" si="11"/>
        <v>3.7683546018743952</v>
      </c>
      <c r="L100" s="19">
        <f t="shared" si="12"/>
        <v>3.7048435193373668</v>
      </c>
      <c r="M100" s="18"/>
      <c r="N100" s="18"/>
      <c r="O100" s="18"/>
      <c r="P100" s="18"/>
      <c r="Q100" s="18"/>
      <c r="R100" s="18"/>
      <c r="S100" s="18"/>
      <c r="T100" s="18"/>
      <c r="U100" s="12"/>
      <c r="V100" s="20"/>
      <c r="W100" s="11"/>
    </row>
    <row r="101" spans="1:23" x14ac:dyDescent="0.25">
      <c r="A101" s="10">
        <v>14946</v>
      </c>
      <c r="B101" s="9">
        <f>'[14]TCM B64 y Graf 1'!F113</f>
        <v>0.19880715705766772</v>
      </c>
      <c r="C101" s="7">
        <f>[14]TCM!F196</f>
        <v>0</v>
      </c>
      <c r="D101" s="9">
        <f>'[14]TCM B64 y Graf 1'!D113</f>
        <v>0.72992700729928028</v>
      </c>
      <c r="E101" s="18">
        <f t="shared" si="13"/>
        <v>147.27804878048786</v>
      </c>
      <c r="F101" s="18">
        <f t="shared" si="14"/>
        <v>147.27272727272722</v>
      </c>
      <c r="G101" s="18">
        <f t="shared" si="15"/>
        <v>131.42857142857147</v>
      </c>
      <c r="H101" s="19">
        <f t="shared" si="8"/>
        <v>100.0036133694671</v>
      </c>
      <c r="I101" s="19">
        <f t="shared" si="9"/>
        <v>43.62486828240241</v>
      </c>
      <c r="J101" s="19">
        <f t="shared" si="10"/>
        <v>40.724489426581222</v>
      </c>
      <c r="K101" s="19">
        <f t="shared" si="11"/>
        <v>3.7756273612034752</v>
      </c>
      <c r="L101" s="19">
        <f t="shared" si="12"/>
        <v>3.7068296173089963</v>
      </c>
      <c r="M101" s="18"/>
      <c r="N101" s="18"/>
      <c r="O101" s="18"/>
      <c r="P101" s="18"/>
      <c r="Q101" s="18"/>
      <c r="R101" s="18"/>
      <c r="S101" s="18"/>
      <c r="T101" s="18"/>
      <c r="U101" s="12"/>
      <c r="V101" s="20"/>
      <c r="W101" s="11"/>
    </row>
    <row r="102" spans="1:23" x14ac:dyDescent="0.25">
      <c r="A102" s="10">
        <v>14977</v>
      </c>
      <c r="B102" s="9">
        <f>'[14]TCM B64 y Graf 1'!F114</f>
        <v>2.7777777777777679</v>
      </c>
      <c r="C102" s="7">
        <f>[14]TCM!F197</f>
        <v>0</v>
      </c>
      <c r="D102" s="9">
        <f>'[14]TCM B64 y Graf 1'!D114</f>
        <v>0.7246376811594013</v>
      </c>
      <c r="E102" s="18">
        <f t="shared" si="13"/>
        <v>151.36910569105694</v>
      </c>
      <c r="F102" s="18">
        <f t="shared" si="14"/>
        <v>147.27272727272722</v>
      </c>
      <c r="G102" s="18">
        <f t="shared" si="15"/>
        <v>132.38095238095241</v>
      </c>
      <c r="H102" s="19">
        <f t="shared" si="8"/>
        <v>102.78149151861895</v>
      </c>
      <c r="I102" s="19">
        <f t="shared" si="9"/>
        <v>43.940990516332853</v>
      </c>
      <c r="J102" s="19">
        <f t="shared" si="10"/>
        <v>41.855725243986249</v>
      </c>
      <c r="K102" s="19">
        <f t="shared" si="11"/>
        <v>3.7828476091769621</v>
      </c>
      <c r="L102" s="19">
        <f t="shared" si="12"/>
        <v>3.7342285914971107</v>
      </c>
      <c r="M102" s="18"/>
      <c r="N102" s="18"/>
      <c r="O102" s="18"/>
      <c r="P102" s="18"/>
      <c r="Q102" s="18"/>
      <c r="R102" s="18"/>
      <c r="S102" s="18"/>
      <c r="T102" s="18"/>
      <c r="U102" s="12"/>
      <c r="V102" s="20"/>
      <c r="W102" s="11"/>
    </row>
    <row r="103" spans="1:23" x14ac:dyDescent="0.25">
      <c r="A103" s="10">
        <v>15008</v>
      </c>
      <c r="B103" s="9">
        <f>'[14]TCM B64 y Graf 1'!F115</f>
        <v>1.158301158301156</v>
      </c>
      <c r="C103" s="7">
        <f>[14]TCM!F198</f>
        <v>0</v>
      </c>
      <c r="D103" s="9">
        <f>'[14]TCM B64 y Graf 1'!D115</f>
        <v>0</v>
      </c>
      <c r="E103" s="18">
        <f t="shared" si="13"/>
        <v>153.12241579558656</v>
      </c>
      <c r="F103" s="18">
        <f t="shared" si="14"/>
        <v>147.27272727272722</v>
      </c>
      <c r="G103" s="18">
        <f t="shared" si="15"/>
        <v>132.38095238095241</v>
      </c>
      <c r="H103" s="19">
        <f t="shared" si="8"/>
        <v>103.97201072539832</v>
      </c>
      <c r="I103" s="19">
        <f t="shared" si="9"/>
        <v>43.940990516332853</v>
      </c>
      <c r="J103" s="19">
        <f t="shared" si="10"/>
        <v>42.340540594302695</v>
      </c>
      <c r="K103" s="19">
        <f t="shared" si="11"/>
        <v>3.7828476091769621</v>
      </c>
      <c r="L103" s="19">
        <f t="shared" si="12"/>
        <v>3.7457450335586695</v>
      </c>
      <c r="M103" s="18"/>
      <c r="N103" s="18"/>
      <c r="O103" s="18"/>
      <c r="P103" s="18"/>
      <c r="Q103" s="18"/>
      <c r="R103" s="18"/>
      <c r="S103" s="18"/>
      <c r="T103" s="18"/>
      <c r="U103" s="12"/>
      <c r="V103" s="20"/>
      <c r="W103" s="11"/>
    </row>
    <row r="104" spans="1:23" x14ac:dyDescent="0.25">
      <c r="A104" s="10">
        <v>15036</v>
      </c>
      <c r="B104" s="9">
        <f>'[14]TCM B64 y Graf 1'!F116</f>
        <v>0.95419847328244156</v>
      </c>
      <c r="C104" s="7">
        <f>[14]TCM!F199</f>
        <v>-0.2057613168724437</v>
      </c>
      <c r="D104" s="9">
        <f>'[14]TCM B64 y Graf 1'!D116</f>
        <v>0.7194244604316502</v>
      </c>
      <c r="E104" s="18">
        <f t="shared" si="13"/>
        <v>154.58350754936123</v>
      </c>
      <c r="F104" s="18">
        <f t="shared" si="14"/>
        <v>146.96969696969688</v>
      </c>
      <c r="G104" s="18">
        <f t="shared" si="15"/>
        <v>133.33333333333334</v>
      </c>
      <c r="H104" s="19">
        <f t="shared" si="8"/>
        <v>105.18053090987472</v>
      </c>
      <c r="I104" s="19">
        <f t="shared" si="9"/>
        <v>44.257112750263296</v>
      </c>
      <c r="J104" s="19">
        <f t="shared" si="10"/>
        <v>42.832686485998501</v>
      </c>
      <c r="K104" s="19">
        <f t="shared" si="11"/>
        <v>3.7900160986555744</v>
      </c>
      <c r="L104" s="19">
        <f t="shared" si="12"/>
        <v>3.7573015140589376</v>
      </c>
      <c r="M104" s="18"/>
      <c r="N104" s="18"/>
      <c r="O104" s="18"/>
      <c r="P104" s="18"/>
      <c r="Q104" s="18"/>
      <c r="R104" s="18"/>
      <c r="S104" s="18"/>
      <c r="T104" s="18"/>
      <c r="U104" s="12"/>
      <c r="V104" s="20"/>
      <c r="W104" s="11"/>
    </row>
    <row r="105" spans="1:23" x14ac:dyDescent="0.25">
      <c r="A105" s="10">
        <v>15067</v>
      </c>
      <c r="B105" s="9">
        <f>'[14]TCM B64 y Graf 1'!F117</f>
        <v>0.66162570888468331</v>
      </c>
      <c r="C105" s="7">
        <f>[14]TCM!F200</f>
        <v>0</v>
      </c>
      <c r="D105" s="9">
        <f>'[14]TCM B64 y Graf 1'!D117</f>
        <v>2.8571428571428692</v>
      </c>
      <c r="E105" s="18">
        <f t="shared" si="13"/>
        <v>155.60627177700349</v>
      </c>
      <c r="F105" s="18">
        <f t="shared" si="14"/>
        <v>146.96969696969688</v>
      </c>
      <c r="G105" s="18">
        <f t="shared" si="15"/>
        <v>137.14285714285717</v>
      </c>
      <c r="H105" s="19">
        <f t="shared" si="8"/>
        <v>105.87643234311584</v>
      </c>
      <c r="I105" s="19">
        <f t="shared" si="9"/>
        <v>45.521601685985111</v>
      </c>
      <c r="J105" s="19">
        <f t="shared" si="10"/>
        <v>43.116078551595841</v>
      </c>
      <c r="K105" s="19">
        <f t="shared" si="11"/>
        <v>3.8181869756222708</v>
      </c>
      <c r="L105" s="19">
        <f t="shared" si="12"/>
        <v>3.7638959797842184</v>
      </c>
      <c r="M105" s="18"/>
      <c r="N105" s="18"/>
      <c r="O105" s="18"/>
      <c r="P105" s="18"/>
      <c r="Q105" s="18"/>
      <c r="R105" s="18"/>
      <c r="S105" s="18"/>
      <c r="T105" s="18"/>
      <c r="U105" s="12"/>
      <c r="V105" s="20"/>
      <c r="W105" s="11"/>
    </row>
    <row r="106" spans="1:23" x14ac:dyDescent="0.25">
      <c r="A106" s="10">
        <v>15097</v>
      </c>
      <c r="B106" s="9">
        <f>'[14]TCM B64 y Graf 1'!F118</f>
        <v>3.0046948356807546</v>
      </c>
      <c r="C106" s="7">
        <f>[14]TCM!F201</f>
        <v>0</v>
      </c>
      <c r="D106" s="9">
        <f>'[14]TCM B64 y Graf 1'!D118</f>
        <v>1.3888888888889062</v>
      </c>
      <c r="E106" s="18">
        <f t="shared" si="13"/>
        <v>160.28176538908247</v>
      </c>
      <c r="F106" s="18">
        <f t="shared" si="14"/>
        <v>146.96969696969688</v>
      </c>
      <c r="G106" s="18">
        <f t="shared" si="15"/>
        <v>139.04761904761909</v>
      </c>
      <c r="H106" s="19">
        <f t="shared" si="8"/>
        <v>109.05769603793247</v>
      </c>
      <c r="I106" s="19">
        <f t="shared" si="9"/>
        <v>46.153846153846025</v>
      </c>
      <c r="J106" s="19">
        <f t="shared" si="10"/>
        <v>44.411585137183692</v>
      </c>
      <c r="K106" s="19">
        <f t="shared" si="11"/>
        <v>3.8319802977546069</v>
      </c>
      <c r="L106" s="19">
        <f t="shared" si="12"/>
        <v>3.7935003619159229</v>
      </c>
      <c r="M106" s="18"/>
      <c r="N106" s="18"/>
      <c r="O106" s="18"/>
      <c r="P106" s="18"/>
      <c r="Q106" s="18"/>
      <c r="R106" s="18"/>
      <c r="S106" s="18"/>
      <c r="T106" s="18"/>
      <c r="U106" s="12"/>
      <c r="V106" s="20"/>
      <c r="W106" s="11"/>
    </row>
    <row r="107" spans="1:23" x14ac:dyDescent="0.25">
      <c r="A107" s="10">
        <v>15128</v>
      </c>
      <c r="B107" s="9">
        <f>'[14]TCM B64 y Graf 1'!F119</f>
        <v>0.82041932543299723</v>
      </c>
      <c r="C107" s="7">
        <f>[14]TCM!F202</f>
        <v>0</v>
      </c>
      <c r="D107" s="9">
        <f>'[14]TCM B64 y Graf 1'!D119</f>
        <v>2.7397260273972712</v>
      </c>
      <c r="E107" s="18">
        <f t="shared" si="13"/>
        <v>161.59674796747967</v>
      </c>
      <c r="F107" s="18">
        <f t="shared" si="14"/>
        <v>146.96969696969688</v>
      </c>
      <c r="G107" s="18">
        <f t="shared" si="15"/>
        <v>142.85714285714292</v>
      </c>
      <c r="H107" s="19">
        <f t="shared" si="8"/>
        <v>109.95242645209964</v>
      </c>
      <c r="I107" s="19">
        <f t="shared" si="9"/>
        <v>47.41833508956784</v>
      </c>
      <c r="J107" s="19">
        <f t="shared" si="10"/>
        <v>44.775946364380282</v>
      </c>
      <c r="K107" s="19">
        <f t="shared" si="11"/>
        <v>3.8590089701425261</v>
      </c>
      <c r="L107" s="19">
        <f t="shared" si="12"/>
        <v>3.8016710837229728</v>
      </c>
      <c r="M107" s="18"/>
      <c r="N107" s="18"/>
      <c r="O107" s="18"/>
      <c r="P107" s="18"/>
      <c r="Q107" s="18"/>
      <c r="R107" s="18"/>
      <c r="S107" s="18"/>
      <c r="T107" s="18"/>
      <c r="U107" s="12"/>
      <c r="V107" s="20"/>
      <c r="W107" s="11"/>
    </row>
    <row r="108" spans="1:23" x14ac:dyDescent="0.25">
      <c r="A108" s="10">
        <v>15158</v>
      </c>
      <c r="B108" s="9">
        <f>'[14]TCM B64 y Graf 1'!F120</f>
        <v>-0.63291139240505556</v>
      </c>
      <c r="C108" s="7">
        <f>[14]TCM!F203</f>
        <v>0</v>
      </c>
      <c r="D108" s="9">
        <f>'[14]TCM B64 y Graf 1'!D120</f>
        <v>1.9999999999999796</v>
      </c>
      <c r="E108" s="18">
        <f t="shared" si="13"/>
        <v>160.57398373983742</v>
      </c>
      <c r="F108" s="18">
        <f t="shared" si="14"/>
        <v>146.96969696969688</v>
      </c>
      <c r="G108" s="18">
        <f t="shared" si="15"/>
        <v>145.71428571428575</v>
      </c>
      <c r="H108" s="19">
        <f t="shared" si="8"/>
        <v>109.25652501885853</v>
      </c>
      <c r="I108" s="19">
        <f t="shared" si="9"/>
        <v>48.366701791359183</v>
      </c>
      <c r="J108" s="19">
        <f t="shared" si="10"/>
        <v>44.492554298782942</v>
      </c>
      <c r="K108" s="19">
        <f t="shared" si="11"/>
        <v>3.8788115974387058</v>
      </c>
      <c r="L108" s="19">
        <f t="shared" si="12"/>
        <v>3.7953218560443145</v>
      </c>
      <c r="M108" s="18"/>
      <c r="N108" s="18"/>
      <c r="O108" s="18"/>
      <c r="P108" s="18"/>
      <c r="Q108" s="18"/>
      <c r="R108" s="18"/>
      <c r="S108" s="18"/>
      <c r="T108" s="18"/>
      <c r="U108" s="12"/>
      <c r="V108" s="20"/>
      <c r="W108" s="11"/>
    </row>
    <row r="109" spans="1:23" x14ac:dyDescent="0.25">
      <c r="A109" s="10">
        <v>15189</v>
      </c>
      <c r="B109" s="9">
        <f>'[14]TCM B64 y Graf 1'!F121</f>
        <v>0.27297543221109777</v>
      </c>
      <c r="C109" s="7">
        <f>[14]TCM!F204</f>
        <v>0</v>
      </c>
      <c r="D109" s="9">
        <f>'[14]TCM B64 y Graf 1'!D121</f>
        <v>1.9607843137254832</v>
      </c>
      <c r="E109" s="18">
        <f t="shared" si="13"/>
        <v>161.01231126596983</v>
      </c>
      <c r="F109" s="18">
        <f t="shared" si="14"/>
        <v>146.96969696969688</v>
      </c>
      <c r="G109" s="18">
        <f t="shared" si="15"/>
        <v>148.57142857142861</v>
      </c>
      <c r="H109" s="19">
        <f t="shared" si="8"/>
        <v>109.55476849024757</v>
      </c>
      <c r="I109" s="19">
        <f t="shared" si="9"/>
        <v>49.315068493150541</v>
      </c>
      <c r="J109" s="19">
        <f t="shared" si="10"/>
        <v>44.614008041181798</v>
      </c>
      <c r="K109" s="19">
        <f t="shared" si="11"/>
        <v>3.8982296832958072</v>
      </c>
      <c r="L109" s="19">
        <f t="shared" si="12"/>
        <v>3.7980478913535527</v>
      </c>
      <c r="M109" s="18"/>
      <c r="N109" s="18"/>
      <c r="O109" s="18"/>
      <c r="P109" s="18"/>
      <c r="Q109" s="18"/>
      <c r="R109" s="18"/>
      <c r="S109" s="18"/>
      <c r="T109" s="18"/>
      <c r="U109" s="12"/>
      <c r="V109" s="20"/>
      <c r="W109" s="11"/>
    </row>
    <row r="110" spans="1:23" x14ac:dyDescent="0.25">
      <c r="A110" s="10">
        <v>15220</v>
      </c>
      <c r="B110" s="9">
        <f>'[14]TCM B64 y Graf 1'!F122</f>
        <v>1.0889292196007316</v>
      </c>
      <c r="C110" s="7">
        <f>[14]TCM!F205</f>
        <v>0</v>
      </c>
      <c r="D110" s="9">
        <f>'[14]TCM B64 y Graf 1'!D122</f>
        <v>1.2820512820512997</v>
      </c>
      <c r="E110" s="18">
        <f t="shared" si="13"/>
        <v>162.76562137049945</v>
      </c>
      <c r="F110" s="18">
        <f t="shared" si="14"/>
        <v>146.96969696969688</v>
      </c>
      <c r="G110" s="18">
        <f t="shared" si="15"/>
        <v>150.47619047619054</v>
      </c>
      <c r="H110" s="19">
        <f t="shared" si="8"/>
        <v>110.74774237580381</v>
      </c>
      <c r="I110" s="19">
        <f t="shared" si="9"/>
        <v>49.947312961011455</v>
      </c>
      <c r="J110" s="19">
        <f t="shared" si="10"/>
        <v>45.099823010777243</v>
      </c>
      <c r="K110" s="19">
        <f t="shared" si="11"/>
        <v>3.9109687090732375</v>
      </c>
      <c r="L110" s="19">
        <f t="shared" si="12"/>
        <v>3.8088783221279221</v>
      </c>
      <c r="M110" s="18"/>
      <c r="N110" s="18"/>
      <c r="O110" s="18"/>
      <c r="P110" s="18"/>
      <c r="Q110" s="18"/>
      <c r="R110" s="18"/>
      <c r="S110" s="18"/>
      <c r="T110" s="18"/>
      <c r="U110" s="12"/>
      <c r="V110" s="20"/>
      <c r="W110" s="11"/>
    </row>
    <row r="111" spans="1:23" x14ac:dyDescent="0.25">
      <c r="A111" s="10">
        <v>15250</v>
      </c>
      <c r="B111" s="9">
        <f>'[14]TCM B64 y Graf 1'!F123</f>
        <v>1.1669658886894085</v>
      </c>
      <c r="C111" s="7">
        <f>[14]TCM!F206</f>
        <v>0</v>
      </c>
      <c r="D111" s="9">
        <f>'[14]TCM B64 y Graf 1'!D123</f>
        <v>0.63291139240506666</v>
      </c>
      <c r="E111" s="18">
        <f t="shared" si="13"/>
        <v>164.66504065040652</v>
      </c>
      <c r="F111" s="18">
        <f t="shared" si="14"/>
        <v>146.96969696969688</v>
      </c>
      <c r="G111" s="18">
        <f t="shared" si="15"/>
        <v>151.4285714285715</v>
      </c>
      <c r="H111" s="19">
        <f t="shared" si="8"/>
        <v>112.04013075182306</v>
      </c>
      <c r="I111" s="19">
        <f t="shared" si="9"/>
        <v>50.263435194941906</v>
      </c>
      <c r="J111" s="19">
        <f t="shared" si="10"/>
        <v>45.626122561172309</v>
      </c>
      <c r="K111" s="19">
        <f t="shared" si="11"/>
        <v>3.9172778782665021</v>
      </c>
      <c r="L111" s="19">
        <f t="shared" si="12"/>
        <v>3.820480415680469</v>
      </c>
      <c r="M111" s="18"/>
      <c r="N111" s="18"/>
      <c r="O111" s="18"/>
      <c r="P111" s="18"/>
      <c r="Q111" s="18"/>
      <c r="R111" s="18"/>
      <c r="S111" s="18"/>
      <c r="T111" s="18"/>
      <c r="U111" s="12"/>
      <c r="V111" s="20"/>
      <c r="W111" s="11"/>
    </row>
    <row r="112" spans="1:23" x14ac:dyDescent="0.25">
      <c r="A112" s="10">
        <v>15281</v>
      </c>
      <c r="B112" s="9">
        <f>'[14]TCM B64 y Graf 1'!F124</f>
        <v>0.3549245785270605</v>
      </c>
      <c r="C112" s="7">
        <f>[14]TCM!F207</f>
        <v>0</v>
      </c>
      <c r="D112" s="9">
        <f>'[14]TCM B64 y Graf 1'!D124</f>
        <v>0</v>
      </c>
      <c r="E112" s="18">
        <f t="shared" si="13"/>
        <v>165.2494773519164</v>
      </c>
      <c r="F112" s="18">
        <f t="shared" si="14"/>
        <v>146.96969696969688</v>
      </c>
      <c r="G112" s="18">
        <f t="shared" si="15"/>
        <v>151.4285714285715</v>
      </c>
      <c r="H112" s="19">
        <f t="shared" si="8"/>
        <v>112.43778871367513</v>
      </c>
      <c r="I112" s="19">
        <f t="shared" si="9"/>
        <v>50.263435194941906</v>
      </c>
      <c r="J112" s="19">
        <f t="shared" si="10"/>
        <v>45.788060884370793</v>
      </c>
      <c r="K112" s="19">
        <f t="shared" si="11"/>
        <v>3.9172778782665021</v>
      </c>
      <c r="L112" s="19">
        <f t="shared" si="12"/>
        <v>3.8240233777568133</v>
      </c>
      <c r="M112" s="18"/>
      <c r="N112" s="18"/>
      <c r="O112" s="18"/>
      <c r="P112" s="18"/>
      <c r="Q112" s="18"/>
      <c r="R112" s="18"/>
      <c r="S112" s="18"/>
      <c r="T112" s="18"/>
      <c r="U112" s="12"/>
      <c r="V112" s="20"/>
      <c r="W112" s="11"/>
    </row>
    <row r="113" spans="1:23" x14ac:dyDescent="0.25">
      <c r="A113" s="10">
        <v>15311</v>
      </c>
      <c r="B113" s="9">
        <f>'[14]TCM B64 y Graf 1'!F125</f>
        <v>0</v>
      </c>
      <c r="C113" s="7">
        <f>[14]TCM!F208</f>
        <v>0</v>
      </c>
      <c r="D113" s="9">
        <f>'[14]TCM B64 y Graf 1'!D125</f>
        <v>1.8867924528301883</v>
      </c>
      <c r="E113" s="18">
        <f t="shared" si="13"/>
        <v>165.2494773519164</v>
      </c>
      <c r="F113" s="18">
        <f t="shared" si="14"/>
        <v>146.96969696969688</v>
      </c>
      <c r="G113" s="18">
        <f t="shared" si="15"/>
        <v>154.28571428571436</v>
      </c>
      <c r="H113" s="19">
        <f t="shared" si="8"/>
        <v>112.43778871367513</v>
      </c>
      <c r="I113" s="19">
        <f t="shared" si="9"/>
        <v>51.211801896733263</v>
      </c>
      <c r="J113" s="19">
        <f t="shared" si="10"/>
        <v>45.788060884370793</v>
      </c>
      <c r="K113" s="19">
        <f t="shared" si="11"/>
        <v>3.9359700112786546</v>
      </c>
      <c r="L113" s="19">
        <f t="shared" si="12"/>
        <v>3.8240233777568133</v>
      </c>
      <c r="M113" s="18"/>
      <c r="N113" s="18"/>
      <c r="O113" s="18"/>
      <c r="P113" s="18"/>
      <c r="Q113" s="18"/>
      <c r="R113" s="18"/>
      <c r="S113" s="18"/>
      <c r="T113" s="18"/>
      <c r="U113" s="12"/>
      <c r="V113" s="20"/>
      <c r="W113" s="11"/>
    </row>
    <row r="114" spans="1:23" x14ac:dyDescent="0.25">
      <c r="A114" s="10">
        <v>15342</v>
      </c>
      <c r="B114" s="9">
        <f>'[14]TCM B64 y Graf 1'!F126</f>
        <v>0.79575596816976457</v>
      </c>
      <c r="C114" s="7">
        <f>[14]TCM!F209</f>
        <v>0</v>
      </c>
      <c r="D114" s="9">
        <f>'[14]TCM B64 y Graf 1'!D126</f>
        <v>1.8518518518518601</v>
      </c>
      <c r="E114" s="18">
        <f t="shared" si="13"/>
        <v>166.5644599303136</v>
      </c>
      <c r="F114" s="18">
        <f t="shared" si="14"/>
        <v>146.96969696969688</v>
      </c>
      <c r="G114" s="18">
        <f t="shared" si="15"/>
        <v>157.14285714285722</v>
      </c>
      <c r="H114" s="19">
        <f t="shared" si="8"/>
        <v>113.3325191278423</v>
      </c>
      <c r="I114" s="19">
        <f t="shared" si="9"/>
        <v>52.160168598524628</v>
      </c>
      <c r="J114" s="19">
        <f t="shared" si="10"/>
        <v>46.152422111567375</v>
      </c>
      <c r="K114" s="19">
        <f t="shared" si="11"/>
        <v>3.9543191499468513</v>
      </c>
      <c r="L114" s="19">
        <f t="shared" si="12"/>
        <v>3.831949443029234</v>
      </c>
      <c r="M114" s="18"/>
      <c r="N114" s="18"/>
      <c r="O114" s="18"/>
      <c r="P114" s="18"/>
      <c r="Q114" s="18"/>
      <c r="R114" s="18"/>
      <c r="S114" s="18"/>
      <c r="T114" s="18"/>
      <c r="U114" s="12"/>
      <c r="V114" s="20"/>
      <c r="W114" s="11"/>
    </row>
    <row r="115" spans="1:23" x14ac:dyDescent="0.25">
      <c r="A115" s="10">
        <v>15373</v>
      </c>
      <c r="B115" s="9">
        <f>'[14]TCM B64 y Graf 1'!F127</f>
        <v>1.7543859649122862</v>
      </c>
      <c r="C115" s="7">
        <f>[14]TCM!F210</f>
        <v>0</v>
      </c>
      <c r="D115" s="9">
        <f>'[14]TCM B64 y Graf 1'!D127</f>
        <v>1.2121212121211977</v>
      </c>
      <c r="E115" s="18">
        <f t="shared" si="13"/>
        <v>169.48664343786297</v>
      </c>
      <c r="F115" s="18">
        <f t="shared" si="14"/>
        <v>146.96969696969688</v>
      </c>
      <c r="G115" s="18">
        <f t="shared" si="15"/>
        <v>159.04761904761909</v>
      </c>
      <c r="H115" s="19">
        <f t="shared" si="8"/>
        <v>115.3208089371027</v>
      </c>
      <c r="I115" s="19">
        <f t="shared" si="9"/>
        <v>52.792413066385514</v>
      </c>
      <c r="J115" s="19">
        <f t="shared" si="10"/>
        <v>46.962113727559782</v>
      </c>
      <c r="K115" s="19">
        <f t="shared" si="11"/>
        <v>3.9663674884630256</v>
      </c>
      <c r="L115" s="19">
        <f t="shared" si="12"/>
        <v>3.8493411857411028</v>
      </c>
      <c r="M115" s="18"/>
      <c r="N115" s="18"/>
      <c r="O115" s="18"/>
      <c r="P115" s="18"/>
      <c r="Q115" s="18"/>
      <c r="R115" s="18"/>
      <c r="S115" s="18"/>
      <c r="T115" s="18"/>
      <c r="U115" s="12"/>
      <c r="V115" s="20"/>
      <c r="W115" s="11"/>
    </row>
    <row r="116" spans="1:23" x14ac:dyDescent="0.25">
      <c r="A116" s="10">
        <v>15401</v>
      </c>
      <c r="B116" s="9">
        <f>'[14]TCM B64 y Graf 1'!F128</f>
        <v>1.8103448275861966</v>
      </c>
      <c r="C116" s="7">
        <f>[14]TCM!F211</f>
        <v>0</v>
      </c>
      <c r="D116" s="9">
        <f>'[14]TCM B64 y Graf 1'!D128</f>
        <v>0.59880239520959666</v>
      </c>
      <c r="E116" s="18">
        <f t="shared" si="13"/>
        <v>172.55493612078979</v>
      </c>
      <c r="F116" s="18">
        <f t="shared" si="14"/>
        <v>146.96969696969688</v>
      </c>
      <c r="G116" s="18">
        <f t="shared" si="15"/>
        <v>160.00000000000009</v>
      </c>
      <c r="H116" s="19">
        <f t="shared" si="8"/>
        <v>117.40851323682611</v>
      </c>
      <c r="I116" s="19">
        <f t="shared" si="9"/>
        <v>53.108535300315985</v>
      </c>
      <c r="J116" s="19">
        <f t="shared" si="10"/>
        <v>47.812289924351816</v>
      </c>
      <c r="K116" s="19">
        <f t="shared" si="11"/>
        <v>3.9723376554495293</v>
      </c>
      <c r="L116" s="19">
        <f t="shared" si="12"/>
        <v>3.8672827178380551</v>
      </c>
      <c r="M116" s="18"/>
      <c r="N116" s="18"/>
      <c r="O116" s="18"/>
      <c r="P116" s="18"/>
      <c r="Q116" s="18"/>
      <c r="R116" s="18"/>
      <c r="S116" s="18"/>
      <c r="T116" s="18"/>
      <c r="U116" s="12"/>
      <c r="V116" s="20"/>
      <c r="W116" s="11"/>
    </row>
    <row r="117" spans="1:23" x14ac:dyDescent="0.25">
      <c r="A117" s="10">
        <v>15432</v>
      </c>
      <c r="B117" s="9">
        <f>'[14]TCM B64 y Graf 1'!F129</f>
        <v>1.3547840812870415</v>
      </c>
      <c r="C117" s="7">
        <f>[14]TCM!F212</f>
        <v>0</v>
      </c>
      <c r="D117" s="9">
        <f>'[14]TCM B64 y Graf 1'!D129</f>
        <v>1.1904761904762085</v>
      </c>
      <c r="E117" s="18">
        <f t="shared" si="13"/>
        <v>174.89268292682928</v>
      </c>
      <c r="F117" s="18">
        <f t="shared" si="14"/>
        <v>146.96969696969688</v>
      </c>
      <c r="G117" s="18">
        <f t="shared" si="15"/>
        <v>161.90476190476201</v>
      </c>
      <c r="H117" s="19">
        <f t="shared" si="8"/>
        <v>118.99914508423444</v>
      </c>
      <c r="I117" s="19">
        <f t="shared" si="9"/>
        <v>53.740779768176893</v>
      </c>
      <c r="J117" s="19">
        <f t="shared" si="10"/>
        <v>48.460043217145753</v>
      </c>
      <c r="K117" s="19">
        <f t="shared" si="11"/>
        <v>3.9841721130965326</v>
      </c>
      <c r="L117" s="19">
        <f t="shared" si="12"/>
        <v>3.8807396071986662</v>
      </c>
      <c r="M117" s="18"/>
      <c r="N117" s="18"/>
      <c r="O117" s="18"/>
      <c r="P117" s="18"/>
      <c r="Q117" s="18"/>
      <c r="R117" s="18"/>
      <c r="S117" s="18"/>
      <c r="T117" s="18"/>
      <c r="U117" s="12"/>
      <c r="V117" s="20"/>
      <c r="W117" s="11"/>
    </row>
    <row r="118" spans="1:23" x14ac:dyDescent="0.25">
      <c r="A118" s="10">
        <v>15462</v>
      </c>
      <c r="B118" s="9">
        <f>'[14]TCM B64 y Graf 1'!F130</f>
        <v>1.8379281537176384</v>
      </c>
      <c r="C118" s="7">
        <f>[14]TCM!F213</f>
        <v>0</v>
      </c>
      <c r="D118" s="9">
        <f>'[14]TCM B64 y Graf 1'!D130</f>
        <v>0</v>
      </c>
      <c r="E118" s="18">
        <f t="shared" si="13"/>
        <v>178.10708478513359</v>
      </c>
      <c r="F118" s="18">
        <f t="shared" si="14"/>
        <v>146.96969696969688</v>
      </c>
      <c r="G118" s="18">
        <f t="shared" si="15"/>
        <v>161.90476190476201</v>
      </c>
      <c r="H118" s="19">
        <f t="shared" si="8"/>
        <v>121.18626387442086</v>
      </c>
      <c r="I118" s="19">
        <f t="shared" si="9"/>
        <v>53.740779768176893</v>
      </c>
      <c r="J118" s="19">
        <f t="shared" si="10"/>
        <v>49.350703994737401</v>
      </c>
      <c r="K118" s="19">
        <f t="shared" si="11"/>
        <v>3.9841721130965326</v>
      </c>
      <c r="L118" s="19">
        <f t="shared" si="12"/>
        <v>3.8989520311219645</v>
      </c>
      <c r="M118" s="18"/>
      <c r="N118" s="18"/>
      <c r="O118" s="18"/>
      <c r="P118" s="18"/>
      <c r="Q118" s="18"/>
      <c r="R118" s="18"/>
      <c r="S118" s="18"/>
      <c r="T118" s="18"/>
      <c r="U118" s="12"/>
      <c r="V118" s="20"/>
      <c r="W118" s="11"/>
    </row>
    <row r="119" spans="1:23" x14ac:dyDescent="0.25">
      <c r="A119" s="10">
        <v>15493</v>
      </c>
      <c r="B119" s="9">
        <f>'[14]TCM B64 y Graf 1'!F131</f>
        <v>0</v>
      </c>
      <c r="C119" s="7">
        <f>[14]TCM!F214</f>
        <v>0</v>
      </c>
      <c r="D119" s="9">
        <f>'[14]TCM B64 y Graf 1'!D131</f>
        <v>0</v>
      </c>
      <c r="E119" s="18">
        <f t="shared" si="13"/>
        <v>178.10708478513359</v>
      </c>
      <c r="F119" s="18">
        <f t="shared" si="14"/>
        <v>146.96969696969688</v>
      </c>
      <c r="G119" s="18">
        <f t="shared" si="15"/>
        <v>161.90476190476201</v>
      </c>
      <c r="H119" s="19">
        <f t="shared" si="8"/>
        <v>121.18626387442086</v>
      </c>
      <c r="I119" s="19">
        <f t="shared" si="9"/>
        <v>53.740779768176893</v>
      </c>
      <c r="J119" s="19">
        <f t="shared" si="10"/>
        <v>49.350703994737401</v>
      </c>
      <c r="K119" s="19">
        <f t="shared" si="11"/>
        <v>3.9841721130965326</v>
      </c>
      <c r="L119" s="19">
        <f t="shared" si="12"/>
        <v>3.8989520311219645</v>
      </c>
      <c r="M119" s="18"/>
      <c r="N119" s="18"/>
      <c r="O119" s="18"/>
      <c r="P119" s="18"/>
      <c r="Q119" s="18"/>
      <c r="R119" s="18"/>
      <c r="S119" s="18"/>
      <c r="T119" s="18"/>
      <c r="U119" s="12"/>
      <c r="V119" s="20"/>
      <c r="W119" s="11"/>
    </row>
    <row r="120" spans="1:23" x14ac:dyDescent="0.25">
      <c r="A120" s="10">
        <v>15523</v>
      </c>
      <c r="B120" s="9">
        <f>'[14]TCM B64 y Graf 1'!F132</f>
        <v>-0.24610336341264194</v>
      </c>
      <c r="C120" s="7">
        <f>[14]TCM!F215</f>
        <v>0</v>
      </c>
      <c r="D120" s="9">
        <f>'[14]TCM B64 y Graf 1'!D132</f>
        <v>0</v>
      </c>
      <c r="E120" s="18">
        <f t="shared" si="13"/>
        <v>177.66875725900118</v>
      </c>
      <c r="F120" s="18">
        <f t="shared" si="14"/>
        <v>146.96969696969688</v>
      </c>
      <c r="G120" s="18">
        <f t="shared" si="15"/>
        <v>161.90476190476201</v>
      </c>
      <c r="H120" s="19">
        <f t="shared" si="8"/>
        <v>120.88802040303179</v>
      </c>
      <c r="I120" s="19">
        <f t="shared" si="9"/>
        <v>53.740779768176893</v>
      </c>
      <c r="J120" s="19">
        <f t="shared" si="10"/>
        <v>49.229250252338531</v>
      </c>
      <c r="K120" s="19">
        <f t="shared" si="11"/>
        <v>3.9841721130965326</v>
      </c>
      <c r="L120" s="19">
        <f t="shared" si="12"/>
        <v>3.8964879641668051</v>
      </c>
      <c r="M120" s="18"/>
      <c r="N120" s="18"/>
      <c r="O120" s="18"/>
      <c r="P120" s="18"/>
      <c r="Q120" s="18"/>
      <c r="R120" s="18"/>
      <c r="S120" s="18"/>
      <c r="T120" s="18"/>
      <c r="U120" s="12"/>
      <c r="V120" s="20"/>
      <c r="W120" s="11"/>
    </row>
    <row r="121" spans="1:23" x14ac:dyDescent="0.25">
      <c r="A121" s="10">
        <v>15554</v>
      </c>
      <c r="B121" s="9">
        <f>'[14]TCM B64 y Graf 1'!F133</f>
        <v>-0.98684210526315264</v>
      </c>
      <c r="C121" s="7">
        <f>[14]TCM!F216</f>
        <v>0</v>
      </c>
      <c r="D121" s="9">
        <f>'[14]TCM B64 y Graf 1'!D133</f>
        <v>0.58823529411764497</v>
      </c>
      <c r="E121" s="18">
        <f t="shared" si="13"/>
        <v>175.91544715447156</v>
      </c>
      <c r="F121" s="18">
        <f t="shared" si="14"/>
        <v>146.96969696969688</v>
      </c>
      <c r="G121" s="18">
        <f t="shared" si="15"/>
        <v>162.85714285714297</v>
      </c>
      <c r="H121" s="19">
        <f t="shared" si="8"/>
        <v>119.69504651747557</v>
      </c>
      <c r="I121" s="19">
        <f t="shared" si="9"/>
        <v>54.056902002107343</v>
      </c>
      <c r="J121" s="19">
        <f t="shared" si="10"/>
        <v>48.7434352827431</v>
      </c>
      <c r="K121" s="19">
        <f t="shared" si="11"/>
        <v>3.9900372325489304</v>
      </c>
      <c r="L121" s="19">
        <f t="shared" si="12"/>
        <v>3.8865705275094595</v>
      </c>
      <c r="M121" s="18"/>
      <c r="N121" s="18"/>
      <c r="O121" s="18"/>
      <c r="P121" s="18"/>
      <c r="Q121" s="18"/>
      <c r="R121" s="18"/>
      <c r="S121" s="18"/>
      <c r="T121" s="18"/>
      <c r="U121" s="12"/>
      <c r="V121" s="20"/>
      <c r="W121" s="11"/>
    </row>
    <row r="122" spans="1:23" x14ac:dyDescent="0.25">
      <c r="A122" s="10">
        <v>15585</v>
      </c>
      <c r="B122" s="9">
        <f>'[14]TCM B64 y Graf 1'!F134</f>
        <v>0.58139534883721034</v>
      </c>
      <c r="C122" s="7">
        <f>[14]TCM!F217</f>
        <v>0</v>
      </c>
      <c r="D122" s="9">
        <f>'[14]TCM B64 y Graf 1'!D134</f>
        <v>0.58479532163739911</v>
      </c>
      <c r="E122" s="18">
        <f t="shared" si="13"/>
        <v>176.93821138211385</v>
      </c>
      <c r="F122" s="18">
        <f t="shared" si="14"/>
        <v>146.96969696969688</v>
      </c>
      <c r="G122" s="18">
        <f t="shared" si="15"/>
        <v>163.80952380952388</v>
      </c>
      <c r="H122" s="19">
        <f t="shared" si="8"/>
        <v>120.39094795071672</v>
      </c>
      <c r="I122" s="19">
        <f t="shared" si="9"/>
        <v>54.373024236037779</v>
      </c>
      <c r="J122" s="19">
        <f t="shared" si="10"/>
        <v>49.02682734834044</v>
      </c>
      <c r="K122" s="19">
        <f t="shared" si="11"/>
        <v>3.9958681528597233</v>
      </c>
      <c r="L122" s="19">
        <f t="shared" si="12"/>
        <v>3.8923676451937852</v>
      </c>
      <c r="M122" s="18"/>
      <c r="N122" s="18"/>
      <c r="O122" s="18"/>
      <c r="P122" s="18"/>
      <c r="Q122" s="18"/>
      <c r="R122" s="18"/>
      <c r="S122" s="18"/>
      <c r="T122" s="18"/>
      <c r="U122" s="12"/>
      <c r="V122" s="20"/>
      <c r="W122" s="11"/>
    </row>
    <row r="123" spans="1:23" x14ac:dyDescent="0.25">
      <c r="A123" s="10">
        <v>15615</v>
      </c>
      <c r="B123" s="9">
        <f>'[14]TCM B64 y Graf 1'!F135</f>
        <v>0.99091659785301989</v>
      </c>
      <c r="C123" s="7">
        <f>[14]TCM!F218</f>
        <v>0</v>
      </c>
      <c r="D123" s="9">
        <f>'[14]TCM B64 y Graf 1'!D135</f>
        <v>0</v>
      </c>
      <c r="E123" s="18">
        <f t="shared" si="13"/>
        <v>178.69152148664347</v>
      </c>
      <c r="F123" s="18">
        <f t="shared" si="14"/>
        <v>146.96969696969688</v>
      </c>
      <c r="G123" s="18">
        <f t="shared" si="15"/>
        <v>163.80952380952388</v>
      </c>
      <c r="H123" s="19">
        <f t="shared" si="8"/>
        <v>121.58392183627294</v>
      </c>
      <c r="I123" s="19">
        <f t="shared" si="9"/>
        <v>54.373024236037779</v>
      </c>
      <c r="J123" s="19">
        <f t="shared" si="10"/>
        <v>49.512642317935878</v>
      </c>
      <c r="K123" s="19">
        <f t="shared" si="11"/>
        <v>3.9958681528597233</v>
      </c>
      <c r="L123" s="19">
        <f t="shared" si="12"/>
        <v>3.9022280373278653</v>
      </c>
      <c r="M123" s="18"/>
      <c r="N123" s="18"/>
      <c r="O123" s="18"/>
      <c r="P123" s="18"/>
      <c r="Q123" s="18"/>
      <c r="R123" s="18"/>
      <c r="S123" s="18"/>
      <c r="T123" s="18"/>
      <c r="U123" s="12"/>
      <c r="V123" s="20"/>
      <c r="W123" s="11"/>
    </row>
    <row r="124" spans="1:23" x14ac:dyDescent="0.25">
      <c r="A124" s="10">
        <v>15646</v>
      </c>
      <c r="B124" s="9">
        <f>'[14]TCM B64 y Graf 1'!F136</f>
        <v>1.880621422730977</v>
      </c>
      <c r="C124" s="7">
        <f>[14]TCM!F219</f>
        <v>0</v>
      </c>
      <c r="D124" s="9">
        <f>'[14]TCM B64 y Graf 1'!D136</f>
        <v>0.58139534883721034</v>
      </c>
      <c r="E124" s="18">
        <f t="shared" si="13"/>
        <v>182.05203252032521</v>
      </c>
      <c r="F124" s="18">
        <f t="shared" si="14"/>
        <v>146.96969696969688</v>
      </c>
      <c r="G124" s="18">
        <f t="shared" si="15"/>
        <v>164.76190476190484</v>
      </c>
      <c r="H124" s="19">
        <f t="shared" si="8"/>
        <v>123.87045511692239</v>
      </c>
      <c r="I124" s="19">
        <f t="shared" si="9"/>
        <v>54.689146469968243</v>
      </c>
      <c r="J124" s="19">
        <f t="shared" si="10"/>
        <v>50.443787676327155</v>
      </c>
      <c r="K124" s="19">
        <f t="shared" si="11"/>
        <v>4.0016652705440494</v>
      </c>
      <c r="L124" s="19">
        <f t="shared" si="12"/>
        <v>3.9208596009880914</v>
      </c>
      <c r="M124" s="18"/>
      <c r="N124" s="18"/>
      <c r="O124" s="18"/>
      <c r="P124" s="18"/>
      <c r="Q124" s="18"/>
      <c r="R124" s="18"/>
      <c r="S124" s="18"/>
      <c r="T124" s="18"/>
      <c r="U124" s="12"/>
      <c r="V124" s="20"/>
      <c r="W124" s="11"/>
    </row>
    <row r="125" spans="1:23" x14ac:dyDescent="0.25">
      <c r="A125" s="10">
        <v>15676</v>
      </c>
      <c r="B125" s="9">
        <f>'[14]TCM B64 y Graf 1'!F137</f>
        <v>0.882825040128421</v>
      </c>
      <c r="C125" s="7">
        <f>[14]TCM!F220</f>
        <v>0</v>
      </c>
      <c r="D125" s="9">
        <f>'[14]TCM B64 y Graf 1'!D137</f>
        <v>0.57803468208090791</v>
      </c>
      <c r="E125" s="18">
        <f t="shared" si="13"/>
        <v>183.65923344947737</v>
      </c>
      <c r="F125" s="18">
        <f t="shared" si="14"/>
        <v>146.96969696969688</v>
      </c>
      <c r="G125" s="18">
        <f t="shared" si="15"/>
        <v>165.71428571428578</v>
      </c>
      <c r="H125" s="19">
        <f t="shared" si="8"/>
        <v>124.96401451201559</v>
      </c>
      <c r="I125" s="19">
        <f t="shared" si="9"/>
        <v>55.005268703898693</v>
      </c>
      <c r="J125" s="19">
        <f t="shared" si="10"/>
        <v>50.889118065122972</v>
      </c>
      <c r="K125" s="19">
        <f t="shared" si="11"/>
        <v>4.0074289752607992</v>
      </c>
      <c r="L125" s="19">
        <f t="shared" si="12"/>
        <v>3.9296491102309403</v>
      </c>
      <c r="M125" s="18"/>
      <c r="N125" s="18"/>
      <c r="O125" s="18"/>
      <c r="P125" s="18"/>
      <c r="Q125" s="18"/>
      <c r="R125" s="18"/>
      <c r="S125" s="18"/>
      <c r="T125" s="18"/>
      <c r="U125" s="12"/>
      <c r="V125" s="20"/>
      <c r="W125" s="11"/>
    </row>
    <row r="126" spans="1:23" x14ac:dyDescent="0.25">
      <c r="A126" s="10">
        <v>15707</v>
      </c>
      <c r="B126" s="9">
        <f>'[14]TCM B64 y Graf 1'!F138</f>
        <v>1.5910898965791676</v>
      </c>
      <c r="C126" s="7">
        <f>[14]TCM!F221</f>
        <v>0</v>
      </c>
      <c r="D126" s="9">
        <f>'[14]TCM B64 y Graf 1'!D138</f>
        <v>0.57471264367816577</v>
      </c>
      <c r="E126" s="18">
        <f t="shared" si="13"/>
        <v>186.58141695702676</v>
      </c>
      <c r="F126" s="18">
        <f t="shared" si="14"/>
        <v>146.96969696969688</v>
      </c>
      <c r="G126" s="18">
        <f t="shared" si="15"/>
        <v>166.66666666666674</v>
      </c>
      <c r="H126" s="19">
        <f t="shared" si="8"/>
        <v>126.95230432127602</v>
      </c>
      <c r="I126" s="19">
        <f t="shared" si="9"/>
        <v>55.321390937829143</v>
      </c>
      <c r="J126" s="19">
        <f t="shared" si="10"/>
        <v>51.698809681115399</v>
      </c>
      <c r="K126" s="19">
        <f t="shared" si="11"/>
        <v>4.0131596499697846</v>
      </c>
      <c r="L126" s="19">
        <f t="shared" si="12"/>
        <v>3.9454347576732323</v>
      </c>
      <c r="M126" s="18"/>
      <c r="N126" s="18"/>
      <c r="O126" s="18"/>
      <c r="P126" s="18"/>
      <c r="Q126" s="18"/>
      <c r="R126" s="18"/>
      <c r="S126" s="18"/>
      <c r="T126" s="18"/>
      <c r="U126" s="12"/>
      <c r="V126" s="20"/>
      <c r="W126" s="11"/>
    </row>
    <row r="127" spans="1:23" x14ac:dyDescent="0.25">
      <c r="A127" s="10">
        <v>15738</v>
      </c>
      <c r="B127" s="9">
        <f>'[14]TCM B64 y Graf 1'!F139</f>
        <v>3.8371182458887931</v>
      </c>
      <c r="C127" s="7">
        <f>[14]TCM!F222</f>
        <v>0</v>
      </c>
      <c r="D127" s="9">
        <f>'[14]TCM B64 y Graf 1'!D139</f>
        <v>1.1428571428571344</v>
      </c>
      <c r="E127" s="18">
        <f t="shared" si="13"/>
        <v>193.74076655052269</v>
      </c>
      <c r="F127" s="18">
        <f t="shared" si="14"/>
        <v>146.96969696969688</v>
      </c>
      <c r="G127" s="18">
        <f t="shared" si="15"/>
        <v>168.57142857142864</v>
      </c>
      <c r="H127" s="19">
        <f t="shared" si="8"/>
        <v>131.82361435396396</v>
      </c>
      <c r="I127" s="19">
        <f t="shared" si="9"/>
        <v>55.953635405690051</v>
      </c>
      <c r="J127" s="19">
        <f t="shared" si="10"/>
        <v>53.682554140296801</v>
      </c>
      <c r="K127" s="19">
        <f t="shared" si="11"/>
        <v>4.0245234086200998</v>
      </c>
      <c r="L127" s="19">
        <f t="shared" si="12"/>
        <v>3.9830880723865008</v>
      </c>
      <c r="M127" s="18"/>
      <c r="N127" s="18"/>
      <c r="O127" s="18"/>
      <c r="P127" s="18"/>
      <c r="Q127" s="18"/>
      <c r="R127" s="18"/>
      <c r="S127" s="18"/>
      <c r="T127" s="18"/>
      <c r="U127" s="12"/>
      <c r="V127" s="20"/>
      <c r="W127" s="11"/>
    </row>
    <row r="128" spans="1:23" x14ac:dyDescent="0.25">
      <c r="A128" s="10">
        <v>15766</v>
      </c>
      <c r="B128" s="9">
        <f>'[14]TCM B64 y Graf 1'!F140</f>
        <v>2.3378582202111531</v>
      </c>
      <c r="C128" s="7">
        <f>[14]TCM!F223</f>
        <v>0</v>
      </c>
      <c r="D128" s="9">
        <f>'[14]TCM B64 y Graf 1'!D140</f>
        <v>0.56497175141243527</v>
      </c>
      <c r="E128" s="18">
        <f t="shared" si="13"/>
        <v>198.27015098722418</v>
      </c>
      <c r="F128" s="18">
        <f t="shared" si="14"/>
        <v>146.96969696969688</v>
      </c>
      <c r="G128" s="18">
        <f t="shared" si="15"/>
        <v>169.5238095238096</v>
      </c>
      <c r="H128" s="19">
        <f t="shared" si="8"/>
        <v>134.90546355831756</v>
      </c>
      <c r="I128" s="19">
        <f t="shared" si="9"/>
        <v>56.269757639620501</v>
      </c>
      <c r="J128" s="19">
        <f t="shared" si="10"/>
        <v>54.937576145085032</v>
      </c>
      <c r="K128" s="19">
        <f t="shared" si="11"/>
        <v>4.030157226338356</v>
      </c>
      <c r="L128" s="19">
        <f t="shared" si="12"/>
        <v>4.0061975614755623</v>
      </c>
      <c r="M128" s="18"/>
      <c r="N128" s="18"/>
      <c r="O128" s="18"/>
      <c r="P128" s="18"/>
      <c r="Q128" s="18"/>
      <c r="R128" s="18"/>
      <c r="S128" s="18"/>
      <c r="T128" s="18"/>
      <c r="U128" s="12"/>
      <c r="V128" s="20"/>
      <c r="W128" s="11"/>
    </row>
    <row r="129" spans="1:23" x14ac:dyDescent="0.25">
      <c r="A129" s="10">
        <v>15797</v>
      </c>
      <c r="B129" s="9">
        <f>'[14]TCM B64 y Graf 1'!F141</f>
        <v>4.6425939572586783</v>
      </c>
      <c r="C129" s="7">
        <f>[14]TCM!F224</f>
        <v>0</v>
      </c>
      <c r="D129" s="9">
        <f>'[14]TCM B64 y Graf 1'!D141</f>
        <v>0.56179775280900124</v>
      </c>
      <c r="E129" s="18">
        <f t="shared" si="13"/>
        <v>207.47502903600471</v>
      </c>
      <c r="F129" s="18">
        <f t="shared" si="14"/>
        <v>146.96969696969688</v>
      </c>
      <c r="G129" s="18">
        <f t="shared" si="15"/>
        <v>170.47619047619057</v>
      </c>
      <c r="H129" s="19">
        <f t="shared" si="8"/>
        <v>141.1685764574878</v>
      </c>
      <c r="I129" s="19">
        <f t="shared" si="9"/>
        <v>56.585879873550958</v>
      </c>
      <c r="J129" s="19">
        <f t="shared" si="10"/>
        <v>57.488104735461121</v>
      </c>
      <c r="K129" s="19">
        <f t="shared" si="11"/>
        <v>4.0357594818870259</v>
      </c>
      <c r="L129" s="19">
        <f t="shared" si="12"/>
        <v>4.0515780522359996</v>
      </c>
      <c r="M129" s="18"/>
      <c r="N129" s="18"/>
      <c r="O129" s="18"/>
      <c r="P129" s="18"/>
      <c r="Q129" s="18"/>
      <c r="R129" s="18"/>
      <c r="S129" s="18"/>
      <c r="T129" s="18"/>
      <c r="U129" s="12"/>
      <c r="V129" s="20"/>
      <c r="W129" s="11"/>
    </row>
    <row r="130" spans="1:23" x14ac:dyDescent="0.25">
      <c r="A130" s="10">
        <v>15827</v>
      </c>
      <c r="B130" s="9">
        <f>'[14]TCM B64 y Graf 1'!F142</f>
        <v>4.0140845070422371</v>
      </c>
      <c r="C130" s="7">
        <f>[14]TCM!F225</f>
        <v>0.20618556701033075</v>
      </c>
      <c r="D130" s="9">
        <f>'[14]TCM B64 y Graf 1'!D142</f>
        <v>0</v>
      </c>
      <c r="E130" s="18">
        <f t="shared" si="13"/>
        <v>215.80325203252036</v>
      </c>
      <c r="F130" s="18">
        <f t="shared" si="14"/>
        <v>147.27272727272722</v>
      </c>
      <c r="G130" s="18">
        <f t="shared" si="15"/>
        <v>170.47619047619057</v>
      </c>
      <c r="H130" s="19">
        <f t="shared" si="8"/>
        <v>146.53307236776078</v>
      </c>
      <c r="I130" s="19">
        <f t="shared" si="9"/>
        <v>56.585879873550958</v>
      </c>
      <c r="J130" s="19">
        <f t="shared" si="10"/>
        <v>59.672689368115527</v>
      </c>
      <c r="K130" s="19">
        <f t="shared" si="11"/>
        <v>4.0357594818870259</v>
      </c>
      <c r="L130" s="19">
        <f t="shared" si="12"/>
        <v>4.0888744512090618</v>
      </c>
      <c r="M130" s="18"/>
      <c r="N130" s="18"/>
      <c r="O130" s="18"/>
      <c r="P130" s="18"/>
      <c r="Q130" s="18"/>
      <c r="R130" s="18"/>
      <c r="S130" s="18"/>
      <c r="T130" s="18"/>
      <c r="U130" s="12"/>
      <c r="V130" s="20"/>
      <c r="W130" s="11"/>
    </row>
    <row r="131" spans="1:23" x14ac:dyDescent="0.25">
      <c r="A131" s="10">
        <v>15858</v>
      </c>
      <c r="B131" s="9">
        <f>'[14]TCM B64 y Graf 1'!F143</f>
        <v>1.3540961408259999</v>
      </c>
      <c r="C131" s="7">
        <f>[14]TCM!F226</f>
        <v>0</v>
      </c>
      <c r="D131" s="9">
        <f>'[14]TCM B64 y Graf 1'!D143</f>
        <v>0</v>
      </c>
      <c r="E131" s="18">
        <f t="shared" si="13"/>
        <v>218.72543554006972</v>
      </c>
      <c r="F131" s="18">
        <f t="shared" si="14"/>
        <v>147.27272727272722</v>
      </c>
      <c r="G131" s="18">
        <f t="shared" si="15"/>
        <v>170.47619047619057</v>
      </c>
      <c r="H131" s="19">
        <f t="shared" si="8"/>
        <v>148.5172710457264</v>
      </c>
      <c r="I131" s="19">
        <f t="shared" si="9"/>
        <v>56.585879873550958</v>
      </c>
      <c r="J131" s="19">
        <f t="shared" si="10"/>
        <v>60.480714951976267</v>
      </c>
      <c r="K131" s="19">
        <f t="shared" si="11"/>
        <v>4.0357594818870259</v>
      </c>
      <c r="L131" s="19">
        <f t="shared" si="12"/>
        <v>4.1023245530973105</v>
      </c>
      <c r="M131" s="18"/>
      <c r="N131" s="18"/>
      <c r="O131" s="18"/>
      <c r="P131" s="18"/>
      <c r="Q131" s="18"/>
      <c r="R131" s="18"/>
      <c r="S131" s="18"/>
      <c r="T131" s="18"/>
      <c r="U131" s="12"/>
      <c r="V131" s="20"/>
      <c r="W131" s="11"/>
    </row>
    <row r="132" spans="1:23" x14ac:dyDescent="0.25">
      <c r="A132" s="10">
        <v>15888</v>
      </c>
      <c r="B132" s="9">
        <f>'[14]TCM B64 y Graf 1'!F144</f>
        <v>-0.80160320641281535</v>
      </c>
      <c r="C132" s="7">
        <f>[14]TCM!F227</f>
        <v>-0.2057613168724437</v>
      </c>
      <c r="D132" s="9">
        <f>'[14]TCM B64 y Graf 1'!D144</f>
        <v>-0.55865921787709993</v>
      </c>
      <c r="E132" s="18">
        <f t="shared" si="13"/>
        <v>216.97212543554014</v>
      </c>
      <c r="F132" s="18">
        <f t="shared" si="14"/>
        <v>146.96969696969688</v>
      </c>
      <c r="G132" s="18">
        <f t="shared" si="15"/>
        <v>169.5238095238096</v>
      </c>
      <c r="H132" s="19">
        <f t="shared" si="8"/>
        <v>147.63051833758411</v>
      </c>
      <c r="I132" s="19">
        <f t="shared" si="9"/>
        <v>56.269757639620501</v>
      </c>
      <c r="J132" s="19">
        <f t="shared" si="10"/>
        <v>60.119602487436474</v>
      </c>
      <c r="K132" s="19">
        <f t="shared" si="11"/>
        <v>4.030157226338356</v>
      </c>
      <c r="L132" s="19">
        <f t="shared" si="12"/>
        <v>4.0963359528774932</v>
      </c>
      <c r="M132" s="18"/>
      <c r="N132" s="18"/>
      <c r="O132" s="18"/>
      <c r="P132" s="18"/>
      <c r="Q132" s="18"/>
      <c r="R132" s="18"/>
      <c r="S132" s="18"/>
      <c r="T132" s="18"/>
      <c r="U132" s="12"/>
      <c r="V132" s="20"/>
      <c r="W132" s="11"/>
    </row>
    <row r="133" spans="1:23" x14ac:dyDescent="0.25">
      <c r="A133" s="10">
        <v>15919</v>
      </c>
      <c r="B133" s="9">
        <f>'[14]TCM B64 y Graf 1'!F145</f>
        <v>0.94276094276095623</v>
      </c>
      <c r="C133" s="7">
        <f>[14]TCM!F228</f>
        <v>0.20618556701033075</v>
      </c>
      <c r="D133" s="9">
        <f>'[14]TCM B64 y Graf 1'!D145</f>
        <v>0</v>
      </c>
      <c r="E133" s="18">
        <f t="shared" si="13"/>
        <v>219.01765389082473</v>
      </c>
      <c r="F133" s="18">
        <f t="shared" si="14"/>
        <v>147.27272727272722</v>
      </c>
      <c r="G133" s="18">
        <f t="shared" si="15"/>
        <v>169.5238095238096</v>
      </c>
      <c r="H133" s="19">
        <f t="shared" si="8"/>
        <v>148.71569091352302</v>
      </c>
      <c r="I133" s="19">
        <f t="shared" si="9"/>
        <v>56.269757639620501</v>
      </c>
      <c r="J133" s="19">
        <f t="shared" si="10"/>
        <v>60.561517510362364</v>
      </c>
      <c r="K133" s="19">
        <f t="shared" si="11"/>
        <v>4.030157226338356</v>
      </c>
      <c r="L133" s="19">
        <f t="shared" si="12"/>
        <v>4.1036596667802803</v>
      </c>
      <c r="M133" s="18"/>
      <c r="N133" s="18"/>
      <c r="O133" s="18"/>
      <c r="P133" s="18"/>
      <c r="Q133" s="18"/>
      <c r="R133" s="18"/>
      <c r="S133" s="18"/>
      <c r="T133" s="18"/>
      <c r="U133" s="12"/>
      <c r="V133" s="20"/>
      <c r="W133" s="11"/>
    </row>
    <row r="134" spans="1:23" x14ac:dyDescent="0.25">
      <c r="A134" s="10">
        <v>15950</v>
      </c>
      <c r="B134" s="9">
        <f>'[14]TCM B64 y Graf 1'!F146</f>
        <v>0.86724482988658202</v>
      </c>
      <c r="C134" s="7">
        <f>[14]TCM!F229</f>
        <v>0</v>
      </c>
      <c r="D134" s="9">
        <f>'[14]TCM B64 y Graf 1'!D146</f>
        <v>0</v>
      </c>
      <c r="E134" s="18">
        <f t="shared" si="13"/>
        <v>220.91707317073181</v>
      </c>
      <c r="F134" s="18">
        <f t="shared" si="14"/>
        <v>147.27272727272722</v>
      </c>
      <c r="G134" s="18">
        <f t="shared" si="15"/>
        <v>169.5238095238096</v>
      </c>
      <c r="H134" s="19">
        <f t="shared" ref="H134:H197" si="16">(E134/F134)*100</f>
        <v>150.00542005420067</v>
      </c>
      <c r="I134" s="19">
        <f t="shared" ref="I134:I197" si="17">(G134/(AVERAGE(G$378:G$389))*100)</f>
        <v>56.269757639620501</v>
      </c>
      <c r="J134" s="19">
        <f t="shared" ref="J134:J197" si="18">(H134/(AVERAGE(H$378:H$389))*100)</f>
        <v>61.086734139871844</v>
      </c>
      <c r="K134" s="19">
        <f t="shared" ref="K134:K197" si="19">LN(I134)</f>
        <v>4.030157226338356</v>
      </c>
      <c r="L134" s="19">
        <f t="shared" ref="L134:L197" si="20">LN(J134)</f>
        <v>4.1122947254171605</v>
      </c>
      <c r="M134" s="18"/>
      <c r="N134" s="18"/>
      <c r="O134" s="18"/>
      <c r="P134" s="18"/>
      <c r="Q134" s="18"/>
      <c r="R134" s="18"/>
      <c r="S134" s="18"/>
      <c r="T134" s="18"/>
      <c r="U134" s="12"/>
      <c r="V134" s="20"/>
      <c r="W134" s="11"/>
    </row>
    <row r="135" spans="1:23" x14ac:dyDescent="0.25">
      <c r="A135" s="10">
        <v>15980</v>
      </c>
      <c r="B135" s="9">
        <f>'[14]TCM B64 y Graf 1'!F147</f>
        <v>0.33068783068783691</v>
      </c>
      <c r="C135" s="7">
        <f>[14]TCM!F230</f>
        <v>-0.2057613168724437</v>
      </c>
      <c r="D135" s="9">
        <f>'[14]TCM B64 y Graf 1'!D147</f>
        <v>0</v>
      </c>
      <c r="E135" s="18">
        <f t="shared" ref="E135:E198" si="21">E134*(1+(B135/100))</f>
        <v>221.64761904761917</v>
      </c>
      <c r="F135" s="18">
        <f t="shared" ref="F135:F198" si="22">F134*(1+(C135/100))</f>
        <v>146.96969696969688</v>
      </c>
      <c r="G135" s="18">
        <f t="shared" ref="G135:G198" si="23">G134*(1+(D135/100))</f>
        <v>169.5238095238096</v>
      </c>
      <c r="H135" s="19">
        <f t="shared" si="16"/>
        <v>150.81178203240074</v>
      </c>
      <c r="I135" s="19">
        <f t="shared" si="17"/>
        <v>56.269757639620501</v>
      </c>
      <c r="J135" s="19">
        <f t="shared" si="18"/>
        <v>61.415109073024333</v>
      </c>
      <c r="K135" s="19">
        <f t="shared" si="19"/>
        <v>4.030157226338356</v>
      </c>
      <c r="L135" s="19">
        <f t="shared" si="20"/>
        <v>4.1176558809892256</v>
      </c>
      <c r="M135" s="18"/>
      <c r="N135" s="18"/>
      <c r="O135" s="18"/>
      <c r="P135" s="18"/>
      <c r="Q135" s="18"/>
      <c r="R135" s="18"/>
      <c r="S135" s="18"/>
      <c r="T135" s="18"/>
      <c r="U135" s="12"/>
      <c r="V135" s="20"/>
      <c r="W135" s="11"/>
    </row>
    <row r="136" spans="1:23" x14ac:dyDescent="0.25">
      <c r="A136" s="10">
        <v>16011</v>
      </c>
      <c r="B136" s="9">
        <f>'[14]TCM B64 y Graf 1'!F148</f>
        <v>2.2412656558998156</v>
      </c>
      <c r="C136" s="7">
        <f>[14]TCM!F231</f>
        <v>0.20618556701033075</v>
      </c>
      <c r="D136" s="9">
        <f>'[14]TCM B64 y Graf 1'!D148</f>
        <v>-0.56179775280899014</v>
      </c>
      <c r="E136" s="18">
        <f t="shared" si="21"/>
        <v>226.61533101045313</v>
      </c>
      <c r="F136" s="18">
        <f t="shared" si="22"/>
        <v>147.27272727272722</v>
      </c>
      <c r="G136" s="18">
        <f t="shared" si="23"/>
        <v>168.57142857142864</v>
      </c>
      <c r="H136" s="19">
        <f t="shared" si="16"/>
        <v>153.87460747623365</v>
      </c>
      <c r="I136" s="19">
        <f t="shared" si="17"/>
        <v>55.953635405690051</v>
      </c>
      <c r="J136" s="19">
        <f t="shared" si="18"/>
        <v>62.662384028400297</v>
      </c>
      <c r="K136" s="19">
        <f t="shared" si="19"/>
        <v>4.0245234086200998</v>
      </c>
      <c r="L136" s="19">
        <f t="shared" si="20"/>
        <v>4.1377613318542217</v>
      </c>
      <c r="M136" s="18"/>
      <c r="N136" s="18"/>
      <c r="O136" s="18"/>
      <c r="P136" s="18"/>
      <c r="Q136" s="18"/>
      <c r="R136" s="18"/>
      <c r="S136" s="18"/>
      <c r="T136" s="18"/>
      <c r="U136" s="12"/>
      <c r="V136" s="20"/>
      <c r="W136" s="11"/>
    </row>
    <row r="137" spans="1:23" x14ac:dyDescent="0.25">
      <c r="A137" s="10">
        <v>16041</v>
      </c>
      <c r="B137" s="9">
        <f>'[14]TCM B64 y Graf 1'!F149</f>
        <v>0.96711798839459462</v>
      </c>
      <c r="C137" s="7">
        <f>[14]TCM!F232</f>
        <v>0</v>
      </c>
      <c r="D137" s="9">
        <f>'[14]TCM B64 y Graf 1'!D149</f>
        <v>0.56497175141243527</v>
      </c>
      <c r="E137" s="18">
        <f t="shared" si="21"/>
        <v>228.80696864111519</v>
      </c>
      <c r="F137" s="18">
        <f t="shared" si="22"/>
        <v>147.27272727272722</v>
      </c>
      <c r="G137" s="18">
        <f t="shared" si="23"/>
        <v>169.5238095238096</v>
      </c>
      <c r="H137" s="19">
        <f t="shared" si="16"/>
        <v>155.36275648470789</v>
      </c>
      <c r="I137" s="19">
        <f t="shared" si="17"/>
        <v>56.269757639620501</v>
      </c>
      <c r="J137" s="19">
        <f t="shared" si="18"/>
        <v>63.268403216295852</v>
      </c>
      <c r="K137" s="19">
        <f t="shared" si="19"/>
        <v>4.030157226338356</v>
      </c>
      <c r="L137" s="19">
        <f t="shared" si="20"/>
        <v>4.1473860452284308</v>
      </c>
      <c r="M137" s="18"/>
      <c r="N137" s="18"/>
      <c r="O137" s="18"/>
      <c r="P137" s="18"/>
      <c r="Q137" s="18"/>
      <c r="R137" s="18"/>
      <c r="S137" s="18"/>
      <c r="T137" s="18"/>
      <c r="U137" s="12"/>
      <c r="V137" s="20"/>
      <c r="W137" s="11"/>
    </row>
    <row r="138" spans="1:23" x14ac:dyDescent="0.25">
      <c r="A138" s="10">
        <v>16072</v>
      </c>
      <c r="B138" s="9">
        <f>'[14]TCM B64 y Graf 1'!F150</f>
        <v>1.0217113665389466</v>
      </c>
      <c r="C138" s="7">
        <f>[14]TCM!F233</f>
        <v>-0.2057613168724437</v>
      </c>
      <c r="D138" s="9">
        <f>'[14]TCM B64 y Graf 1'!D150</f>
        <v>0</v>
      </c>
      <c r="E138" s="18">
        <f t="shared" si="21"/>
        <v>231.14471544715468</v>
      </c>
      <c r="F138" s="18">
        <f t="shared" si="22"/>
        <v>146.96969696969688</v>
      </c>
      <c r="G138" s="18">
        <f t="shared" si="23"/>
        <v>169.5238095238096</v>
      </c>
      <c r="H138" s="19">
        <f t="shared" si="16"/>
        <v>157.2737239124971</v>
      </c>
      <c r="I138" s="19">
        <f t="shared" si="17"/>
        <v>56.269757639620501</v>
      </c>
      <c r="J138" s="19">
        <f t="shared" si="18"/>
        <v>64.046606824999699</v>
      </c>
      <c r="K138" s="19">
        <f t="shared" si="19"/>
        <v>4.030157226338356</v>
      </c>
      <c r="L138" s="19">
        <f t="shared" si="20"/>
        <v>4.1596110499682926</v>
      </c>
      <c r="M138" s="18"/>
      <c r="N138" s="18"/>
      <c r="O138" s="18"/>
      <c r="P138" s="18"/>
      <c r="Q138" s="18"/>
      <c r="R138" s="18"/>
      <c r="S138" s="18"/>
      <c r="T138" s="18"/>
      <c r="U138" s="12"/>
      <c r="V138" s="20"/>
      <c r="W138" s="11"/>
    </row>
    <row r="139" spans="1:23" x14ac:dyDescent="0.25">
      <c r="A139" s="10">
        <v>16103</v>
      </c>
      <c r="B139" s="9">
        <f>'[14]TCM B64 y Graf 1'!F151</f>
        <v>3.1605562579013924</v>
      </c>
      <c r="C139" s="7">
        <f>[14]TCM!F234</f>
        <v>0.20618556701033075</v>
      </c>
      <c r="D139" s="9">
        <f>'[14]TCM B64 y Graf 1'!D151</f>
        <v>0</v>
      </c>
      <c r="E139" s="18">
        <f t="shared" si="21"/>
        <v>238.4501742160281</v>
      </c>
      <c r="F139" s="18">
        <f t="shared" si="22"/>
        <v>147.27272727272722</v>
      </c>
      <c r="G139" s="18">
        <f t="shared" si="23"/>
        <v>169.5238095238096</v>
      </c>
      <c r="H139" s="19">
        <f t="shared" si="16"/>
        <v>161.91061212199443</v>
      </c>
      <c r="I139" s="19">
        <f t="shared" si="17"/>
        <v>56.269757639620501</v>
      </c>
      <c r="J139" s="19">
        <f t="shared" si="18"/>
        <v>65.934887643036305</v>
      </c>
      <c r="K139" s="19">
        <f t="shared" si="19"/>
        <v>4.030157226338356</v>
      </c>
      <c r="L139" s="19">
        <f t="shared" si="20"/>
        <v>4.1886677042017348</v>
      </c>
      <c r="M139" s="18"/>
      <c r="N139" s="18"/>
      <c r="O139" s="18"/>
      <c r="P139" s="18"/>
      <c r="Q139" s="18"/>
      <c r="R139" s="18"/>
      <c r="S139" s="18"/>
      <c r="T139" s="18"/>
      <c r="U139" s="12"/>
      <c r="V139" s="20"/>
      <c r="W139" s="11"/>
    </row>
    <row r="140" spans="1:23" x14ac:dyDescent="0.25">
      <c r="A140" s="10">
        <v>16132</v>
      </c>
      <c r="B140" s="9">
        <f>'[14]TCM B64 y Graf 1'!F152</f>
        <v>3.2475490196078427</v>
      </c>
      <c r="C140" s="7">
        <f>[14]TCM!F235</f>
        <v>0</v>
      </c>
      <c r="D140" s="9">
        <f>'[14]TCM B64 y Graf 1'!D152</f>
        <v>0.56179775280900124</v>
      </c>
      <c r="E140" s="18">
        <f t="shared" si="21"/>
        <v>246.19396051103391</v>
      </c>
      <c r="F140" s="18">
        <f t="shared" si="22"/>
        <v>147.27272727272722</v>
      </c>
      <c r="G140" s="18">
        <f t="shared" si="23"/>
        <v>170.47619047619057</v>
      </c>
      <c r="H140" s="19">
        <f t="shared" si="16"/>
        <v>167.16873861860333</v>
      </c>
      <c r="I140" s="19">
        <f t="shared" si="17"/>
        <v>56.585879873550958</v>
      </c>
      <c r="J140" s="19">
        <f t="shared" si="18"/>
        <v>68.076155440267257</v>
      </c>
      <c r="K140" s="19">
        <f t="shared" si="19"/>
        <v>4.0357594818870259</v>
      </c>
      <c r="L140" s="19">
        <f t="shared" si="20"/>
        <v>4.2206270114641447</v>
      </c>
      <c r="M140" s="18"/>
      <c r="N140" s="18"/>
      <c r="O140" s="18"/>
      <c r="P140" s="18"/>
      <c r="Q140" s="18"/>
      <c r="R140" s="18"/>
      <c r="S140" s="18"/>
      <c r="T140" s="18"/>
      <c r="U140" s="12"/>
      <c r="V140" s="20"/>
      <c r="W140" s="11"/>
    </row>
    <row r="141" spans="1:23" x14ac:dyDescent="0.25">
      <c r="A141" s="10">
        <v>16163</v>
      </c>
      <c r="B141" s="9">
        <f>'[14]TCM B64 y Graf 1'!F153</f>
        <v>4.0949554896142493</v>
      </c>
      <c r="C141" s="7">
        <f>[14]TCM!F236</f>
        <v>0</v>
      </c>
      <c r="D141" s="9">
        <f>'[14]TCM B64 y Graf 1'!D153</f>
        <v>0</v>
      </c>
      <c r="E141" s="18">
        <f t="shared" si="21"/>
        <v>256.27549361207923</v>
      </c>
      <c r="F141" s="18">
        <f t="shared" si="22"/>
        <v>147.27272727272722</v>
      </c>
      <c r="G141" s="18">
        <f t="shared" si="23"/>
        <v>170.47619047619057</v>
      </c>
      <c r="H141" s="19">
        <f t="shared" si="16"/>
        <v>174.0142240575847</v>
      </c>
      <c r="I141" s="19">
        <f t="shared" si="17"/>
        <v>56.585879873550958</v>
      </c>
      <c r="J141" s="19">
        <f t="shared" si="18"/>
        <v>70.863843704586799</v>
      </c>
      <c r="K141" s="19">
        <f t="shared" si="19"/>
        <v>4.0357594818870259</v>
      </c>
      <c r="L141" s="19">
        <f t="shared" si="20"/>
        <v>4.260760341609811</v>
      </c>
      <c r="M141" s="18"/>
      <c r="N141" s="18"/>
      <c r="O141" s="18"/>
      <c r="P141" s="18"/>
      <c r="Q141" s="18"/>
      <c r="R141" s="18"/>
      <c r="S141" s="18"/>
      <c r="T141" s="18"/>
      <c r="U141" s="12"/>
      <c r="V141" s="20"/>
      <c r="W141" s="11"/>
    </row>
    <row r="142" spans="1:23" x14ac:dyDescent="0.25">
      <c r="A142" s="10">
        <v>16193</v>
      </c>
      <c r="B142" s="9">
        <f>'[14]TCM B64 y Graf 1'!F154</f>
        <v>1.425313568985187</v>
      </c>
      <c r="C142" s="7">
        <f>[14]TCM!F237</f>
        <v>0</v>
      </c>
      <c r="D142" s="9">
        <f>'[14]TCM B64 y Graf 1'!D154</f>
        <v>0</v>
      </c>
      <c r="E142" s="18">
        <f t="shared" si="21"/>
        <v>259.92822299651596</v>
      </c>
      <c r="F142" s="18">
        <f t="shared" si="22"/>
        <v>147.27272727272722</v>
      </c>
      <c r="G142" s="18">
        <f t="shared" si="23"/>
        <v>170.47619047619057</v>
      </c>
      <c r="H142" s="19">
        <f t="shared" si="16"/>
        <v>176.49447240504173</v>
      </c>
      <c r="I142" s="19">
        <f t="shared" si="17"/>
        <v>56.585879873550958</v>
      </c>
      <c r="J142" s="19">
        <f t="shared" si="18"/>
        <v>71.873875684412738</v>
      </c>
      <c r="K142" s="19">
        <f t="shared" si="19"/>
        <v>4.0357594818870259</v>
      </c>
      <c r="L142" s="19">
        <f t="shared" si="20"/>
        <v>4.2749128563435184</v>
      </c>
      <c r="M142" s="18"/>
      <c r="N142" s="18"/>
      <c r="O142" s="18"/>
      <c r="P142" s="18"/>
      <c r="Q142" s="18"/>
      <c r="R142" s="18"/>
      <c r="S142" s="18"/>
      <c r="T142" s="18"/>
      <c r="U142" s="12"/>
      <c r="V142" s="20"/>
      <c r="W142" s="11"/>
    </row>
    <row r="143" spans="1:23" x14ac:dyDescent="0.25">
      <c r="A143" s="10">
        <v>16224</v>
      </c>
      <c r="B143" s="9">
        <f>'[14]TCM B64 y Graf 1'!F155</f>
        <v>1.2928611579539062</v>
      </c>
      <c r="C143" s="7">
        <f>[14]TCM!F238</f>
        <v>-0.2057613168724437</v>
      </c>
      <c r="D143" s="9">
        <f>'[14]TCM B64 y Graf 1'!D155</f>
        <v>0.55865921787709993</v>
      </c>
      <c r="E143" s="18">
        <f t="shared" si="21"/>
        <v>263.2887340301977</v>
      </c>
      <c r="F143" s="18">
        <f t="shared" si="22"/>
        <v>146.96969696969688</v>
      </c>
      <c r="G143" s="18">
        <f t="shared" si="23"/>
        <v>171.42857142857153</v>
      </c>
      <c r="H143" s="19">
        <f t="shared" si="16"/>
        <v>179.14491181436142</v>
      </c>
      <c r="I143" s="19">
        <f t="shared" si="17"/>
        <v>56.902002107481408</v>
      </c>
      <c r="J143" s="19">
        <f t="shared" si="18"/>
        <v>72.953214600916212</v>
      </c>
      <c r="K143" s="19">
        <f t="shared" si="19"/>
        <v>4.0413305269364805</v>
      </c>
      <c r="L143" s="19">
        <f t="shared" si="20"/>
        <v>4.2898183398089769</v>
      </c>
      <c r="M143" s="18"/>
      <c r="N143" s="18"/>
      <c r="O143" s="18"/>
      <c r="P143" s="18"/>
      <c r="Q143" s="18"/>
      <c r="R143" s="18"/>
      <c r="S143" s="18"/>
      <c r="T143" s="18"/>
      <c r="U143" s="12"/>
      <c r="V143" s="20"/>
      <c r="W143" s="11"/>
    </row>
    <row r="144" spans="1:23" x14ac:dyDescent="0.25">
      <c r="A144" s="10">
        <v>16254</v>
      </c>
      <c r="B144" s="9">
        <f>'[14]TCM B64 y Graf 1'!F156</f>
        <v>2.3862375138734793</v>
      </c>
      <c r="C144" s="7">
        <f>[14]TCM!F239</f>
        <v>0</v>
      </c>
      <c r="D144" s="9">
        <f>'[14]TCM B64 y Graf 1'!D156</f>
        <v>-0.55555555555556468</v>
      </c>
      <c r="E144" s="18">
        <f t="shared" si="21"/>
        <v>269.57142857142884</v>
      </c>
      <c r="F144" s="18">
        <f t="shared" si="22"/>
        <v>146.96969696969688</v>
      </c>
      <c r="G144" s="18">
        <f t="shared" si="23"/>
        <v>170.47619047619057</v>
      </c>
      <c r="H144" s="19">
        <f t="shared" si="16"/>
        <v>183.41973490427128</v>
      </c>
      <c r="I144" s="19">
        <f t="shared" si="17"/>
        <v>56.585879873550958</v>
      </c>
      <c r="J144" s="19">
        <f t="shared" si="18"/>
        <v>74.694051575299909</v>
      </c>
      <c r="K144" s="19">
        <f t="shared" si="19"/>
        <v>4.0357594818870259</v>
      </c>
      <c r="L144" s="19">
        <f t="shared" si="20"/>
        <v>4.3134004581153214</v>
      </c>
      <c r="M144" s="18"/>
      <c r="N144" s="18"/>
      <c r="O144" s="18"/>
      <c r="P144" s="18"/>
      <c r="Q144" s="18"/>
      <c r="R144" s="18"/>
      <c r="S144" s="18"/>
      <c r="T144" s="18"/>
      <c r="U144" s="12"/>
      <c r="V144" s="20"/>
      <c r="W144" s="11"/>
    </row>
    <row r="145" spans="1:23" x14ac:dyDescent="0.25">
      <c r="A145" s="10">
        <v>16285</v>
      </c>
      <c r="B145" s="9">
        <f>'[14]TCM B64 y Graf 1'!F157</f>
        <v>-0.27100271002710175</v>
      </c>
      <c r="C145" s="7">
        <f>[14]TCM!F240</f>
        <v>0</v>
      </c>
      <c r="D145" s="9">
        <f>'[14]TCM B64 y Graf 1'!D157</f>
        <v>0</v>
      </c>
      <c r="E145" s="18">
        <f t="shared" si="21"/>
        <v>268.84088269454151</v>
      </c>
      <c r="F145" s="18">
        <f t="shared" si="22"/>
        <v>146.96969696969688</v>
      </c>
      <c r="G145" s="18">
        <f t="shared" si="23"/>
        <v>170.47619047619057</v>
      </c>
      <c r="H145" s="19">
        <f t="shared" si="16"/>
        <v>182.9226624519562</v>
      </c>
      <c r="I145" s="19">
        <f t="shared" si="17"/>
        <v>56.585879873550958</v>
      </c>
      <c r="J145" s="19">
        <f t="shared" si="18"/>
        <v>74.491628671301811</v>
      </c>
      <c r="K145" s="19">
        <f t="shared" si="19"/>
        <v>4.0357594818870259</v>
      </c>
      <c r="L145" s="19">
        <f t="shared" si="20"/>
        <v>4.3106867522437256</v>
      </c>
      <c r="M145" s="18"/>
      <c r="N145" s="18"/>
      <c r="O145" s="18"/>
      <c r="P145" s="18"/>
      <c r="Q145" s="18"/>
      <c r="R145" s="18"/>
      <c r="S145" s="18"/>
      <c r="T145" s="18"/>
      <c r="U145" s="12"/>
      <c r="V145" s="20"/>
      <c r="W145" s="11"/>
    </row>
    <row r="146" spans="1:23" x14ac:dyDescent="0.25">
      <c r="A146" s="10">
        <v>16316</v>
      </c>
      <c r="B146" s="9">
        <f>'[14]TCM B64 y Graf 1'!F158</f>
        <v>1.0869565217391353</v>
      </c>
      <c r="C146" s="7">
        <f>[14]TCM!F241</f>
        <v>0</v>
      </c>
      <c r="D146" s="9">
        <f>'[14]TCM B64 y Graf 1'!D158</f>
        <v>0</v>
      </c>
      <c r="E146" s="18">
        <f t="shared" si="21"/>
        <v>271.7630662020909</v>
      </c>
      <c r="F146" s="18">
        <f t="shared" si="22"/>
        <v>146.96969696969688</v>
      </c>
      <c r="G146" s="18">
        <f t="shared" si="23"/>
        <v>170.47619047619057</v>
      </c>
      <c r="H146" s="19">
        <f t="shared" si="16"/>
        <v>184.91095226121658</v>
      </c>
      <c r="I146" s="19">
        <f t="shared" si="17"/>
        <v>56.585879873550958</v>
      </c>
      <c r="J146" s="19">
        <f t="shared" si="18"/>
        <v>75.301320287294217</v>
      </c>
      <c r="K146" s="19">
        <f t="shared" si="19"/>
        <v>4.0357594818870259</v>
      </c>
      <c r="L146" s="19">
        <f t="shared" si="20"/>
        <v>4.3214976683479405</v>
      </c>
      <c r="M146" s="18"/>
      <c r="N146" s="18"/>
      <c r="O146" s="18"/>
      <c r="P146" s="18"/>
      <c r="Q146" s="18"/>
      <c r="R146" s="18"/>
      <c r="S146" s="18"/>
      <c r="T146" s="18"/>
      <c r="U146" s="12"/>
      <c r="V146" s="20"/>
      <c r="W146" s="11"/>
    </row>
    <row r="147" spans="1:23" x14ac:dyDescent="0.25">
      <c r="A147" s="10">
        <v>16346</v>
      </c>
      <c r="B147" s="9">
        <f>'[14]TCM B64 y Graf 1'!F159</f>
        <v>0.91397849462364622</v>
      </c>
      <c r="C147" s="7">
        <f>[14]TCM!F242</f>
        <v>0</v>
      </c>
      <c r="D147" s="9">
        <f>'[14]TCM B64 y Graf 1'!D159</f>
        <v>0</v>
      </c>
      <c r="E147" s="18">
        <f t="shared" si="21"/>
        <v>274.24692218350782</v>
      </c>
      <c r="F147" s="18">
        <f t="shared" si="22"/>
        <v>146.96969696969688</v>
      </c>
      <c r="G147" s="18">
        <f t="shared" si="23"/>
        <v>170.47619047619057</v>
      </c>
      <c r="H147" s="19">
        <f t="shared" si="16"/>
        <v>186.60099859908789</v>
      </c>
      <c r="I147" s="19">
        <f t="shared" si="17"/>
        <v>56.585879873550958</v>
      </c>
      <c r="J147" s="19">
        <f t="shared" si="18"/>
        <v>75.989558160887754</v>
      </c>
      <c r="K147" s="19">
        <f t="shared" si="19"/>
        <v>4.0357594818870259</v>
      </c>
      <c r="L147" s="19">
        <f t="shared" si="20"/>
        <v>4.3305959382272023</v>
      </c>
      <c r="M147" s="18"/>
      <c r="N147" s="18"/>
      <c r="O147" s="18"/>
      <c r="P147" s="18"/>
      <c r="Q147" s="18"/>
      <c r="R147" s="18"/>
      <c r="S147" s="18"/>
      <c r="T147" s="18"/>
      <c r="U147" s="12"/>
      <c r="V147" s="20"/>
      <c r="W147" s="11"/>
    </row>
    <row r="148" spans="1:23" x14ac:dyDescent="0.25">
      <c r="A148" s="10">
        <v>16377</v>
      </c>
      <c r="B148" s="9">
        <f>'[14]TCM B64 y Graf 1'!F160</f>
        <v>0.47948854555142084</v>
      </c>
      <c r="C148" s="7">
        <f>[14]TCM!F243</f>
        <v>0</v>
      </c>
      <c r="D148" s="9">
        <f>'[14]TCM B64 y Graf 1'!D160</f>
        <v>0.55865921787709993</v>
      </c>
      <c r="E148" s="18">
        <f t="shared" si="21"/>
        <v>275.56190476190505</v>
      </c>
      <c r="F148" s="18">
        <f t="shared" si="22"/>
        <v>146.96969696969688</v>
      </c>
      <c r="G148" s="18">
        <f t="shared" si="23"/>
        <v>171.42857142857153</v>
      </c>
      <c r="H148" s="19">
        <f t="shared" si="16"/>
        <v>187.49572901325507</v>
      </c>
      <c r="I148" s="19">
        <f t="shared" si="17"/>
        <v>56.902002107481408</v>
      </c>
      <c r="J148" s="19">
        <f t="shared" si="18"/>
        <v>76.35391938808435</v>
      </c>
      <c r="K148" s="19">
        <f t="shared" si="19"/>
        <v>4.0413305269364805</v>
      </c>
      <c r="L148" s="19">
        <f t="shared" si="20"/>
        <v>4.3353793648340968</v>
      </c>
      <c r="M148" s="18"/>
      <c r="N148" s="18"/>
      <c r="O148" s="18"/>
      <c r="P148" s="18"/>
      <c r="Q148" s="18"/>
      <c r="R148" s="18"/>
      <c r="S148" s="18"/>
      <c r="T148" s="18"/>
      <c r="U148" s="12"/>
      <c r="V148" s="20"/>
      <c r="W148" s="11"/>
    </row>
    <row r="149" spans="1:23" x14ac:dyDescent="0.25">
      <c r="A149" s="10">
        <v>16407</v>
      </c>
      <c r="B149" s="9">
        <f>'[14]TCM B64 y Graf 1'!F161</f>
        <v>-0.42417815482501675</v>
      </c>
      <c r="C149" s="7">
        <f>[14]TCM!F244</f>
        <v>0</v>
      </c>
      <c r="D149" s="9">
        <f>'[14]TCM B64 y Graf 1'!D161</f>
        <v>0</v>
      </c>
      <c r="E149" s="18">
        <f t="shared" si="21"/>
        <v>274.39303135888531</v>
      </c>
      <c r="F149" s="18">
        <f t="shared" si="22"/>
        <v>146.96969696969688</v>
      </c>
      <c r="G149" s="18">
        <f t="shared" si="23"/>
        <v>171.42857142857153</v>
      </c>
      <c r="H149" s="19">
        <f t="shared" si="16"/>
        <v>186.70041308955095</v>
      </c>
      <c r="I149" s="19">
        <f t="shared" si="17"/>
        <v>56.902002107481408</v>
      </c>
      <c r="J149" s="19">
        <f t="shared" si="18"/>
        <v>76.030042741687382</v>
      </c>
      <c r="K149" s="19">
        <f t="shared" si="19"/>
        <v>4.0413305269364805</v>
      </c>
      <c r="L149" s="19">
        <f t="shared" si="20"/>
        <v>4.3311285614089021</v>
      </c>
      <c r="M149" s="18"/>
      <c r="N149" s="18"/>
      <c r="O149" s="18"/>
      <c r="P149" s="18"/>
      <c r="Q149" s="18"/>
      <c r="R149" s="18"/>
      <c r="S149" s="18"/>
      <c r="T149" s="18"/>
      <c r="U149" s="12"/>
      <c r="V149" s="20"/>
      <c r="W149" s="11"/>
    </row>
    <row r="150" spans="1:23" x14ac:dyDescent="0.25">
      <c r="A150" s="10">
        <v>16438</v>
      </c>
      <c r="B150" s="9">
        <f>'[14]TCM B64 y Graf 1'!F162</f>
        <v>-5.3248136315242611E-2</v>
      </c>
      <c r="C150" s="7">
        <f>[14]TCM!F245</f>
        <v>0</v>
      </c>
      <c r="D150" s="9">
        <f>'[14]TCM B64 y Graf 1'!D162</f>
        <v>0.55555555555555358</v>
      </c>
      <c r="E150" s="18">
        <f t="shared" si="21"/>
        <v>274.24692218350782</v>
      </c>
      <c r="F150" s="18">
        <f t="shared" si="22"/>
        <v>146.96969696969688</v>
      </c>
      <c r="G150" s="18">
        <f t="shared" si="23"/>
        <v>172.38095238095249</v>
      </c>
      <c r="H150" s="19">
        <f t="shared" si="16"/>
        <v>186.60099859908789</v>
      </c>
      <c r="I150" s="19">
        <f t="shared" si="17"/>
        <v>57.218124341411865</v>
      </c>
      <c r="J150" s="19">
        <f t="shared" si="18"/>
        <v>75.989558160887754</v>
      </c>
      <c r="K150" s="19">
        <f t="shared" si="19"/>
        <v>4.0468707073120962</v>
      </c>
      <c r="L150" s="19">
        <f t="shared" si="20"/>
        <v>4.3305959382272023</v>
      </c>
      <c r="M150" s="18"/>
      <c r="N150" s="18"/>
      <c r="O150" s="18"/>
      <c r="P150" s="18"/>
      <c r="Q150" s="18"/>
      <c r="R150" s="18"/>
      <c r="S150" s="18"/>
      <c r="T150" s="18"/>
      <c r="U150" s="12"/>
      <c r="V150" s="20"/>
      <c r="W150" s="11"/>
    </row>
    <row r="151" spans="1:23" x14ac:dyDescent="0.25">
      <c r="A151" s="10">
        <v>16469</v>
      </c>
      <c r="B151" s="9">
        <f>'[14]TCM B64 y Graf 1'!F163</f>
        <v>0.15982951518380695</v>
      </c>
      <c r="C151" s="7">
        <f>[14]TCM!F246</f>
        <v>0</v>
      </c>
      <c r="D151" s="9">
        <f>'[14]TCM B64 y Graf 1'!D163</f>
        <v>0</v>
      </c>
      <c r="E151" s="18">
        <f t="shared" si="21"/>
        <v>274.68524970964023</v>
      </c>
      <c r="F151" s="18">
        <f t="shared" si="22"/>
        <v>146.96969696969688</v>
      </c>
      <c r="G151" s="18">
        <f t="shared" si="23"/>
        <v>172.38095238095249</v>
      </c>
      <c r="H151" s="19">
        <f t="shared" si="16"/>
        <v>186.89924207047696</v>
      </c>
      <c r="I151" s="19">
        <f t="shared" si="17"/>
        <v>57.218124341411865</v>
      </c>
      <c r="J151" s="19">
        <f t="shared" si="18"/>
        <v>76.111011903286624</v>
      </c>
      <c r="K151" s="19">
        <f t="shared" si="19"/>
        <v>4.0468707073120962</v>
      </c>
      <c r="L151" s="19">
        <f t="shared" si="20"/>
        <v>4.3321929574646889</v>
      </c>
      <c r="M151" s="18"/>
      <c r="N151" s="18"/>
      <c r="O151" s="18"/>
      <c r="P151" s="18"/>
      <c r="Q151" s="18"/>
      <c r="R151" s="18"/>
      <c r="S151" s="18"/>
      <c r="T151" s="18"/>
      <c r="U151" s="12"/>
      <c r="V151" s="20"/>
      <c r="W151" s="11"/>
    </row>
    <row r="152" spans="1:23" x14ac:dyDescent="0.25">
      <c r="A152" s="10">
        <v>16497</v>
      </c>
      <c r="B152" s="9">
        <f>'[14]TCM B64 y Graf 1'!F164</f>
        <v>1.382978723404249</v>
      </c>
      <c r="C152" s="7">
        <f>[14]TCM!F247</f>
        <v>0</v>
      </c>
      <c r="D152" s="9">
        <f>'[14]TCM B64 y Graf 1'!D164</f>
        <v>0</v>
      </c>
      <c r="E152" s="18">
        <f t="shared" si="21"/>
        <v>278.48408826945439</v>
      </c>
      <c r="F152" s="18">
        <f t="shared" si="22"/>
        <v>146.96969696969688</v>
      </c>
      <c r="G152" s="18">
        <f t="shared" si="23"/>
        <v>172.38095238095249</v>
      </c>
      <c r="H152" s="19">
        <f t="shared" si="16"/>
        <v>189.48401882251545</v>
      </c>
      <c r="I152" s="19">
        <f t="shared" si="17"/>
        <v>57.218124341411865</v>
      </c>
      <c r="J152" s="19">
        <f t="shared" si="18"/>
        <v>77.163611004076742</v>
      </c>
      <c r="K152" s="19">
        <f t="shared" si="19"/>
        <v>4.0468707073120962</v>
      </c>
      <c r="L152" s="19">
        <f t="shared" si="20"/>
        <v>4.345927985854841</v>
      </c>
      <c r="M152" s="18"/>
      <c r="N152" s="18"/>
      <c r="O152" s="18"/>
      <c r="P152" s="18"/>
      <c r="Q152" s="18"/>
      <c r="R152" s="18"/>
      <c r="S152" s="18"/>
      <c r="T152" s="18"/>
      <c r="U152" s="12"/>
      <c r="V152" s="20"/>
      <c r="W152" s="11"/>
    </row>
    <row r="153" spans="1:23" x14ac:dyDescent="0.25">
      <c r="A153" s="10">
        <v>16528</v>
      </c>
      <c r="B153" s="9">
        <f>'[14]TCM B64 y Graf 1'!F165</f>
        <v>2.6232948583420734</v>
      </c>
      <c r="C153" s="7">
        <f>[14]TCM!F248</f>
        <v>0</v>
      </c>
      <c r="D153" s="9">
        <f>'[14]TCM B64 y Graf 1'!D165</f>
        <v>0.55248618784529135</v>
      </c>
      <c r="E153" s="18">
        <f t="shared" si="21"/>
        <v>285.78954703832778</v>
      </c>
      <c r="F153" s="18">
        <f t="shared" si="22"/>
        <v>146.96969696969688</v>
      </c>
      <c r="G153" s="18">
        <f t="shared" si="23"/>
        <v>173.33333333333343</v>
      </c>
      <c r="H153" s="19">
        <f t="shared" si="16"/>
        <v>194.45474334566643</v>
      </c>
      <c r="I153" s="19">
        <f t="shared" si="17"/>
        <v>57.534246575342316</v>
      </c>
      <c r="J153" s="19">
        <f t="shared" si="18"/>
        <v>79.187840044057765</v>
      </c>
      <c r="K153" s="19">
        <f t="shared" si="19"/>
        <v>4.0523803631230662</v>
      </c>
      <c r="L153" s="19">
        <f t="shared" si="20"/>
        <v>4.371822752235456</v>
      </c>
      <c r="M153" s="18"/>
      <c r="N153" s="18"/>
      <c r="O153" s="18"/>
      <c r="P153" s="18"/>
      <c r="Q153" s="18"/>
      <c r="R153" s="18"/>
      <c r="S153" s="18"/>
      <c r="T153" s="18"/>
      <c r="U153" s="12"/>
      <c r="V153" s="20"/>
      <c r="W153" s="11"/>
    </row>
    <row r="154" spans="1:23" x14ac:dyDescent="0.25">
      <c r="A154" s="10">
        <v>16558</v>
      </c>
      <c r="B154" s="9">
        <f>'[14]TCM B64 y Graf 1'!F166</f>
        <v>1.5337423312883347</v>
      </c>
      <c r="C154" s="7">
        <f>[14]TCM!F249</f>
        <v>0.20618556701033075</v>
      </c>
      <c r="D154" s="9">
        <f>'[14]TCM B64 y Graf 1'!D166</f>
        <v>0.5494505494505475</v>
      </c>
      <c r="E154" s="18">
        <f t="shared" si="21"/>
        <v>290.17282229965178</v>
      </c>
      <c r="F154" s="18">
        <f t="shared" si="22"/>
        <v>147.27272727272722</v>
      </c>
      <c r="G154" s="18">
        <f t="shared" si="23"/>
        <v>174.28571428571439</v>
      </c>
      <c r="H154" s="19">
        <f t="shared" si="16"/>
        <v>197.03092872198584</v>
      </c>
      <c r="I154" s="19">
        <f t="shared" si="17"/>
        <v>57.850368809272766</v>
      </c>
      <c r="J154" s="19">
        <f t="shared" si="18"/>
        <v>80.236940477371363</v>
      </c>
      <c r="K154" s="19">
        <f t="shared" si="19"/>
        <v>4.0578598288876915</v>
      </c>
      <c r="L154" s="19">
        <f t="shared" si="20"/>
        <v>4.3849840132828009</v>
      </c>
      <c r="M154" s="18"/>
      <c r="N154" s="18"/>
      <c r="O154" s="18"/>
      <c r="P154" s="18"/>
      <c r="Q154" s="18"/>
      <c r="R154" s="18"/>
      <c r="S154" s="18"/>
      <c r="T154" s="18"/>
      <c r="U154" s="12"/>
      <c r="V154" s="20"/>
      <c r="W154" s="11"/>
    </row>
    <row r="155" spans="1:23" x14ac:dyDescent="0.25">
      <c r="A155" s="10">
        <v>16589</v>
      </c>
      <c r="B155" s="9">
        <f>'[14]TCM B64 y Graf 1'!F167</f>
        <v>0.50352467270895485</v>
      </c>
      <c r="C155" s="7">
        <f>[14]TCM!F250</f>
        <v>0</v>
      </c>
      <c r="D155" s="9">
        <f>'[14]TCM B64 y Graf 1'!D167</f>
        <v>0</v>
      </c>
      <c r="E155" s="18">
        <f t="shared" si="21"/>
        <v>291.63391405342645</v>
      </c>
      <c r="F155" s="18">
        <f t="shared" si="22"/>
        <v>147.27272727272722</v>
      </c>
      <c r="G155" s="18">
        <f t="shared" si="23"/>
        <v>174.28571428571439</v>
      </c>
      <c r="H155" s="19">
        <f t="shared" si="16"/>
        <v>198.02302806096864</v>
      </c>
      <c r="I155" s="19">
        <f t="shared" si="17"/>
        <v>57.850368809272766</v>
      </c>
      <c r="J155" s="19">
        <f t="shared" si="18"/>
        <v>80.640953269301733</v>
      </c>
      <c r="K155" s="19">
        <f t="shared" si="19"/>
        <v>4.0578598288876915</v>
      </c>
      <c r="L155" s="19">
        <f t="shared" si="20"/>
        <v>4.3900066255490922</v>
      </c>
      <c r="M155" s="18"/>
      <c r="N155" s="18"/>
      <c r="O155" s="18"/>
      <c r="P155" s="18"/>
      <c r="Q155" s="18"/>
      <c r="R155" s="18"/>
      <c r="S155" s="18"/>
      <c r="T155" s="18"/>
      <c r="U155" s="12"/>
      <c r="V155" s="20"/>
      <c r="W155" s="11"/>
    </row>
    <row r="156" spans="1:23" x14ac:dyDescent="0.25">
      <c r="A156" s="10">
        <v>16619</v>
      </c>
      <c r="B156" s="9">
        <f>'[14]TCM B64 y Graf 1'!F168</f>
        <v>0.80160320641282645</v>
      </c>
      <c r="C156" s="7">
        <f>[14]TCM!F251</f>
        <v>0</v>
      </c>
      <c r="D156" s="9">
        <f>'[14]TCM B64 y Graf 1'!D168</f>
        <v>0</v>
      </c>
      <c r="E156" s="18">
        <f t="shared" si="21"/>
        <v>293.97166085946594</v>
      </c>
      <c r="F156" s="18">
        <f t="shared" si="22"/>
        <v>147.27272727272722</v>
      </c>
      <c r="G156" s="18">
        <f t="shared" si="23"/>
        <v>174.28571428571439</v>
      </c>
      <c r="H156" s="19">
        <f t="shared" si="16"/>
        <v>199.61038700334112</v>
      </c>
      <c r="I156" s="19">
        <f t="shared" si="17"/>
        <v>57.850368809272766</v>
      </c>
      <c r="J156" s="19">
        <f t="shared" si="18"/>
        <v>81.287373736390307</v>
      </c>
      <c r="K156" s="19">
        <f t="shared" si="19"/>
        <v>4.0578598288876915</v>
      </c>
      <c r="L156" s="19">
        <f t="shared" si="20"/>
        <v>4.3979906998973126</v>
      </c>
      <c r="M156" s="18"/>
      <c r="N156" s="18"/>
      <c r="O156" s="18"/>
      <c r="P156" s="18"/>
      <c r="Q156" s="18"/>
      <c r="R156" s="18"/>
      <c r="S156" s="18"/>
      <c r="T156" s="18"/>
      <c r="U156" s="12"/>
      <c r="V156" s="20"/>
      <c r="W156" s="11"/>
    </row>
    <row r="157" spans="1:23" x14ac:dyDescent="0.25">
      <c r="A157" s="10">
        <v>16650</v>
      </c>
      <c r="B157" s="9">
        <f>'[14]TCM B64 y Graf 1'!F169</f>
        <v>0.89463220675944921</v>
      </c>
      <c r="C157" s="7">
        <f>[14]TCM!F252</f>
        <v>-0.2057613168724437</v>
      </c>
      <c r="D157" s="9">
        <f>'[14]TCM B64 y Graf 1'!D169</f>
        <v>-0.5464480874316946</v>
      </c>
      <c r="E157" s="18">
        <f t="shared" si="21"/>
        <v>296.60162601626041</v>
      </c>
      <c r="F157" s="18">
        <f t="shared" si="22"/>
        <v>146.96969696969688</v>
      </c>
      <c r="G157" s="18">
        <f t="shared" si="23"/>
        <v>173.33333333333343</v>
      </c>
      <c r="H157" s="19">
        <f t="shared" si="16"/>
        <v>201.81141563992989</v>
      </c>
      <c r="I157" s="19">
        <f t="shared" si="17"/>
        <v>57.534246575342316</v>
      </c>
      <c r="J157" s="19">
        <f t="shared" si="18"/>
        <v>82.183699023229693</v>
      </c>
      <c r="K157" s="19">
        <f t="shared" si="19"/>
        <v>4.0523803631230662</v>
      </c>
      <c r="L157" s="19">
        <f t="shared" si="20"/>
        <v>4.4089569736765268</v>
      </c>
      <c r="M157" s="18"/>
      <c r="N157" s="18"/>
      <c r="O157" s="18"/>
      <c r="P157" s="18"/>
      <c r="Q157" s="18"/>
      <c r="R157" s="18"/>
      <c r="S157" s="18"/>
      <c r="T157" s="18"/>
      <c r="U157" s="12"/>
      <c r="V157" s="20"/>
      <c r="W157" s="11"/>
    </row>
    <row r="158" spans="1:23" x14ac:dyDescent="0.25">
      <c r="A158" s="10">
        <v>16681</v>
      </c>
      <c r="B158" s="9">
        <f>'[14]TCM B64 y Graf 1'!F170</f>
        <v>-0.14778325123153691</v>
      </c>
      <c r="C158" s="7">
        <f>[14]TCM!F253</f>
        <v>0.20618556701033075</v>
      </c>
      <c r="D158" s="9">
        <f>'[14]TCM B64 y Graf 1'!D170</f>
        <v>-0.5494505494505364</v>
      </c>
      <c r="E158" s="18">
        <f t="shared" si="21"/>
        <v>296.163298490128</v>
      </c>
      <c r="F158" s="18">
        <f t="shared" si="22"/>
        <v>147.27272727272722</v>
      </c>
      <c r="G158" s="18">
        <f t="shared" si="23"/>
        <v>172.38095238095249</v>
      </c>
      <c r="H158" s="19">
        <f t="shared" si="16"/>
        <v>201.09853601181538</v>
      </c>
      <c r="I158" s="19">
        <f t="shared" si="17"/>
        <v>57.218124341411865</v>
      </c>
      <c r="J158" s="19">
        <f t="shared" si="18"/>
        <v>81.893392924285891</v>
      </c>
      <c r="K158" s="19">
        <f t="shared" si="19"/>
        <v>4.0468707073120962</v>
      </c>
      <c r="L158" s="19">
        <f t="shared" si="20"/>
        <v>4.4054183151296833</v>
      </c>
      <c r="M158" s="18"/>
      <c r="N158" s="18"/>
      <c r="O158" s="18"/>
      <c r="P158" s="18"/>
      <c r="Q158" s="18"/>
      <c r="R158" s="18"/>
      <c r="S158" s="18"/>
      <c r="T158" s="18"/>
      <c r="U158" s="12"/>
      <c r="V158" s="20"/>
      <c r="W158" s="11"/>
    </row>
    <row r="159" spans="1:23" x14ac:dyDescent="0.25">
      <c r="A159" s="10">
        <v>16711</v>
      </c>
      <c r="B159" s="9">
        <f>'[14]TCM B64 y Graf 1'!F171</f>
        <v>0</v>
      </c>
      <c r="C159" s="7">
        <f>[14]TCM!F254</f>
        <v>0</v>
      </c>
      <c r="D159" s="9">
        <f>'[14]TCM B64 y Graf 1'!D171</f>
        <v>0.55248618784529135</v>
      </c>
      <c r="E159" s="18">
        <f t="shared" si="21"/>
        <v>296.163298490128</v>
      </c>
      <c r="F159" s="18">
        <f t="shared" si="22"/>
        <v>147.27272727272722</v>
      </c>
      <c r="G159" s="18">
        <f t="shared" si="23"/>
        <v>173.33333333333343</v>
      </c>
      <c r="H159" s="19">
        <f t="shared" si="16"/>
        <v>201.09853601181538</v>
      </c>
      <c r="I159" s="19">
        <f t="shared" si="17"/>
        <v>57.534246575342316</v>
      </c>
      <c r="J159" s="19">
        <f t="shared" si="18"/>
        <v>81.893392924285891</v>
      </c>
      <c r="K159" s="19">
        <f t="shared" si="19"/>
        <v>4.0523803631230662</v>
      </c>
      <c r="L159" s="19">
        <f t="shared" si="20"/>
        <v>4.4054183151296833</v>
      </c>
      <c r="M159" s="18"/>
      <c r="N159" s="18"/>
      <c r="O159" s="18"/>
      <c r="P159" s="18"/>
      <c r="Q159" s="18"/>
      <c r="R159" s="18"/>
      <c r="S159" s="18"/>
      <c r="T159" s="18"/>
      <c r="U159" s="12"/>
      <c r="V159" s="20"/>
      <c r="W159" s="11"/>
    </row>
    <row r="160" spans="1:23" x14ac:dyDescent="0.25">
      <c r="A160" s="10">
        <v>16742</v>
      </c>
      <c r="B160" s="9">
        <f>'[14]TCM B64 y Graf 1'!F172</f>
        <v>1.8253576714356345</v>
      </c>
      <c r="C160" s="7">
        <f>[14]TCM!F255</f>
        <v>-0.2057613168724437</v>
      </c>
      <c r="D160" s="9">
        <f>'[14]TCM B64 y Graf 1'!D172</f>
        <v>1.0989010989011172</v>
      </c>
      <c r="E160" s="18">
        <f t="shared" si="21"/>
        <v>301.56933797909437</v>
      </c>
      <c r="F160" s="18">
        <f t="shared" si="22"/>
        <v>146.96969696969688</v>
      </c>
      <c r="G160" s="18">
        <f t="shared" si="23"/>
        <v>175.23809523809535</v>
      </c>
      <c r="H160" s="19">
        <f t="shared" si="16"/>
        <v>205.19150831567256</v>
      </c>
      <c r="I160" s="19">
        <f t="shared" si="17"/>
        <v>58.16649104320323</v>
      </c>
      <c r="J160" s="19">
        <f t="shared" si="18"/>
        <v>83.560174770416793</v>
      </c>
      <c r="K160" s="19">
        <f t="shared" si="19"/>
        <v>4.063309433655256</v>
      </c>
      <c r="L160" s="19">
        <f t="shared" si="20"/>
        <v>4.4255670282421473</v>
      </c>
      <c r="M160" s="18"/>
      <c r="N160" s="18"/>
      <c r="O160" s="18"/>
      <c r="P160" s="18"/>
      <c r="Q160" s="18"/>
      <c r="R160" s="18"/>
      <c r="S160" s="18"/>
      <c r="T160" s="18"/>
      <c r="U160" s="12"/>
      <c r="V160" s="20"/>
      <c r="W160" s="11"/>
    </row>
    <row r="161" spans="1:23" x14ac:dyDescent="0.25">
      <c r="A161" s="10">
        <v>16772</v>
      </c>
      <c r="B161" s="9">
        <f>'[14]TCM B64 y Graf 1'!F173</f>
        <v>0.82364341085270354</v>
      </c>
      <c r="C161" s="7">
        <f>[14]TCM!F256</f>
        <v>0</v>
      </c>
      <c r="D161" s="9">
        <f>'[14]TCM B64 y Graf 1'!D173</f>
        <v>0</v>
      </c>
      <c r="E161" s="18">
        <f t="shared" si="21"/>
        <v>304.05319396051129</v>
      </c>
      <c r="F161" s="18">
        <f t="shared" si="22"/>
        <v>146.96969696969688</v>
      </c>
      <c r="G161" s="18">
        <f t="shared" si="23"/>
        <v>175.23809523809535</v>
      </c>
      <c r="H161" s="19">
        <f t="shared" si="16"/>
        <v>206.8815546535439</v>
      </c>
      <c r="I161" s="19">
        <f t="shared" si="17"/>
        <v>58.16649104320323</v>
      </c>
      <c r="J161" s="19">
        <f t="shared" si="18"/>
        <v>84.248412644010344</v>
      </c>
      <c r="K161" s="19">
        <f t="shared" si="19"/>
        <v>4.063309433655256</v>
      </c>
      <c r="L161" s="19">
        <f t="shared" si="20"/>
        <v>4.4337697280343278</v>
      </c>
      <c r="M161" s="18"/>
      <c r="N161" s="18"/>
      <c r="O161" s="18"/>
      <c r="P161" s="18"/>
      <c r="Q161" s="18"/>
      <c r="R161" s="18"/>
      <c r="S161" s="18"/>
      <c r="T161" s="18"/>
      <c r="U161" s="12"/>
      <c r="V161" s="20"/>
      <c r="W161" s="11"/>
    </row>
    <row r="162" spans="1:23" x14ac:dyDescent="0.25">
      <c r="A162" s="10">
        <v>16803</v>
      </c>
      <c r="B162" s="9">
        <f>'[14]TCM B64 y Graf 1'!F174</f>
        <v>0.52859202306583253</v>
      </c>
      <c r="C162" s="7">
        <f>[14]TCM!F257</f>
        <v>0</v>
      </c>
      <c r="D162" s="9">
        <f>'[14]TCM B64 y Graf 1'!D174</f>
        <v>0</v>
      </c>
      <c r="E162" s="18">
        <f t="shared" si="21"/>
        <v>305.66039488966345</v>
      </c>
      <c r="F162" s="18">
        <f t="shared" si="22"/>
        <v>146.96969696969688</v>
      </c>
      <c r="G162" s="18">
        <f t="shared" si="23"/>
        <v>175.23809523809535</v>
      </c>
      <c r="H162" s="19">
        <f t="shared" si="16"/>
        <v>207.9751140486371</v>
      </c>
      <c r="I162" s="19">
        <f t="shared" si="17"/>
        <v>58.16649104320323</v>
      </c>
      <c r="J162" s="19">
        <f t="shared" si="18"/>
        <v>84.693743032806154</v>
      </c>
      <c r="K162" s="19">
        <f t="shared" si="19"/>
        <v>4.063309433655256</v>
      </c>
      <c r="L162" s="19">
        <f t="shared" si="20"/>
        <v>4.4390417268255069</v>
      </c>
      <c r="M162" s="18"/>
      <c r="N162" s="18"/>
      <c r="O162" s="18"/>
      <c r="P162" s="18"/>
      <c r="Q162" s="18"/>
      <c r="R162" s="18"/>
      <c r="S162" s="18"/>
      <c r="T162" s="18"/>
      <c r="U162" s="12"/>
      <c r="V162" s="20"/>
      <c r="W162" s="11"/>
    </row>
    <row r="163" spans="1:23" x14ac:dyDescent="0.25">
      <c r="A163" s="10">
        <v>16834</v>
      </c>
      <c r="B163" s="9">
        <f>'[14]TCM B64 y Graf 1'!F175</f>
        <v>1.4818355640535463</v>
      </c>
      <c r="C163" s="7">
        <f>[14]TCM!F258</f>
        <v>0</v>
      </c>
      <c r="D163" s="9">
        <f>'[14]TCM B64 y Graf 1'!D175</f>
        <v>0.54347826086957873</v>
      </c>
      <c r="E163" s="18">
        <f t="shared" si="21"/>
        <v>310.189779326365</v>
      </c>
      <c r="F163" s="18">
        <f t="shared" si="22"/>
        <v>146.96969696969688</v>
      </c>
      <c r="G163" s="18">
        <f t="shared" si="23"/>
        <v>176.19047619047632</v>
      </c>
      <c r="H163" s="19">
        <f t="shared" si="16"/>
        <v>211.05696325299076</v>
      </c>
      <c r="I163" s="19">
        <f t="shared" si="17"/>
        <v>58.48261327713368</v>
      </c>
      <c r="J163" s="19">
        <f t="shared" si="18"/>
        <v>85.948765037594427</v>
      </c>
      <c r="K163" s="19">
        <f t="shared" si="19"/>
        <v>4.0687295011245954</v>
      </c>
      <c r="L163" s="19">
        <f t="shared" si="20"/>
        <v>4.4537513633439501</v>
      </c>
      <c r="M163" s="18"/>
      <c r="N163" s="18"/>
      <c r="O163" s="18"/>
      <c r="P163" s="18"/>
      <c r="Q163" s="18"/>
      <c r="R163" s="18"/>
      <c r="S163" s="18"/>
      <c r="T163" s="18"/>
      <c r="U163" s="12"/>
      <c r="V163" s="20"/>
      <c r="W163" s="11"/>
    </row>
    <row r="164" spans="1:23" x14ac:dyDescent="0.25">
      <c r="A164" s="10">
        <v>16862</v>
      </c>
      <c r="B164" s="9">
        <f>'[14]TCM B64 y Graf 1'!F176</f>
        <v>2.4964672633066343</v>
      </c>
      <c r="C164" s="7">
        <f>[14]TCM!F259</f>
        <v>0.20618556701033075</v>
      </c>
      <c r="D164" s="9">
        <f>'[14]TCM B64 y Graf 1'!D176</f>
        <v>1.6216216216216051</v>
      </c>
      <c r="E164" s="18">
        <f t="shared" si="21"/>
        <v>317.9335656213708</v>
      </c>
      <c r="F164" s="18">
        <f t="shared" si="22"/>
        <v>147.27272727272722</v>
      </c>
      <c r="G164" s="18">
        <f t="shared" si="23"/>
        <v>179.04761904761915</v>
      </c>
      <c r="H164" s="19">
        <f t="shared" si="16"/>
        <v>215.88081616265927</v>
      </c>
      <c r="I164" s="19">
        <f t="shared" si="17"/>
        <v>59.430979978925023</v>
      </c>
      <c r="J164" s="19">
        <f t="shared" si="18"/>
        <v>87.913183524048407</v>
      </c>
      <c r="K164" s="19">
        <f t="shared" si="19"/>
        <v>4.0848156388762193</v>
      </c>
      <c r="L164" s="19">
        <f t="shared" si="20"/>
        <v>4.4763497766535165</v>
      </c>
      <c r="M164" s="18"/>
      <c r="N164" s="18"/>
      <c r="O164" s="18"/>
      <c r="P164" s="18"/>
      <c r="Q164" s="18"/>
      <c r="R164" s="18"/>
      <c r="S164" s="18"/>
      <c r="T164" s="18"/>
      <c r="U164" s="12"/>
      <c r="V164" s="20"/>
      <c r="W164" s="11"/>
    </row>
    <row r="165" spans="1:23" x14ac:dyDescent="0.25">
      <c r="A165" s="10">
        <v>16893</v>
      </c>
      <c r="B165" s="9">
        <f>'[14]TCM B64 y Graf 1'!F177</f>
        <v>1.2867647058823595</v>
      </c>
      <c r="C165" s="7">
        <f>[14]TCM!F260</f>
        <v>0</v>
      </c>
      <c r="D165" s="9">
        <f>'[14]TCM B64 y Graf 1'!D177</f>
        <v>1.0638297872340496</v>
      </c>
      <c r="E165" s="18">
        <f t="shared" si="21"/>
        <v>322.02462253193994</v>
      </c>
      <c r="F165" s="18">
        <f t="shared" si="22"/>
        <v>147.27272727272722</v>
      </c>
      <c r="G165" s="18">
        <f t="shared" si="23"/>
        <v>180.95238095238108</v>
      </c>
      <c r="H165" s="19">
        <f t="shared" si="16"/>
        <v>218.65869431181113</v>
      </c>
      <c r="I165" s="19">
        <f t="shared" si="17"/>
        <v>60.063224446785945</v>
      </c>
      <c r="J165" s="19">
        <f t="shared" si="18"/>
        <v>89.044419341453434</v>
      </c>
      <c r="K165" s="19">
        <f t="shared" si="19"/>
        <v>4.0953977482067572</v>
      </c>
      <c r="L165" s="19">
        <f t="shared" si="20"/>
        <v>4.4891353389504882</v>
      </c>
      <c r="M165" s="19"/>
      <c r="N165" s="19"/>
      <c r="O165" s="19"/>
      <c r="P165" s="19"/>
      <c r="Q165" s="19"/>
      <c r="R165" s="19"/>
      <c r="S165" s="19"/>
      <c r="T165" s="19"/>
      <c r="U165" s="12"/>
      <c r="V165" s="20"/>
      <c r="W165" s="11"/>
    </row>
    <row r="166" spans="1:23" x14ac:dyDescent="0.25">
      <c r="A166" s="10">
        <v>16923</v>
      </c>
      <c r="B166" s="9">
        <f>'[14]TCM B64 y Graf 1'!F178</f>
        <v>1.8602540834845804</v>
      </c>
      <c r="C166" s="7">
        <f>[14]TCM!F261</f>
        <v>0</v>
      </c>
      <c r="D166" s="9">
        <f>'[14]TCM B64 y Graf 1'!D178</f>
        <v>0.52631578947368585</v>
      </c>
      <c r="E166" s="18">
        <f t="shared" si="21"/>
        <v>328.01509872241616</v>
      </c>
      <c r="F166" s="18">
        <f t="shared" si="22"/>
        <v>147.27272727272722</v>
      </c>
      <c r="G166" s="18">
        <f t="shared" si="23"/>
        <v>181.90476190476204</v>
      </c>
      <c r="H166" s="19">
        <f t="shared" si="16"/>
        <v>222.72630160164067</v>
      </c>
      <c r="I166" s="19">
        <f t="shared" si="17"/>
        <v>60.379346680716395</v>
      </c>
      <c r="J166" s="19">
        <f t="shared" si="18"/>
        <v>90.700871788367962</v>
      </c>
      <c r="K166" s="19">
        <f t="shared" si="19"/>
        <v>4.1006471040929009</v>
      </c>
      <c r="L166" s="19">
        <f t="shared" si="20"/>
        <v>4.5075669688540376</v>
      </c>
      <c r="M166" s="19"/>
      <c r="N166" s="19"/>
      <c r="O166" s="19"/>
      <c r="P166" s="19"/>
      <c r="Q166" s="19"/>
      <c r="R166" s="19"/>
      <c r="S166" s="19"/>
      <c r="T166" s="19"/>
      <c r="U166" s="12"/>
      <c r="V166" s="20"/>
      <c r="W166" s="21"/>
    </row>
    <row r="167" spans="1:23" x14ac:dyDescent="0.25">
      <c r="A167" s="10">
        <v>16954</v>
      </c>
      <c r="B167" s="9">
        <f>'[14]TCM B64 y Graf 1'!F179</f>
        <v>1.38084632516704</v>
      </c>
      <c r="C167" s="7">
        <f>[14]TCM!F262</f>
        <v>0</v>
      </c>
      <c r="D167" s="9">
        <f>'[14]TCM B64 y Graf 1'!D179</f>
        <v>1.5706806282722363</v>
      </c>
      <c r="E167" s="18">
        <f t="shared" si="21"/>
        <v>332.5444831591177</v>
      </c>
      <c r="F167" s="18">
        <f t="shared" si="22"/>
        <v>147.27272727272722</v>
      </c>
      <c r="G167" s="18">
        <f t="shared" si="23"/>
        <v>184.76190476190487</v>
      </c>
      <c r="H167" s="19">
        <f t="shared" si="16"/>
        <v>225.80180955248741</v>
      </c>
      <c r="I167" s="19">
        <f t="shared" si="17"/>
        <v>61.327713382507746</v>
      </c>
      <c r="J167" s="19">
        <f t="shared" si="18"/>
        <v>91.953311443352121</v>
      </c>
      <c r="K167" s="19">
        <f t="shared" si="19"/>
        <v>4.1162318351095983</v>
      </c>
      <c r="L167" s="19">
        <f t="shared" si="20"/>
        <v>4.5212809639239051</v>
      </c>
      <c r="M167" s="19"/>
      <c r="N167" s="19"/>
      <c r="O167" s="19"/>
      <c r="P167" s="19"/>
      <c r="Q167" s="19"/>
      <c r="R167" s="19"/>
      <c r="S167" s="19"/>
      <c r="T167" s="19"/>
      <c r="U167" s="12"/>
      <c r="V167" s="20"/>
      <c r="W167" s="11"/>
    </row>
    <row r="168" spans="1:23" x14ac:dyDescent="0.25">
      <c r="A168" s="10">
        <v>16984</v>
      </c>
      <c r="B168" s="9">
        <f>'[14]TCM B64 y Graf 1'!F180</f>
        <v>0.21968365553601821</v>
      </c>
      <c r="C168" s="7">
        <f>[14]TCM!F263</f>
        <v>0</v>
      </c>
      <c r="D168" s="9">
        <f>'[14]TCM B64 y Graf 1'!D180</f>
        <v>10.824742268041243</v>
      </c>
      <c r="E168" s="18">
        <f t="shared" si="21"/>
        <v>333.27502903600504</v>
      </c>
      <c r="F168" s="18">
        <f t="shared" si="22"/>
        <v>147.27272727272722</v>
      </c>
      <c r="G168" s="18">
        <f t="shared" si="23"/>
        <v>204.7619047619049</v>
      </c>
      <c r="H168" s="19">
        <f t="shared" si="16"/>
        <v>226.29785922197883</v>
      </c>
      <c r="I168" s="19">
        <f t="shared" si="17"/>
        <v>67.966280295047241</v>
      </c>
      <c r="J168" s="19">
        <f t="shared" si="18"/>
        <v>92.155317839317306</v>
      </c>
      <c r="K168" s="19">
        <f t="shared" si="19"/>
        <v>4.2190117041739335</v>
      </c>
      <c r="L168" s="19">
        <f t="shared" si="20"/>
        <v>4.5234753909620711</v>
      </c>
      <c r="M168" s="19"/>
      <c r="N168" s="19"/>
      <c r="O168" s="19"/>
      <c r="P168" s="19"/>
      <c r="Q168" s="19"/>
      <c r="R168" s="19"/>
      <c r="S168" s="19"/>
      <c r="T168" s="19"/>
      <c r="U168" s="12"/>
      <c r="V168" s="20"/>
      <c r="W168" s="11"/>
    </row>
    <row r="169" spans="1:23" x14ac:dyDescent="0.25">
      <c r="A169" s="10">
        <v>17015</v>
      </c>
      <c r="B169" s="9">
        <f>'[14]TCM B64 y Graf 1'!F181</f>
        <v>1.2275317843051248</v>
      </c>
      <c r="C169" s="7">
        <f>[14]TCM!F264</f>
        <v>0</v>
      </c>
      <c r="D169" s="9">
        <f>'[14]TCM B64 y Graf 1'!D181</f>
        <v>3.2558139534883734</v>
      </c>
      <c r="E169" s="18">
        <f t="shared" si="21"/>
        <v>337.36608594657412</v>
      </c>
      <c r="F169" s="18">
        <f t="shared" si="22"/>
        <v>147.27272727272722</v>
      </c>
      <c r="G169" s="18">
        <f t="shared" si="23"/>
        <v>211.42857142857159</v>
      </c>
      <c r="H169" s="19">
        <f t="shared" si="16"/>
        <v>229.07573737113066</v>
      </c>
      <c r="I169" s="19">
        <f t="shared" si="17"/>
        <v>70.179135932560428</v>
      </c>
      <c r="J169" s="19">
        <f t="shared" si="18"/>
        <v>93.286553656722333</v>
      </c>
      <c r="K169" s="19">
        <f t="shared" si="19"/>
        <v>4.2510510579185503</v>
      </c>
      <c r="L169" s="19">
        <f t="shared" si="20"/>
        <v>4.5356759780321783</v>
      </c>
      <c r="M169" s="18"/>
      <c r="N169" s="18"/>
      <c r="O169" s="18"/>
      <c r="P169" s="18"/>
      <c r="Q169" s="18"/>
      <c r="R169" s="18"/>
      <c r="S169" s="18"/>
      <c r="T169" s="18"/>
      <c r="U169" s="12"/>
      <c r="V169" s="20"/>
      <c r="W169" s="11"/>
    </row>
    <row r="170" spans="1:23" x14ac:dyDescent="0.25">
      <c r="A170" s="10">
        <v>17046</v>
      </c>
      <c r="B170" s="9">
        <f>'[14]TCM B64 y Graf 1'!F182</f>
        <v>3.681247293200518</v>
      </c>
      <c r="C170" s="7">
        <f>[14]TCM!F265</f>
        <v>0</v>
      </c>
      <c r="D170" s="9">
        <f>'[14]TCM B64 y Graf 1'!D182</f>
        <v>-3.6036036036036112</v>
      </c>
      <c r="E170" s="18">
        <f t="shared" si="21"/>
        <v>349.7853658536589</v>
      </c>
      <c r="F170" s="18">
        <f t="shared" si="22"/>
        <v>147.27272727272722</v>
      </c>
      <c r="G170" s="18">
        <f t="shared" si="23"/>
        <v>203.80952380952394</v>
      </c>
      <c r="H170" s="19">
        <f t="shared" si="16"/>
        <v>237.5085817524845</v>
      </c>
      <c r="I170" s="19">
        <f t="shared" si="17"/>
        <v>67.650158061116798</v>
      </c>
      <c r="J170" s="19">
        <f t="shared" si="18"/>
        <v>96.720662388130464</v>
      </c>
      <c r="K170" s="19">
        <f t="shared" si="19"/>
        <v>4.2143496910681222</v>
      </c>
      <c r="L170" s="19">
        <f t="shared" si="20"/>
        <v>4.5718270547956017</v>
      </c>
      <c r="M170" s="18"/>
      <c r="N170" s="18"/>
      <c r="O170" s="18"/>
      <c r="P170" s="18"/>
      <c r="Q170" s="18"/>
      <c r="R170" s="18"/>
      <c r="S170" s="18"/>
      <c r="T170" s="18"/>
      <c r="U170" s="12"/>
      <c r="V170" s="20"/>
      <c r="W170" s="11"/>
    </row>
    <row r="171" spans="1:23" x14ac:dyDescent="0.25">
      <c r="A171" s="10">
        <v>17076</v>
      </c>
      <c r="B171" s="9">
        <f>'[14]TCM B64 y Graf 1'!F183</f>
        <v>1.5455304928989166</v>
      </c>
      <c r="C171" s="7">
        <f>[14]TCM!F266</f>
        <v>0</v>
      </c>
      <c r="D171" s="9">
        <f>'[14]TCM B64 y Graf 1'!D183</f>
        <v>7.9439252336448885</v>
      </c>
      <c r="E171" s="18">
        <f t="shared" si="21"/>
        <v>355.19140534262522</v>
      </c>
      <c r="F171" s="18">
        <f t="shared" si="22"/>
        <v>147.27272727272722</v>
      </c>
      <c r="G171" s="18">
        <f t="shared" si="23"/>
        <v>220.0000000000002</v>
      </c>
      <c r="H171" s="19">
        <f t="shared" si="16"/>
        <v>241.17934930672092</v>
      </c>
      <c r="I171" s="19">
        <f t="shared" si="17"/>
        <v>73.0242360379345</v>
      </c>
      <c r="J171" s="19">
        <f t="shared" si="18"/>
        <v>98.215509718272841</v>
      </c>
      <c r="K171" s="19">
        <f t="shared" si="19"/>
        <v>4.2907913865680642</v>
      </c>
      <c r="L171" s="19">
        <f t="shared" si="20"/>
        <v>4.5871641429938066</v>
      </c>
      <c r="M171" s="18"/>
      <c r="N171" s="18"/>
      <c r="O171" s="18"/>
      <c r="P171" s="18"/>
      <c r="Q171" s="18"/>
      <c r="R171" s="18"/>
      <c r="S171" s="18"/>
      <c r="T171" s="18"/>
      <c r="U171" s="12"/>
      <c r="V171" s="20"/>
      <c r="W171" s="11"/>
    </row>
    <row r="172" spans="1:23" x14ac:dyDescent="0.25">
      <c r="A172" s="10">
        <v>17107</v>
      </c>
      <c r="B172" s="9">
        <f>'[14]TCM B64 y Graf 1'!F184</f>
        <v>1.1517893870835128</v>
      </c>
      <c r="C172" s="7">
        <f>[14]TCM!F267</f>
        <v>0</v>
      </c>
      <c r="D172" s="9">
        <f>'[14]TCM B64 y Graf 1'!D184</f>
        <v>4.3290043290043156</v>
      </c>
      <c r="E172" s="18">
        <f t="shared" si="21"/>
        <v>359.28246225319435</v>
      </c>
      <c r="F172" s="18">
        <f t="shared" si="22"/>
        <v>147.27272727272722</v>
      </c>
      <c r="G172" s="18">
        <f t="shared" si="23"/>
        <v>229.52380952380969</v>
      </c>
      <c r="H172" s="19">
        <f t="shared" si="16"/>
        <v>243.95722745587278</v>
      </c>
      <c r="I172" s="19">
        <f t="shared" si="17"/>
        <v>76.185458377239016</v>
      </c>
      <c r="J172" s="19">
        <f t="shared" si="18"/>
        <v>99.346745535677869</v>
      </c>
      <c r="K172" s="19">
        <f t="shared" si="19"/>
        <v>4.3331706095369258</v>
      </c>
      <c r="L172" s="19">
        <f t="shared" si="20"/>
        <v>4.5986162108938755</v>
      </c>
      <c r="M172" s="18"/>
      <c r="N172" s="18"/>
      <c r="O172" s="18"/>
      <c r="P172" s="18"/>
      <c r="Q172" s="18"/>
      <c r="R172" s="18"/>
      <c r="S172" s="18"/>
      <c r="T172" s="18"/>
      <c r="U172" s="12"/>
      <c r="V172" s="20"/>
      <c r="W172" s="11"/>
    </row>
    <row r="173" spans="1:23" x14ac:dyDescent="0.25">
      <c r="A173" s="10">
        <v>17137</v>
      </c>
      <c r="B173" s="9">
        <f>'[14]TCM B64 y Graf 1'!F185</f>
        <v>-0.28466856445710231</v>
      </c>
      <c r="C173" s="7">
        <f>[14]TCM!F268</f>
        <v>0</v>
      </c>
      <c r="D173" s="9">
        <f>'[14]TCM B64 y Graf 1'!D185</f>
        <v>0.82987551867219622</v>
      </c>
      <c r="E173" s="18">
        <f t="shared" si="21"/>
        <v>358.25969802555204</v>
      </c>
      <c r="F173" s="18">
        <f t="shared" si="22"/>
        <v>147.27272727272722</v>
      </c>
      <c r="G173" s="18">
        <f t="shared" si="23"/>
        <v>231.42857142857159</v>
      </c>
      <c r="H173" s="19">
        <f t="shared" si="16"/>
        <v>243.26275791858478</v>
      </c>
      <c r="I173" s="19">
        <f t="shared" si="17"/>
        <v>76.817702845099916</v>
      </c>
      <c r="J173" s="19">
        <f t="shared" si="18"/>
        <v>99.063936581326601</v>
      </c>
      <c r="K173" s="19">
        <f t="shared" si="19"/>
        <v>4.3414351193868193</v>
      </c>
      <c r="L173" s="19">
        <f t="shared" si="20"/>
        <v>4.595765465733785</v>
      </c>
      <c r="M173" s="18"/>
      <c r="N173" s="18"/>
      <c r="O173" s="18"/>
      <c r="P173" s="18"/>
      <c r="Q173" s="18"/>
      <c r="R173" s="18"/>
      <c r="S173" s="18"/>
      <c r="T173" s="18"/>
      <c r="U173" s="12"/>
      <c r="V173" s="20"/>
      <c r="W173" s="11"/>
    </row>
    <row r="174" spans="1:23" x14ac:dyDescent="0.25">
      <c r="A174" s="10">
        <v>17168</v>
      </c>
      <c r="B174" s="9">
        <f>'[14]TCM B64 y Graf 1'!F186</f>
        <v>1.6721044045677091</v>
      </c>
      <c r="C174" s="7">
        <f>[14]TCM!F269</f>
        <v>0</v>
      </c>
      <c r="D174" s="9">
        <f>'[14]TCM B64 y Graf 1'!D186</f>
        <v>0.82304526748970819</v>
      </c>
      <c r="E174" s="18">
        <f t="shared" si="21"/>
        <v>364.25017421602826</v>
      </c>
      <c r="F174" s="18">
        <f t="shared" si="22"/>
        <v>147.27272727272722</v>
      </c>
      <c r="G174" s="18">
        <f t="shared" si="23"/>
        <v>233.33333333333348</v>
      </c>
      <c r="H174" s="19">
        <f t="shared" si="16"/>
        <v>247.33036520841432</v>
      </c>
      <c r="I174" s="19">
        <f t="shared" si="17"/>
        <v>77.449947312960816</v>
      </c>
      <c r="J174" s="19">
        <f t="shared" si="18"/>
        <v>100.72038902824112</v>
      </c>
      <c r="K174" s="19">
        <f t="shared" si="19"/>
        <v>4.3496318865909975</v>
      </c>
      <c r="L174" s="19">
        <f t="shared" si="20"/>
        <v>4.6123482522012411</v>
      </c>
      <c r="M174" s="18"/>
      <c r="N174" s="18"/>
      <c r="O174" s="18"/>
      <c r="P174" s="18"/>
      <c r="Q174" s="18"/>
      <c r="R174" s="18"/>
      <c r="S174" s="18"/>
      <c r="T174" s="18"/>
      <c r="U174" s="12"/>
      <c r="V174" s="20"/>
      <c r="W174" s="11"/>
    </row>
    <row r="175" spans="1:23" x14ac:dyDescent="0.25">
      <c r="A175" s="10">
        <v>17199</v>
      </c>
      <c r="B175" s="9">
        <f>'[14]TCM B64 y Graf 1'!F187</f>
        <v>-0.96269554753309894</v>
      </c>
      <c r="C175" s="7">
        <f>[14]TCM!F270</f>
        <v>0</v>
      </c>
      <c r="D175" s="9">
        <f>'[14]TCM B64 y Graf 1'!D187</f>
        <v>0.81632653061225469</v>
      </c>
      <c r="E175" s="18">
        <f t="shared" si="21"/>
        <v>360.74355400696902</v>
      </c>
      <c r="F175" s="18">
        <f t="shared" si="22"/>
        <v>147.27272727272722</v>
      </c>
      <c r="G175" s="18">
        <f t="shared" si="23"/>
        <v>235.23809523809541</v>
      </c>
      <c r="H175" s="19">
        <f t="shared" si="16"/>
        <v>244.94932679485558</v>
      </c>
      <c r="I175" s="19">
        <f t="shared" si="17"/>
        <v>78.082191780821731</v>
      </c>
      <c r="J175" s="19">
        <f t="shared" si="18"/>
        <v>99.750758327608239</v>
      </c>
      <c r="K175" s="19">
        <f t="shared" si="19"/>
        <v>4.3577620126742476</v>
      </c>
      <c r="L175" s="19">
        <f t="shared" si="20"/>
        <v>4.6026746580228624</v>
      </c>
      <c r="M175" s="18"/>
      <c r="N175" s="18"/>
      <c r="O175" s="18"/>
      <c r="P175" s="18"/>
      <c r="Q175" s="18"/>
      <c r="R175" s="18"/>
      <c r="S175" s="18"/>
      <c r="T175" s="18"/>
      <c r="U175" s="12"/>
      <c r="V175" s="20"/>
      <c r="W175" s="11"/>
    </row>
    <row r="176" spans="1:23" x14ac:dyDescent="0.25">
      <c r="A176" s="10">
        <v>17227</v>
      </c>
      <c r="B176" s="9">
        <f>'[14]TCM B64 y Graf 1'!F188</f>
        <v>-1.5390846496557309</v>
      </c>
      <c r="C176" s="7">
        <f>[14]TCM!F271</f>
        <v>0</v>
      </c>
      <c r="D176" s="9">
        <f>'[14]TCM B64 y Graf 1'!D188</f>
        <v>2.4291497975708509</v>
      </c>
      <c r="E176" s="18">
        <f t="shared" si="21"/>
        <v>355.19140534262522</v>
      </c>
      <c r="F176" s="18">
        <f t="shared" si="22"/>
        <v>147.27272727272722</v>
      </c>
      <c r="G176" s="18">
        <f t="shared" si="23"/>
        <v>240.95238095238113</v>
      </c>
      <c r="H176" s="19">
        <f t="shared" si="16"/>
        <v>241.17934930672092</v>
      </c>
      <c r="I176" s="19">
        <f t="shared" si="17"/>
        <v>79.978925184404432</v>
      </c>
      <c r="J176" s="19">
        <f t="shared" si="18"/>
        <v>98.215509718272841</v>
      </c>
      <c r="K176" s="19">
        <f t="shared" si="19"/>
        <v>4.3817631647737905</v>
      </c>
      <c r="L176" s="19">
        <f t="shared" si="20"/>
        <v>4.5871641429938066</v>
      </c>
      <c r="M176" s="18"/>
      <c r="N176" s="18"/>
      <c r="O176" s="18"/>
      <c r="P176" s="18"/>
      <c r="Q176" s="18"/>
      <c r="R176" s="18"/>
      <c r="S176" s="18"/>
      <c r="T176" s="18"/>
      <c r="U176" s="12"/>
      <c r="V176" s="20"/>
      <c r="W176" s="11"/>
    </row>
    <row r="177" spans="1:23" x14ac:dyDescent="0.25">
      <c r="A177" s="10">
        <v>17258</v>
      </c>
      <c r="B177" s="9">
        <f>'[14]TCM B64 y Graf 1'!F189</f>
        <v>0.37021801727683545</v>
      </c>
      <c r="C177" s="7">
        <f>[14]TCM!F272</f>
        <v>0</v>
      </c>
      <c r="D177" s="9">
        <f>'[14]TCM B64 y Graf 1'!D189</f>
        <v>-0.7905138339921014</v>
      </c>
      <c r="E177" s="18">
        <f t="shared" si="21"/>
        <v>356.50638792102239</v>
      </c>
      <c r="F177" s="18">
        <f t="shared" si="22"/>
        <v>147.27272727272722</v>
      </c>
      <c r="G177" s="18">
        <f t="shared" si="23"/>
        <v>239.04761904761921</v>
      </c>
      <c r="H177" s="19">
        <f t="shared" si="16"/>
        <v>242.0722387118054</v>
      </c>
      <c r="I177" s="19">
        <f t="shared" si="17"/>
        <v>79.346680716543531</v>
      </c>
      <c r="J177" s="19">
        <f t="shared" si="18"/>
        <v>98.579121231010149</v>
      </c>
      <c r="K177" s="19">
        <f t="shared" si="19"/>
        <v>4.3738266151780545</v>
      </c>
      <c r="L177" s="19">
        <f t="shared" si="20"/>
        <v>4.5908594869649306</v>
      </c>
      <c r="M177" s="18"/>
      <c r="N177" s="18"/>
      <c r="O177" s="18"/>
      <c r="P177" s="18"/>
      <c r="Q177" s="18"/>
      <c r="R177" s="18"/>
      <c r="S177" s="18"/>
      <c r="T177" s="18"/>
      <c r="U177" s="12"/>
      <c r="V177" s="20"/>
      <c r="W177" s="11"/>
    </row>
    <row r="178" spans="1:23" x14ac:dyDescent="0.25">
      <c r="A178" s="10">
        <v>17288</v>
      </c>
      <c r="B178" s="9">
        <f>'[14]TCM B64 y Graf 1'!F190</f>
        <v>-8.1967213114753079E-2</v>
      </c>
      <c r="C178" s="7">
        <f>[14]TCM!F273</f>
        <v>0</v>
      </c>
      <c r="D178" s="9">
        <f>'[14]TCM B64 y Graf 1'!D190</f>
        <v>-0.39840637450198058</v>
      </c>
      <c r="E178" s="18">
        <f t="shared" si="21"/>
        <v>356.21416957026747</v>
      </c>
      <c r="F178" s="18">
        <f t="shared" si="22"/>
        <v>147.27272727272722</v>
      </c>
      <c r="G178" s="18">
        <f t="shared" si="23"/>
        <v>238.09523809523827</v>
      </c>
      <c r="H178" s="19">
        <f t="shared" si="16"/>
        <v>241.87381884400887</v>
      </c>
      <c r="I178" s="19">
        <f t="shared" si="17"/>
        <v>79.030558482613088</v>
      </c>
      <c r="J178" s="19">
        <f t="shared" si="18"/>
        <v>98.49831867262408</v>
      </c>
      <c r="K178" s="19">
        <f t="shared" si="19"/>
        <v>4.369834593908517</v>
      </c>
      <c r="L178" s="19">
        <f t="shared" si="20"/>
        <v>4.5900394787189001</v>
      </c>
      <c r="M178" s="18"/>
      <c r="N178" s="18"/>
      <c r="O178" s="18"/>
      <c r="P178" s="18"/>
      <c r="Q178" s="18"/>
      <c r="R178" s="18"/>
      <c r="S178" s="18"/>
      <c r="T178" s="18"/>
      <c r="U178" s="12"/>
      <c r="V178" s="20"/>
      <c r="W178" s="11"/>
    </row>
    <row r="179" spans="1:23" x14ac:dyDescent="0.25">
      <c r="A179" s="10">
        <v>17319</v>
      </c>
      <c r="B179" s="9">
        <f>'[14]TCM B64 y Graf 1'!F191</f>
        <v>-1.4356029532403558</v>
      </c>
      <c r="C179" s="7">
        <f>[14]TCM!F274</f>
        <v>0</v>
      </c>
      <c r="D179" s="9">
        <f>'[14]TCM B64 y Graf 1'!D191</f>
        <v>0</v>
      </c>
      <c r="E179" s="18">
        <f t="shared" si="21"/>
        <v>351.10034843205608</v>
      </c>
      <c r="F179" s="18">
        <f t="shared" si="22"/>
        <v>147.27272727272722</v>
      </c>
      <c r="G179" s="18">
        <f t="shared" si="23"/>
        <v>238.09523809523827</v>
      </c>
      <c r="H179" s="19">
        <f t="shared" si="16"/>
        <v>238.40147115756903</v>
      </c>
      <c r="I179" s="19">
        <f t="shared" si="17"/>
        <v>79.030558482613088</v>
      </c>
      <c r="J179" s="19">
        <f t="shared" si="18"/>
        <v>97.084273900867785</v>
      </c>
      <c r="K179" s="19">
        <f t="shared" si="19"/>
        <v>4.369834593908517</v>
      </c>
      <c r="L179" s="19">
        <f t="shared" si="20"/>
        <v>4.5755794044141513</v>
      </c>
      <c r="M179" s="18"/>
      <c r="N179" s="18"/>
      <c r="O179" s="18"/>
      <c r="P179" s="18"/>
      <c r="Q179" s="18"/>
      <c r="R179" s="18"/>
      <c r="S179" s="18"/>
      <c r="T179" s="18"/>
      <c r="U179" s="12"/>
      <c r="V179" s="20"/>
      <c r="W179" s="11"/>
    </row>
    <row r="180" spans="1:23" x14ac:dyDescent="0.25">
      <c r="A180" s="10">
        <v>17349</v>
      </c>
      <c r="B180" s="9">
        <f>'[14]TCM B64 y Graf 1'!F192</f>
        <v>-1.8726591760299671</v>
      </c>
      <c r="C180" s="7">
        <f>[14]TCM!F275</f>
        <v>0</v>
      </c>
      <c r="D180" s="9">
        <f>'[14]TCM B64 y Graf 1'!D192</f>
        <v>1.2000000000000011</v>
      </c>
      <c r="E180" s="18">
        <f t="shared" si="21"/>
        <v>344.52543554007002</v>
      </c>
      <c r="F180" s="18">
        <f t="shared" si="22"/>
        <v>147.27272727272722</v>
      </c>
      <c r="G180" s="18">
        <f t="shared" si="23"/>
        <v>240.95238095238113</v>
      </c>
      <c r="H180" s="19">
        <f t="shared" si="16"/>
        <v>233.93702413214638</v>
      </c>
      <c r="I180" s="19">
        <f t="shared" si="17"/>
        <v>79.978925184404432</v>
      </c>
      <c r="J180" s="19">
        <f t="shared" si="18"/>
        <v>95.266216337181135</v>
      </c>
      <c r="K180" s="19">
        <f t="shared" si="19"/>
        <v>4.3817631647737905</v>
      </c>
      <c r="L180" s="19">
        <f t="shared" si="20"/>
        <v>4.5566752497749992</v>
      </c>
      <c r="M180" s="18"/>
      <c r="N180" s="18"/>
      <c r="O180" s="18"/>
      <c r="P180" s="18"/>
      <c r="Q180" s="18"/>
      <c r="R180" s="18"/>
      <c r="S180" s="18"/>
      <c r="T180" s="18"/>
      <c r="U180" s="12"/>
      <c r="V180" s="20"/>
      <c r="W180" s="11"/>
    </row>
    <row r="181" spans="1:23" x14ac:dyDescent="0.25">
      <c r="A181" s="10">
        <v>17380</v>
      </c>
      <c r="B181" s="9">
        <f>'[14]TCM B64 y Graf 1'!F193</f>
        <v>0.16963528413909135</v>
      </c>
      <c r="C181" s="7">
        <f>[14]TCM!F276</f>
        <v>0</v>
      </c>
      <c r="D181" s="9">
        <f>'[14]TCM B64 y Graf 1'!D193</f>
        <v>1.1857707509881354</v>
      </c>
      <c r="E181" s="18">
        <f t="shared" si="21"/>
        <v>345.10987224157986</v>
      </c>
      <c r="F181" s="18">
        <f t="shared" si="22"/>
        <v>147.27272727272722</v>
      </c>
      <c r="G181" s="18">
        <f t="shared" si="23"/>
        <v>243.80952380952397</v>
      </c>
      <c r="H181" s="19">
        <f t="shared" si="16"/>
        <v>234.33386386773952</v>
      </c>
      <c r="I181" s="19">
        <f t="shared" si="17"/>
        <v>80.927291886195789</v>
      </c>
      <c r="J181" s="19">
        <f t="shared" si="18"/>
        <v>95.427821453953285</v>
      </c>
      <c r="K181" s="19">
        <f t="shared" si="19"/>
        <v>4.3935511205258333</v>
      </c>
      <c r="L181" s="19">
        <f t="shared" si="20"/>
        <v>4.5583701654349902</v>
      </c>
      <c r="M181" s="18"/>
      <c r="N181" s="18"/>
      <c r="O181" s="18"/>
      <c r="P181" s="18"/>
      <c r="Q181" s="18"/>
      <c r="R181" s="18"/>
      <c r="S181" s="18"/>
      <c r="T181" s="18"/>
      <c r="U181" s="12"/>
      <c r="V181" s="20"/>
      <c r="W181" s="11"/>
    </row>
    <row r="182" spans="1:23" x14ac:dyDescent="0.25">
      <c r="A182" s="10">
        <v>17411</v>
      </c>
      <c r="B182" s="9">
        <f>'[14]TCM B64 y Graf 1'!F194</f>
        <v>1.4817950889077114</v>
      </c>
      <c r="C182" s="7">
        <f>[14]TCM!F277</f>
        <v>0</v>
      </c>
      <c r="D182" s="9">
        <f>'[14]TCM B64 y Graf 1'!D194</f>
        <v>1.9531250000000222</v>
      </c>
      <c r="E182" s="18">
        <f t="shared" si="21"/>
        <v>350.22369337979126</v>
      </c>
      <c r="F182" s="18">
        <f t="shared" si="22"/>
        <v>147.27272727272722</v>
      </c>
      <c r="G182" s="18">
        <f t="shared" si="23"/>
        <v>248.57142857142878</v>
      </c>
      <c r="H182" s="19">
        <f t="shared" si="16"/>
        <v>237.80621155417933</v>
      </c>
      <c r="I182" s="19">
        <f t="shared" si="17"/>
        <v>82.507903055848061</v>
      </c>
      <c r="J182" s="19">
        <f t="shared" si="18"/>
        <v>96.841866225709566</v>
      </c>
      <c r="K182" s="19">
        <f t="shared" si="19"/>
        <v>4.4128940833689638</v>
      </c>
      <c r="L182" s="19">
        <f t="shared" si="20"/>
        <v>4.5730794031120672</v>
      </c>
      <c r="M182" s="18"/>
      <c r="N182" s="18"/>
      <c r="O182" s="18"/>
      <c r="P182" s="18"/>
      <c r="Q182" s="18"/>
      <c r="R182" s="18"/>
      <c r="S182" s="18"/>
      <c r="T182" s="18"/>
      <c r="U182" s="12"/>
      <c r="V182" s="20"/>
      <c r="W182" s="11"/>
    </row>
    <row r="183" spans="1:23" x14ac:dyDescent="0.25">
      <c r="A183" s="10">
        <v>17441</v>
      </c>
      <c r="B183" s="9">
        <f>'[14]TCM B64 y Graf 1'!F195</f>
        <v>0.70921985815604049</v>
      </c>
      <c r="C183" s="7">
        <f>[14]TCM!F278</f>
        <v>0</v>
      </c>
      <c r="D183" s="9">
        <f>'[14]TCM B64 y Graf 1'!D195</f>
        <v>1.1494252873563093</v>
      </c>
      <c r="E183" s="18">
        <f t="shared" si="21"/>
        <v>352.70754936120824</v>
      </c>
      <c r="F183" s="18">
        <f t="shared" si="22"/>
        <v>147.27272727272722</v>
      </c>
      <c r="G183" s="18">
        <f t="shared" si="23"/>
        <v>251.42857142857162</v>
      </c>
      <c r="H183" s="19">
        <f t="shared" si="16"/>
        <v>239.49278043045013</v>
      </c>
      <c r="I183" s="19">
        <f t="shared" si="17"/>
        <v>83.456269757639419</v>
      </c>
      <c r="J183" s="19">
        <f t="shared" si="18"/>
        <v>97.528687971991204</v>
      </c>
      <c r="K183" s="19">
        <f t="shared" si="19"/>
        <v>4.424322779192587</v>
      </c>
      <c r="L183" s="19">
        <f t="shared" si="20"/>
        <v>4.5801465703351596</v>
      </c>
      <c r="M183" s="18"/>
      <c r="N183" s="18"/>
      <c r="O183" s="18"/>
      <c r="P183" s="18"/>
      <c r="Q183" s="18"/>
      <c r="R183" s="18"/>
      <c r="S183" s="18"/>
      <c r="T183" s="18"/>
      <c r="U183" s="12"/>
      <c r="V183" s="20"/>
      <c r="W183" s="11"/>
    </row>
    <row r="184" spans="1:23" x14ac:dyDescent="0.25">
      <c r="A184" s="10">
        <v>17472</v>
      </c>
      <c r="B184" s="9">
        <f>'[14]TCM B64 y Graf 1'!F196</f>
        <v>1.0770505385252704</v>
      </c>
      <c r="C184" s="7">
        <f>[14]TCM!F279</f>
        <v>0</v>
      </c>
      <c r="D184" s="9">
        <f>'[14]TCM B64 y Graf 1'!D196</f>
        <v>1.1363636363636243</v>
      </c>
      <c r="E184" s="18">
        <f t="shared" si="21"/>
        <v>356.50638792102239</v>
      </c>
      <c r="F184" s="18">
        <f t="shared" si="22"/>
        <v>147.27272727272722</v>
      </c>
      <c r="G184" s="18">
        <f t="shared" si="23"/>
        <v>254.28571428571445</v>
      </c>
      <c r="H184" s="19">
        <f t="shared" si="16"/>
        <v>242.0722387118054</v>
      </c>
      <c r="I184" s="19">
        <f t="shared" si="17"/>
        <v>84.404636459430762</v>
      </c>
      <c r="J184" s="19">
        <f t="shared" si="18"/>
        <v>98.579121231010149</v>
      </c>
      <c r="K184" s="19">
        <f t="shared" si="19"/>
        <v>4.4356223344465198</v>
      </c>
      <c r="L184" s="19">
        <f t="shared" si="20"/>
        <v>4.5908594869649306</v>
      </c>
      <c r="M184" s="18"/>
      <c r="N184" s="18"/>
      <c r="O184" s="18"/>
      <c r="P184" s="18"/>
      <c r="Q184" s="18"/>
      <c r="R184" s="18"/>
      <c r="S184" s="18"/>
      <c r="T184" s="18"/>
      <c r="U184" s="12"/>
      <c r="V184" s="20"/>
      <c r="W184" s="11"/>
    </row>
    <row r="185" spans="1:23" x14ac:dyDescent="0.25">
      <c r="A185" s="10">
        <v>17502</v>
      </c>
      <c r="B185" s="9">
        <f>'[14]TCM B64 y Graf 1'!F197</f>
        <v>-0.57377049180328266</v>
      </c>
      <c r="C185" s="7">
        <f>[14]TCM!F280</f>
        <v>0</v>
      </c>
      <c r="D185" s="9">
        <f>'[14]TCM B64 y Graf 1'!D197</f>
        <v>1.8726591760299671</v>
      </c>
      <c r="E185" s="18">
        <f t="shared" si="21"/>
        <v>354.46085946573783</v>
      </c>
      <c r="F185" s="18">
        <f t="shared" si="22"/>
        <v>147.27272727272722</v>
      </c>
      <c r="G185" s="18">
        <f t="shared" si="23"/>
        <v>259.04761904761921</v>
      </c>
      <c r="H185" s="19">
        <f t="shared" si="16"/>
        <v>240.68329963722945</v>
      </c>
      <c r="I185" s="19">
        <f t="shared" si="17"/>
        <v>85.985247629083034</v>
      </c>
      <c r="J185" s="19">
        <f t="shared" si="18"/>
        <v>98.013503322307628</v>
      </c>
      <c r="K185" s="19">
        <f t="shared" si="19"/>
        <v>4.4541757423422679</v>
      </c>
      <c r="L185" s="19">
        <f t="shared" si="20"/>
        <v>4.5851052581816782</v>
      </c>
      <c r="M185" s="19"/>
      <c r="N185" s="19"/>
      <c r="O185" s="19"/>
      <c r="P185" s="19"/>
      <c r="Q185" s="19"/>
      <c r="R185" s="19"/>
      <c r="S185" s="19"/>
      <c r="T185" s="19"/>
      <c r="U185" s="12"/>
      <c r="V185" s="20"/>
      <c r="W185" s="11"/>
    </row>
    <row r="186" spans="1:23" x14ac:dyDescent="0.25">
      <c r="A186" s="10">
        <v>17533</v>
      </c>
      <c r="B186" s="9">
        <f>'[14]TCM B64 y Graf 1'!F198</f>
        <v>0.16488046166529546</v>
      </c>
      <c r="C186" s="7">
        <f>[14]TCM!F281</f>
        <v>0</v>
      </c>
      <c r="D186" s="9">
        <f>'[14]TCM B64 y Graf 1'!D198</f>
        <v>1.8382352941176405</v>
      </c>
      <c r="E186" s="18">
        <f t="shared" si="21"/>
        <v>355.04529616724773</v>
      </c>
      <c r="F186" s="18">
        <f t="shared" si="22"/>
        <v>147.27272727272722</v>
      </c>
      <c r="G186" s="18">
        <f t="shared" si="23"/>
        <v>263.80952380952397</v>
      </c>
      <c r="H186" s="19">
        <f t="shared" si="16"/>
        <v>241.08013937282263</v>
      </c>
      <c r="I186" s="19">
        <f t="shared" si="17"/>
        <v>87.565858798735292</v>
      </c>
      <c r="J186" s="19">
        <f t="shared" si="18"/>
        <v>98.175108439079793</v>
      </c>
      <c r="K186" s="19">
        <f t="shared" si="19"/>
        <v>4.4723911822336095</v>
      </c>
      <c r="L186" s="19">
        <f t="shared" si="20"/>
        <v>4.5867527050122767</v>
      </c>
      <c r="M186" s="19"/>
      <c r="N186" s="19"/>
      <c r="O186" s="19"/>
      <c r="P186" s="19"/>
      <c r="Q186" s="19"/>
      <c r="R186" s="19"/>
      <c r="S186" s="19"/>
      <c r="T186" s="19"/>
      <c r="U186" s="12"/>
      <c r="V186" s="20"/>
      <c r="W186" s="21"/>
    </row>
    <row r="187" spans="1:23" x14ac:dyDescent="0.25">
      <c r="A187" s="10">
        <v>17564</v>
      </c>
      <c r="B187" s="9">
        <f>'[14]TCM B64 y Graf 1'!F199</f>
        <v>2.716049382716057</v>
      </c>
      <c r="C187" s="7">
        <f>[14]TCM!F282</f>
        <v>0</v>
      </c>
      <c r="D187" s="9">
        <f>'[14]TCM B64 y Graf 1'!D199</f>
        <v>-1.8050541516245522</v>
      </c>
      <c r="E187" s="18">
        <f t="shared" si="21"/>
        <v>364.68850174216067</v>
      </c>
      <c r="F187" s="18">
        <f t="shared" si="22"/>
        <v>147.27272727272722</v>
      </c>
      <c r="G187" s="18">
        <f t="shared" si="23"/>
        <v>259.04761904761921</v>
      </c>
      <c r="H187" s="19">
        <f t="shared" si="16"/>
        <v>247.6279950101092</v>
      </c>
      <c r="I187" s="19">
        <f t="shared" si="17"/>
        <v>85.985247629083034</v>
      </c>
      <c r="J187" s="19">
        <f t="shared" si="18"/>
        <v>100.84159286582025</v>
      </c>
      <c r="K187" s="19">
        <f t="shared" si="19"/>
        <v>4.4541757423422679</v>
      </c>
      <c r="L187" s="19">
        <f t="shared" si="20"/>
        <v>4.6135508981670013</v>
      </c>
      <c r="M187" s="19"/>
      <c r="N187" s="19"/>
      <c r="O187" s="19"/>
      <c r="P187" s="19"/>
      <c r="Q187" s="19"/>
      <c r="R187" s="19"/>
      <c r="S187" s="19"/>
      <c r="T187" s="19"/>
      <c r="U187" s="12"/>
      <c r="V187" s="20"/>
      <c r="W187" s="11"/>
    </row>
    <row r="188" spans="1:23" x14ac:dyDescent="0.25">
      <c r="A188" s="10">
        <v>17593</v>
      </c>
      <c r="B188" s="9">
        <f>'[14]TCM B64 y Graf 1'!F200</f>
        <v>4.0064102564096871E-2</v>
      </c>
      <c r="C188" s="7">
        <f>[14]TCM!F283</f>
        <v>0</v>
      </c>
      <c r="D188" s="9">
        <f>'[14]TCM B64 y Graf 1'!D200</f>
        <v>0</v>
      </c>
      <c r="E188" s="18">
        <f t="shared" si="21"/>
        <v>364.8346109175381</v>
      </c>
      <c r="F188" s="18">
        <f t="shared" si="22"/>
        <v>147.27272727272722</v>
      </c>
      <c r="G188" s="18">
        <f t="shared" si="23"/>
        <v>259.04761904761921</v>
      </c>
      <c r="H188" s="19">
        <f t="shared" si="16"/>
        <v>247.72720494400744</v>
      </c>
      <c r="I188" s="19">
        <f t="shared" si="17"/>
        <v>85.985247629083034</v>
      </c>
      <c r="J188" s="19">
        <f t="shared" si="18"/>
        <v>100.88199414501327</v>
      </c>
      <c r="K188" s="19">
        <f t="shared" si="19"/>
        <v>4.4541757423422679</v>
      </c>
      <c r="L188" s="19">
        <f t="shared" si="20"/>
        <v>4.6139514589574562</v>
      </c>
      <c r="M188" s="19"/>
      <c r="N188" s="19"/>
      <c r="O188" s="19"/>
      <c r="P188" s="19"/>
      <c r="Q188" s="19"/>
      <c r="R188" s="19"/>
      <c r="S188" s="19"/>
      <c r="T188" s="19"/>
      <c r="U188" s="12"/>
      <c r="V188" s="20"/>
      <c r="W188" s="11"/>
    </row>
    <row r="189" spans="1:23" x14ac:dyDescent="0.25">
      <c r="A189" s="10">
        <v>17624</v>
      </c>
      <c r="B189" s="9">
        <f>'[14]TCM B64 y Graf 1'!F201</f>
        <v>-0.12014417300759694</v>
      </c>
      <c r="C189" s="7">
        <f>[14]TCM!F284</f>
        <v>0</v>
      </c>
      <c r="D189" s="9">
        <f>'[14]TCM B64 y Graf 1'!D201</f>
        <v>0.73529411764705621</v>
      </c>
      <c r="E189" s="18">
        <f t="shared" si="21"/>
        <v>364.39628339140575</v>
      </c>
      <c r="F189" s="18">
        <f t="shared" si="22"/>
        <v>147.27272727272722</v>
      </c>
      <c r="G189" s="18">
        <f t="shared" si="23"/>
        <v>260.95238095238113</v>
      </c>
      <c r="H189" s="19">
        <f t="shared" si="16"/>
        <v>247.42957514231261</v>
      </c>
      <c r="I189" s="19">
        <f t="shared" si="17"/>
        <v>86.617492096943934</v>
      </c>
      <c r="J189" s="19">
        <f t="shared" si="18"/>
        <v>100.76079030743416</v>
      </c>
      <c r="K189" s="19">
        <f t="shared" si="19"/>
        <v>4.4615017824343406</v>
      </c>
      <c r="L189" s="19">
        <f t="shared" si="20"/>
        <v>4.6127492949176645</v>
      </c>
      <c r="M189" s="19"/>
      <c r="N189" s="19"/>
      <c r="O189" s="19"/>
      <c r="P189" s="19"/>
      <c r="Q189" s="19"/>
      <c r="R189" s="19"/>
      <c r="S189" s="19"/>
      <c r="T189" s="19"/>
      <c r="U189" s="12"/>
      <c r="V189" s="20"/>
      <c r="W189" s="11"/>
    </row>
    <row r="190" spans="1:23" x14ac:dyDescent="0.25">
      <c r="A190" s="10">
        <v>17654</v>
      </c>
      <c r="B190" s="9">
        <f>'[14]TCM B64 y Graf 1'!F202</f>
        <v>3.7289494787489996</v>
      </c>
      <c r="C190" s="7">
        <f>[14]TCM!F285</f>
        <v>0</v>
      </c>
      <c r="D190" s="9">
        <f>'[14]TCM B64 y Graf 1'!D202</f>
        <v>0.36496350364962904</v>
      </c>
      <c r="E190" s="18">
        <f t="shared" si="21"/>
        <v>377.98443670151028</v>
      </c>
      <c r="F190" s="18">
        <f t="shared" si="22"/>
        <v>147.27272727272722</v>
      </c>
      <c r="G190" s="18">
        <f t="shared" si="23"/>
        <v>261.9047619047621</v>
      </c>
      <c r="H190" s="19">
        <f t="shared" si="16"/>
        <v>256.65609899485275</v>
      </c>
      <c r="I190" s="19">
        <f t="shared" si="17"/>
        <v>86.933614330874391</v>
      </c>
      <c r="J190" s="19">
        <f t="shared" si="18"/>
        <v>104.51810927238661</v>
      </c>
      <c r="K190" s="19">
        <f t="shared" si="19"/>
        <v>4.4651447737128418</v>
      </c>
      <c r="L190" s="19">
        <f t="shared" si="20"/>
        <v>4.649360350863712</v>
      </c>
      <c r="M190" s="19"/>
      <c r="N190" s="19"/>
      <c r="O190" s="19"/>
      <c r="P190" s="19"/>
      <c r="Q190" s="19"/>
      <c r="R190" s="19"/>
      <c r="S190" s="19"/>
      <c r="T190" s="19"/>
      <c r="U190" s="12"/>
      <c r="V190" s="20"/>
      <c r="W190" s="21"/>
    </row>
    <row r="191" spans="1:23" x14ac:dyDescent="0.25">
      <c r="A191" s="10">
        <v>17685</v>
      </c>
      <c r="B191" s="9">
        <f>'[14]TCM B64 y Graf 1'!F203</f>
        <v>3.8654812524163695E-2</v>
      </c>
      <c r="C191" s="7">
        <f>[14]TCM!F286</f>
        <v>0</v>
      </c>
      <c r="D191" s="9">
        <f>'[14]TCM B64 y Graf 1'!D203</f>
        <v>0.72727272727270975</v>
      </c>
      <c r="E191" s="18">
        <f t="shared" si="21"/>
        <v>378.13054587688777</v>
      </c>
      <c r="F191" s="18">
        <f t="shared" si="22"/>
        <v>147.27272727272722</v>
      </c>
      <c r="G191" s="18">
        <f t="shared" si="23"/>
        <v>263.80952380952397</v>
      </c>
      <c r="H191" s="19">
        <f t="shared" si="16"/>
        <v>256.75530892875105</v>
      </c>
      <c r="I191" s="19">
        <f t="shared" si="17"/>
        <v>87.565858798735292</v>
      </c>
      <c r="J191" s="19">
        <f t="shared" si="18"/>
        <v>104.55851055157966</v>
      </c>
      <c r="K191" s="19">
        <f t="shared" si="19"/>
        <v>4.4723911822336095</v>
      </c>
      <c r="L191" s="19">
        <f t="shared" si="20"/>
        <v>4.6497468242984743</v>
      </c>
      <c r="M191" s="19"/>
      <c r="N191" s="19"/>
      <c r="O191" s="19"/>
      <c r="P191" s="19"/>
      <c r="Q191" s="19"/>
      <c r="R191" s="19"/>
      <c r="S191" s="19"/>
      <c r="T191" s="19"/>
      <c r="U191" s="12"/>
      <c r="V191" s="20"/>
      <c r="W191" s="11"/>
    </row>
    <row r="192" spans="1:23" x14ac:dyDescent="0.25">
      <c r="A192" s="10">
        <v>17715</v>
      </c>
      <c r="B192" s="9">
        <f>'[14]TCM B64 y Graf 1'!F204</f>
        <v>0.61823802163831765</v>
      </c>
      <c r="C192" s="7">
        <f>[14]TCM!F287</f>
        <v>0</v>
      </c>
      <c r="D192" s="9">
        <f>'[14]TCM B64 y Graf 1'!D204</f>
        <v>1.0830324909747224</v>
      </c>
      <c r="E192" s="18">
        <f t="shared" si="21"/>
        <v>380.4682926829272</v>
      </c>
      <c r="F192" s="18">
        <f t="shared" si="22"/>
        <v>147.27272727272722</v>
      </c>
      <c r="G192" s="18">
        <f t="shared" si="23"/>
        <v>266.6666666666668</v>
      </c>
      <c r="H192" s="19">
        <f t="shared" si="16"/>
        <v>258.34266787112352</v>
      </c>
      <c r="I192" s="19">
        <f t="shared" si="17"/>
        <v>88.514225500526635</v>
      </c>
      <c r="J192" s="19">
        <f t="shared" si="18"/>
        <v>105.20493101866823</v>
      </c>
      <c r="K192" s="19">
        <f t="shared" si="19"/>
        <v>4.4831632792155203</v>
      </c>
      <c r="L192" s="19">
        <f t="shared" si="20"/>
        <v>4.6559101720061431</v>
      </c>
      <c r="M192" s="19"/>
      <c r="N192" s="19"/>
      <c r="O192" s="19"/>
      <c r="P192" s="19"/>
      <c r="Q192" s="19"/>
      <c r="R192" s="19"/>
      <c r="S192" s="19"/>
      <c r="T192" s="19"/>
      <c r="U192" s="12"/>
      <c r="V192" s="20"/>
      <c r="W192" s="11"/>
    </row>
    <row r="193" spans="1:23" x14ac:dyDescent="0.25">
      <c r="A193" s="10">
        <v>17746</v>
      </c>
      <c r="B193" s="9">
        <f>'[14]TCM B64 y Graf 1'!F205</f>
        <v>3.0337941628264309</v>
      </c>
      <c r="C193" s="7">
        <f>[14]TCM!F288</f>
        <v>32.716049382716037</v>
      </c>
      <c r="D193" s="9">
        <f>'[14]TCM B64 y Graf 1'!D205</f>
        <v>0.71428571428573395</v>
      </c>
      <c r="E193" s="18">
        <f t="shared" si="21"/>
        <v>392.01091753774722</v>
      </c>
      <c r="F193" s="18">
        <f t="shared" si="22"/>
        <v>195.45454545454538</v>
      </c>
      <c r="G193" s="18">
        <f t="shared" si="23"/>
        <v>268.57142857142878</v>
      </c>
      <c r="H193" s="19">
        <f t="shared" si="16"/>
        <v>200.56372525187075</v>
      </c>
      <c r="I193" s="19">
        <f t="shared" si="17"/>
        <v>89.146469968387564</v>
      </c>
      <c r="J193" s="19">
        <f t="shared" si="18"/>
        <v>81.675601842496476</v>
      </c>
      <c r="K193" s="19">
        <f t="shared" si="19"/>
        <v>4.490280746984384</v>
      </c>
      <c r="L193" s="19">
        <f t="shared" si="20"/>
        <v>4.4027553262080286</v>
      </c>
      <c r="M193" s="19"/>
      <c r="N193" s="19"/>
      <c r="O193" s="19"/>
      <c r="P193" s="19"/>
      <c r="Q193" s="19"/>
      <c r="R193" s="19"/>
      <c r="S193" s="19"/>
      <c r="T193" s="19"/>
      <c r="U193" s="12"/>
      <c r="V193" s="20"/>
      <c r="W193" s="11"/>
    </row>
    <row r="194" spans="1:23" x14ac:dyDescent="0.25">
      <c r="A194" s="10">
        <v>17777</v>
      </c>
      <c r="B194" s="9">
        <f>'[14]TCM B64 y Graf 1'!F206</f>
        <v>0.74543421543049604</v>
      </c>
      <c r="C194" s="7">
        <f>[14]TCM!F289</f>
        <v>6.0465116279069697</v>
      </c>
      <c r="D194" s="9">
        <f>'[14]TCM B64 y Graf 1'!D206</f>
        <v>-0.35460992907802025</v>
      </c>
      <c r="E194" s="18">
        <f t="shared" si="21"/>
        <v>394.93310104529661</v>
      </c>
      <c r="F194" s="18">
        <f t="shared" si="22"/>
        <v>207.2727272727272</v>
      </c>
      <c r="G194" s="18">
        <f t="shared" si="23"/>
        <v>267.61904761904782</v>
      </c>
      <c r="H194" s="19">
        <f t="shared" si="16"/>
        <v>190.53789962711684</v>
      </c>
      <c r="I194" s="19">
        <f t="shared" si="17"/>
        <v>88.830347734457106</v>
      </c>
      <c r="J194" s="19">
        <f t="shared" si="18"/>
        <v>77.5927830733429</v>
      </c>
      <c r="K194" s="19">
        <f t="shared" si="19"/>
        <v>4.4867283453800164</v>
      </c>
      <c r="L194" s="19">
        <f t="shared" si="20"/>
        <v>4.3514744212320737</v>
      </c>
      <c r="M194" s="18"/>
      <c r="N194" s="18"/>
      <c r="O194" s="18"/>
      <c r="P194" s="18"/>
      <c r="Q194" s="18"/>
      <c r="R194" s="18"/>
      <c r="S194" s="18"/>
      <c r="T194" s="18"/>
      <c r="U194" s="12"/>
      <c r="V194" s="20"/>
      <c r="W194" s="11"/>
    </row>
    <row r="195" spans="1:23" x14ac:dyDescent="0.25">
      <c r="A195" s="10">
        <v>17807</v>
      </c>
      <c r="B195" s="9">
        <f>'[14]TCM B64 y Graf 1'!F207</f>
        <v>0.92489826119126484</v>
      </c>
      <c r="C195" s="7">
        <f>[14]TCM!F290</f>
        <v>0.7309941520468044</v>
      </c>
      <c r="D195" s="9">
        <f>'[14]TCM B64 y Graf 1'!D207</f>
        <v>-1.067615658362997</v>
      </c>
      <c r="E195" s="18">
        <f t="shared" si="21"/>
        <v>398.58583042973328</v>
      </c>
      <c r="F195" s="18">
        <f t="shared" si="22"/>
        <v>208.78787878787875</v>
      </c>
      <c r="G195" s="18">
        <f t="shared" si="23"/>
        <v>264.76190476190493</v>
      </c>
      <c r="H195" s="19">
        <f t="shared" si="16"/>
        <v>190.90467930596807</v>
      </c>
      <c r="I195" s="19">
        <f t="shared" si="17"/>
        <v>87.881981032665735</v>
      </c>
      <c r="J195" s="19">
        <f t="shared" si="18"/>
        <v>77.742146827811226</v>
      </c>
      <c r="K195" s="19">
        <f t="shared" si="19"/>
        <v>4.4759947897369079</v>
      </c>
      <c r="L195" s="19">
        <f t="shared" si="20"/>
        <v>4.3533975405278706</v>
      </c>
      <c r="M195" s="18"/>
      <c r="N195" s="18"/>
      <c r="O195" s="18"/>
      <c r="P195" s="18"/>
      <c r="Q195" s="18"/>
      <c r="R195" s="18"/>
      <c r="S195" s="18"/>
      <c r="T195" s="18"/>
      <c r="U195" s="12"/>
      <c r="V195" s="20"/>
      <c r="W195" s="11"/>
    </row>
    <row r="196" spans="1:23" x14ac:dyDescent="0.25">
      <c r="A196" s="10">
        <v>17838</v>
      </c>
      <c r="B196" s="9">
        <f>'[14]TCM B64 y Graf 1'!F208</f>
        <v>-0.80645161290322509</v>
      </c>
      <c r="C196" s="7">
        <f>[14]TCM!F291</f>
        <v>0</v>
      </c>
      <c r="D196" s="9">
        <f>'[14]TCM B64 y Graf 1'!D208</f>
        <v>0</v>
      </c>
      <c r="E196" s="18">
        <f t="shared" si="21"/>
        <v>395.37142857142896</v>
      </c>
      <c r="F196" s="18">
        <f t="shared" si="22"/>
        <v>208.78787878787875</v>
      </c>
      <c r="G196" s="18">
        <f t="shared" si="23"/>
        <v>264.76190476190493</v>
      </c>
      <c r="H196" s="19">
        <f t="shared" si="16"/>
        <v>189.36512544059735</v>
      </c>
      <c r="I196" s="19">
        <f t="shared" si="17"/>
        <v>87.881981032665735</v>
      </c>
      <c r="J196" s="19">
        <f t="shared" si="18"/>
        <v>77.115194030812745</v>
      </c>
      <c r="K196" s="19">
        <f t="shared" si="19"/>
        <v>4.4759947897369079</v>
      </c>
      <c r="L196" s="19">
        <f t="shared" si="20"/>
        <v>4.3453003302952515</v>
      </c>
      <c r="M196" s="18"/>
      <c r="N196" s="18"/>
      <c r="O196" s="18"/>
      <c r="P196" s="18"/>
      <c r="Q196" s="18"/>
      <c r="R196" s="18"/>
      <c r="S196" s="18"/>
      <c r="T196" s="18"/>
      <c r="U196" s="12"/>
      <c r="V196" s="20"/>
      <c r="W196" s="11"/>
    </row>
    <row r="197" spans="1:23" x14ac:dyDescent="0.25">
      <c r="A197" s="10">
        <v>17868</v>
      </c>
      <c r="B197" s="9">
        <f>'[14]TCM B64 y Graf 1'!F209</f>
        <v>-0.81300813008131634</v>
      </c>
      <c r="C197" s="7">
        <f>[14]TCM!F292</f>
        <v>-0.14513788098694524</v>
      </c>
      <c r="D197" s="9">
        <f>'[14]TCM B64 y Graf 1'!D209</f>
        <v>-0.7194244604316502</v>
      </c>
      <c r="E197" s="18">
        <f t="shared" si="21"/>
        <v>392.15702671312459</v>
      </c>
      <c r="F197" s="18">
        <f t="shared" si="22"/>
        <v>208.48484848484844</v>
      </c>
      <c r="G197" s="18">
        <f t="shared" si="23"/>
        <v>262.85714285714306</v>
      </c>
      <c r="H197" s="19">
        <f t="shared" si="16"/>
        <v>188.09857385949294</v>
      </c>
      <c r="I197" s="19">
        <f t="shared" si="17"/>
        <v>87.249736564804849</v>
      </c>
      <c r="J197" s="19">
        <f t="shared" si="18"/>
        <v>76.599416003049441</v>
      </c>
      <c r="K197" s="19">
        <f t="shared" si="19"/>
        <v>4.4687745417634206</v>
      </c>
      <c r="L197" s="19">
        <f t="shared" si="20"/>
        <v>4.3385894527364055</v>
      </c>
      <c r="M197" s="18"/>
      <c r="N197" s="18"/>
      <c r="O197" s="18"/>
      <c r="P197" s="18"/>
      <c r="Q197" s="18"/>
      <c r="R197" s="18"/>
      <c r="S197" s="18"/>
      <c r="T197" s="18"/>
      <c r="U197" s="12"/>
      <c r="V197" s="20"/>
      <c r="W197" s="11"/>
    </row>
    <row r="198" spans="1:23" x14ac:dyDescent="0.25">
      <c r="A198" s="10">
        <v>17899</v>
      </c>
      <c r="B198" s="9">
        <f>'[14]TCM B64 y Graf 1'!F210</f>
        <v>0.44709388971686526</v>
      </c>
      <c r="C198" s="7">
        <f>[14]TCM!F293</f>
        <v>0</v>
      </c>
      <c r="D198" s="9">
        <f>'[14]TCM B64 y Graf 1'!D210</f>
        <v>-1.0869565217391353</v>
      </c>
      <c r="E198" s="18">
        <f t="shared" si="21"/>
        <v>393.9103368176543</v>
      </c>
      <c r="F198" s="18">
        <f t="shared" si="22"/>
        <v>208.48484848484844</v>
      </c>
      <c r="G198" s="18">
        <f t="shared" si="23"/>
        <v>260.00000000000017</v>
      </c>
      <c r="H198" s="19">
        <f t="shared" ref="H198:H261" si="24">(E198/F198)*100</f>
        <v>188.9395510898633</v>
      </c>
      <c r="I198" s="19">
        <f t="shared" ref="I198:I261" si="25">(G198/(AVERAGE(G$378:G$389))*100)</f>
        <v>86.301369863013477</v>
      </c>
      <c r="J198" s="19">
        <f t="shared" ref="J198:J261" si="26">(H198/(AVERAGE(H$378:H$389))*100)</f>
        <v>76.941887311557878</v>
      </c>
      <c r="K198" s="19">
        <f t="shared" ref="K198:K261" si="27">LN(I198)</f>
        <v>4.4578454712312308</v>
      </c>
      <c r="L198" s="19">
        <f t="shared" ref="L198:L261" si="28">LN(J198)</f>
        <v>4.3430504266770305</v>
      </c>
      <c r="M198" s="18"/>
      <c r="N198" s="18"/>
      <c r="O198" s="18"/>
      <c r="P198" s="18"/>
      <c r="Q198" s="18"/>
      <c r="R198" s="18"/>
      <c r="S198" s="18"/>
      <c r="T198" s="18"/>
      <c r="U198" s="12"/>
      <c r="V198" s="20"/>
      <c r="W198" s="11"/>
    </row>
    <row r="199" spans="1:23" x14ac:dyDescent="0.25">
      <c r="A199" s="10">
        <v>17930</v>
      </c>
      <c r="B199" s="9">
        <f>'[14]TCM B64 y Graf 1'!F211</f>
        <v>0.37091988130564246</v>
      </c>
      <c r="C199" s="7">
        <f>[14]TCM!F294</f>
        <v>1.3081395348837122</v>
      </c>
      <c r="D199" s="9">
        <f>'[14]TCM B64 y Graf 1'!D211</f>
        <v>-1.8315018315018139</v>
      </c>
      <c r="E199" s="18">
        <f t="shared" ref="E199:E262" si="29">E198*(1+(B199/100))</f>
        <v>395.37142857142902</v>
      </c>
      <c r="F199" s="18">
        <f t="shared" ref="F199:F262" si="30">F198*(1+(C199/100))</f>
        <v>211.21212121212116</v>
      </c>
      <c r="G199" s="18">
        <f t="shared" ref="G199:G262" si="31">G198*(1+(D199/100))</f>
        <v>255.23809523809544</v>
      </c>
      <c r="H199" s="19">
        <f t="shared" si="24"/>
        <v>187.19163763066229</v>
      </c>
      <c r="I199" s="19">
        <f t="shared" si="25"/>
        <v>84.720758693361233</v>
      </c>
      <c r="J199" s="19">
        <f t="shared" si="26"/>
        <v>76.230084199756078</v>
      </c>
      <c r="K199" s="19">
        <f t="shared" si="27"/>
        <v>4.4393606565571275</v>
      </c>
      <c r="L199" s="19">
        <f t="shared" si="28"/>
        <v>4.3337561905483861</v>
      </c>
      <c r="M199" s="18"/>
      <c r="N199" s="18"/>
      <c r="O199" s="18"/>
      <c r="P199" s="18"/>
      <c r="Q199" s="18"/>
      <c r="R199" s="18"/>
      <c r="S199" s="18"/>
      <c r="T199" s="18"/>
      <c r="U199" s="12"/>
      <c r="V199" s="20"/>
      <c r="W199" s="11"/>
    </row>
    <row r="200" spans="1:23" x14ac:dyDescent="0.25">
      <c r="A200" s="10">
        <v>17958</v>
      </c>
      <c r="B200" s="9">
        <f>'[14]TCM B64 y Graf 1'!F212</f>
        <v>1.6260162601625883</v>
      </c>
      <c r="C200" s="7">
        <f>[14]TCM!F295</f>
        <v>0</v>
      </c>
      <c r="D200" s="9">
        <f>'[14]TCM B64 y Graf 1'!D212</f>
        <v>0</v>
      </c>
      <c r="E200" s="18">
        <f t="shared" si="29"/>
        <v>401.80023228803759</v>
      </c>
      <c r="F200" s="18">
        <f t="shared" si="30"/>
        <v>211.21212121212116</v>
      </c>
      <c r="G200" s="18">
        <f t="shared" si="31"/>
        <v>255.23809523809544</v>
      </c>
      <c r="H200" s="19">
        <f t="shared" si="24"/>
        <v>190.23540409620148</v>
      </c>
      <c r="I200" s="19">
        <f t="shared" si="25"/>
        <v>84.720758693361233</v>
      </c>
      <c r="J200" s="19">
        <f t="shared" si="26"/>
        <v>77.469597763979749</v>
      </c>
      <c r="K200" s="19">
        <f t="shared" si="27"/>
        <v>4.4393606565571275</v>
      </c>
      <c r="L200" s="19">
        <f t="shared" si="28"/>
        <v>4.3498855724782697</v>
      </c>
      <c r="M200" s="18"/>
      <c r="N200" s="18"/>
      <c r="O200" s="18"/>
      <c r="P200" s="18"/>
      <c r="Q200" s="18"/>
      <c r="R200" s="18"/>
      <c r="S200" s="18"/>
      <c r="T200" s="18"/>
      <c r="U200" s="12"/>
      <c r="V200" s="20"/>
      <c r="W200" s="11"/>
    </row>
    <row r="201" spans="1:23" x14ac:dyDescent="0.25">
      <c r="A201" s="10">
        <v>17989</v>
      </c>
      <c r="B201" s="9">
        <f>'[14]TCM B64 y Graf 1'!F213</f>
        <v>1.8909090909090764</v>
      </c>
      <c r="C201" s="7">
        <f>[14]TCM!F296</f>
        <v>0.43041606886657924</v>
      </c>
      <c r="D201" s="9">
        <f>'[14]TCM B64 y Graf 1'!D213</f>
        <v>-1.1194029850746356</v>
      </c>
      <c r="E201" s="18">
        <f t="shared" si="29"/>
        <v>409.39790940766591</v>
      </c>
      <c r="F201" s="18">
        <f t="shared" si="30"/>
        <v>212.1212121212121</v>
      </c>
      <c r="G201" s="18">
        <f t="shared" si="31"/>
        <v>252.38095238095255</v>
      </c>
      <c r="H201" s="19">
        <f t="shared" si="24"/>
        <v>193.00187157789966</v>
      </c>
      <c r="I201" s="19">
        <f t="shared" si="25"/>
        <v>83.772391991569862</v>
      </c>
      <c r="J201" s="19">
        <f t="shared" si="26"/>
        <v>78.596186813229011</v>
      </c>
      <c r="K201" s="19">
        <f t="shared" si="27"/>
        <v>4.428103502032493</v>
      </c>
      <c r="L201" s="19">
        <f t="shared" si="28"/>
        <v>4.3643231844317238</v>
      </c>
      <c r="M201" s="18"/>
      <c r="N201" s="18"/>
      <c r="O201" s="18"/>
      <c r="P201" s="18"/>
      <c r="Q201" s="18"/>
      <c r="R201" s="18"/>
      <c r="S201" s="18"/>
      <c r="T201" s="18"/>
      <c r="U201" s="12"/>
      <c r="V201" s="20"/>
      <c r="W201" s="11"/>
    </row>
    <row r="202" spans="1:23" x14ac:dyDescent="0.25">
      <c r="A202" s="10">
        <v>18019</v>
      </c>
      <c r="B202" s="9">
        <f>'[14]TCM B64 y Graf 1'!F214</f>
        <v>1.2491077801570327</v>
      </c>
      <c r="C202" s="7">
        <f>[14]TCM!F297</f>
        <v>15.171428571428569</v>
      </c>
      <c r="D202" s="9">
        <f>'[14]TCM B64 y Graf 1'!D214</f>
        <v>-0.7547169811320642</v>
      </c>
      <c r="E202" s="18">
        <f t="shared" si="29"/>
        <v>414.5117305458773</v>
      </c>
      <c r="F202" s="18">
        <f t="shared" si="30"/>
        <v>244.30303030303028</v>
      </c>
      <c r="G202" s="18">
        <f t="shared" si="31"/>
        <v>250.47619047619068</v>
      </c>
      <c r="H202" s="19">
        <f t="shared" si="24"/>
        <v>169.6711375342837</v>
      </c>
      <c r="I202" s="19">
        <f t="shared" si="25"/>
        <v>83.140147523708976</v>
      </c>
      <c r="J202" s="19">
        <f t="shared" si="26"/>
        <v>69.095207799967568</v>
      </c>
      <c r="K202" s="19">
        <f t="shared" si="27"/>
        <v>4.4205277082240357</v>
      </c>
      <c r="L202" s="19">
        <f t="shared" si="28"/>
        <v>4.235485376703962</v>
      </c>
      <c r="M202" s="18"/>
      <c r="N202" s="18"/>
      <c r="O202" s="18"/>
      <c r="P202" s="18"/>
      <c r="Q202" s="18"/>
      <c r="R202" s="18"/>
      <c r="S202" s="18"/>
      <c r="T202" s="18"/>
      <c r="U202" s="12"/>
      <c r="V202" s="20"/>
      <c r="W202" s="11"/>
    </row>
    <row r="203" spans="1:23" x14ac:dyDescent="0.25">
      <c r="A203" s="10">
        <v>18050</v>
      </c>
      <c r="B203" s="9">
        <f>'[14]TCM B64 y Graf 1'!F215</f>
        <v>0.42298202326400691</v>
      </c>
      <c r="C203" s="7">
        <f>[14]TCM!F298</f>
        <v>1.9598114611758977</v>
      </c>
      <c r="D203" s="9">
        <f>'[14]TCM B64 y Graf 1'!D215</f>
        <v>-1.1406844106463976</v>
      </c>
      <c r="E203" s="18">
        <f t="shared" si="29"/>
        <v>416.26504065040689</v>
      </c>
      <c r="F203" s="18">
        <f t="shared" si="30"/>
        <v>249.09090909090909</v>
      </c>
      <c r="G203" s="18">
        <f t="shared" si="31"/>
        <v>247.61904761904779</v>
      </c>
      <c r="H203" s="19">
        <f t="shared" si="24"/>
        <v>167.11370245089327</v>
      </c>
      <c r="I203" s="19">
        <f t="shared" si="25"/>
        <v>82.191780821917604</v>
      </c>
      <c r="J203" s="19">
        <f t="shared" si="26"/>
        <v>68.053743051809775</v>
      </c>
      <c r="K203" s="19">
        <f t="shared" si="27"/>
        <v>4.4090553070617986</v>
      </c>
      <c r="L203" s="19">
        <f t="shared" si="28"/>
        <v>4.2202977320199047</v>
      </c>
      <c r="M203" s="18"/>
      <c r="N203" s="18"/>
      <c r="O203" s="18"/>
      <c r="P203" s="18"/>
      <c r="Q203" s="18"/>
      <c r="R203" s="18"/>
      <c r="S203" s="18"/>
      <c r="T203" s="18"/>
      <c r="U203" s="12"/>
      <c r="V203" s="20"/>
      <c r="W203" s="11"/>
    </row>
    <row r="204" spans="1:23" x14ac:dyDescent="0.25">
      <c r="A204" s="10">
        <v>18080</v>
      </c>
      <c r="B204" s="9">
        <f>'[14]TCM B64 y Graf 1'!F216</f>
        <v>1.5444015444015635</v>
      </c>
      <c r="C204" s="7">
        <f>[14]TCM!F299</f>
        <v>4.6228710462286937</v>
      </c>
      <c r="D204" s="9">
        <f>'[14]TCM B64 y Graf 1'!D216</f>
        <v>0</v>
      </c>
      <c r="E204" s="18">
        <f t="shared" si="29"/>
        <v>422.69384436701557</v>
      </c>
      <c r="F204" s="18">
        <f t="shared" si="30"/>
        <v>260.60606060606057</v>
      </c>
      <c r="G204" s="18">
        <f t="shared" si="31"/>
        <v>247.61904761904779</v>
      </c>
      <c r="H204" s="19">
        <f t="shared" si="24"/>
        <v>162.19647516408739</v>
      </c>
      <c r="I204" s="19">
        <f t="shared" si="25"/>
        <v>82.191780821917604</v>
      </c>
      <c r="J204" s="19">
        <f t="shared" si="26"/>
        <v>66.051299700990185</v>
      </c>
      <c r="K204" s="19">
        <f t="shared" si="27"/>
        <v>4.4090553070617986</v>
      </c>
      <c r="L204" s="19">
        <f t="shared" si="28"/>
        <v>4.1904317083067584</v>
      </c>
      <c r="M204" s="19"/>
      <c r="N204" s="19"/>
      <c r="O204" s="19"/>
      <c r="P204" s="19"/>
      <c r="Q204" s="19"/>
      <c r="R204" s="19"/>
      <c r="S204" s="19"/>
      <c r="T204" s="19"/>
      <c r="U204" s="12"/>
      <c r="V204" s="20"/>
      <c r="W204" s="11"/>
    </row>
    <row r="205" spans="1:23" x14ac:dyDescent="0.25">
      <c r="A205" s="10">
        <v>18111</v>
      </c>
      <c r="B205" s="9">
        <f>'[14]TCM B64 y Graf 1'!F217</f>
        <v>-0.51849291393017971</v>
      </c>
      <c r="C205" s="7">
        <f>[14]TCM!F300</f>
        <v>0.46511627906977715</v>
      </c>
      <c r="D205" s="9">
        <f>'[14]TCM B64 y Graf 1'!D217</f>
        <v>0</v>
      </c>
      <c r="E205" s="18">
        <f t="shared" si="29"/>
        <v>420.50220673635351</v>
      </c>
      <c r="F205" s="18">
        <f t="shared" si="30"/>
        <v>261.81818181818181</v>
      </c>
      <c r="G205" s="18">
        <f t="shared" si="31"/>
        <v>247.61904761904779</v>
      </c>
      <c r="H205" s="19">
        <f t="shared" si="24"/>
        <v>160.60848173957947</v>
      </c>
      <c r="I205" s="19">
        <f t="shared" si="25"/>
        <v>82.191780821917604</v>
      </c>
      <c r="J205" s="19">
        <f t="shared" si="26"/>
        <v>65.404620853627677</v>
      </c>
      <c r="K205" s="19">
        <f t="shared" si="27"/>
        <v>4.4090553070617986</v>
      </c>
      <c r="L205" s="19">
        <f t="shared" si="28"/>
        <v>4.1805929112214342</v>
      </c>
      <c r="M205" s="19"/>
      <c r="N205" s="19"/>
      <c r="O205" s="19"/>
      <c r="P205" s="19"/>
      <c r="Q205" s="19"/>
      <c r="R205" s="19"/>
      <c r="S205" s="19"/>
      <c r="T205" s="19"/>
      <c r="U205" s="12"/>
      <c r="V205" s="20"/>
      <c r="W205" s="21"/>
    </row>
    <row r="206" spans="1:23" x14ac:dyDescent="0.25">
      <c r="A206" s="10">
        <v>18142</v>
      </c>
      <c r="B206" s="9">
        <f>'[14]TCM B64 y Graf 1'!F218</f>
        <v>2.0152883947185618</v>
      </c>
      <c r="C206" s="7">
        <f>[14]TCM!F301</f>
        <v>0</v>
      </c>
      <c r="D206" s="9">
        <f>'[14]TCM B64 y Graf 1'!D218</f>
        <v>0.38461538461540545</v>
      </c>
      <c r="E206" s="18">
        <f t="shared" si="29"/>
        <v>428.97653890824671</v>
      </c>
      <c r="F206" s="18">
        <f t="shared" si="30"/>
        <v>261.81818181818181</v>
      </c>
      <c r="G206" s="18">
        <f t="shared" si="31"/>
        <v>248.57142857142878</v>
      </c>
      <c r="H206" s="19">
        <f t="shared" si="24"/>
        <v>163.84520583301091</v>
      </c>
      <c r="I206" s="19">
        <f t="shared" si="25"/>
        <v>82.507903055848061</v>
      </c>
      <c r="J206" s="19">
        <f t="shared" si="26"/>
        <v>66.722712587300521</v>
      </c>
      <c r="K206" s="19">
        <f t="shared" si="27"/>
        <v>4.4128940833689638</v>
      </c>
      <c r="L206" s="19">
        <f t="shared" si="28"/>
        <v>4.2005454135085269</v>
      </c>
      <c r="M206" s="19"/>
      <c r="N206" s="19"/>
      <c r="O206" s="19"/>
      <c r="P206" s="19"/>
      <c r="Q206" s="19"/>
      <c r="R206" s="19"/>
      <c r="S206" s="19"/>
      <c r="T206" s="19"/>
      <c r="U206" s="12"/>
      <c r="V206" s="20"/>
      <c r="W206" s="11"/>
    </row>
    <row r="207" spans="1:23" x14ac:dyDescent="0.25">
      <c r="A207" s="10">
        <v>18172</v>
      </c>
      <c r="B207" s="9">
        <f>'[14]TCM B64 y Graf 1'!F219</f>
        <v>0.71525885558580971</v>
      </c>
      <c r="C207" s="7">
        <f>[14]TCM!F302</f>
        <v>0</v>
      </c>
      <c r="D207" s="9">
        <f>'[14]TCM B64 y Graf 1'!D219</f>
        <v>-0.38314176245212161</v>
      </c>
      <c r="E207" s="18">
        <f t="shared" si="29"/>
        <v>432.04483159117348</v>
      </c>
      <c r="F207" s="18">
        <f t="shared" si="30"/>
        <v>261.81818181818181</v>
      </c>
      <c r="G207" s="18">
        <f t="shared" si="31"/>
        <v>247.61904761904779</v>
      </c>
      <c r="H207" s="19">
        <f t="shared" si="24"/>
        <v>165.01712317718432</v>
      </c>
      <c r="I207" s="19">
        <f t="shared" si="25"/>
        <v>82.191780821917604</v>
      </c>
      <c r="J207" s="19">
        <f t="shared" si="26"/>
        <v>67.199952697768254</v>
      </c>
      <c r="K207" s="19">
        <f t="shared" si="27"/>
        <v>4.4090553070617986</v>
      </c>
      <c r="L207" s="19">
        <f t="shared" si="28"/>
        <v>4.2076725436265976</v>
      </c>
      <c r="M207" s="19"/>
      <c r="N207" s="19"/>
      <c r="O207" s="19"/>
      <c r="P207" s="19"/>
      <c r="Q207" s="19"/>
      <c r="R207" s="19"/>
      <c r="S207" s="19"/>
      <c r="T207" s="19"/>
      <c r="U207" s="12"/>
      <c r="V207" s="20"/>
      <c r="W207" s="11"/>
    </row>
    <row r="208" spans="1:23" x14ac:dyDescent="0.25">
      <c r="A208" s="10">
        <v>18203</v>
      </c>
      <c r="B208" s="9">
        <f>'[14]TCM B64 y Graf 1'!F220</f>
        <v>-0.47345282380790721</v>
      </c>
      <c r="C208" s="7">
        <f>[14]TCM!F303</f>
        <v>0</v>
      </c>
      <c r="D208" s="9">
        <f>'[14]TCM B64 y Graf 1'!D220</f>
        <v>0</v>
      </c>
      <c r="E208" s="18">
        <f t="shared" si="29"/>
        <v>429.99930313588897</v>
      </c>
      <c r="F208" s="18">
        <f t="shared" si="30"/>
        <v>261.81818181818181</v>
      </c>
      <c r="G208" s="18">
        <f t="shared" si="31"/>
        <v>247.61904761904779</v>
      </c>
      <c r="H208" s="19">
        <f t="shared" si="24"/>
        <v>164.23584494773539</v>
      </c>
      <c r="I208" s="19">
        <f t="shared" si="25"/>
        <v>82.191780821917604</v>
      </c>
      <c r="J208" s="19">
        <f t="shared" si="26"/>
        <v>66.881792624123108</v>
      </c>
      <c r="K208" s="19">
        <f t="shared" si="27"/>
        <v>4.4090553070617986</v>
      </c>
      <c r="L208" s="19">
        <f t="shared" si="28"/>
        <v>4.2029267720075936</v>
      </c>
      <c r="M208" s="18"/>
      <c r="N208" s="18"/>
      <c r="O208" s="18"/>
      <c r="P208" s="18"/>
      <c r="Q208" s="18"/>
      <c r="R208" s="18"/>
      <c r="S208" s="18"/>
      <c r="T208" s="18"/>
      <c r="U208" s="12"/>
      <c r="V208" s="20"/>
      <c r="W208" s="11"/>
    </row>
    <row r="209" spans="1:23" x14ac:dyDescent="0.25">
      <c r="A209" s="10">
        <v>18233</v>
      </c>
      <c r="B209" s="9">
        <f>'[14]TCM B64 y Graf 1'!F221</f>
        <v>-0.30581039755352979</v>
      </c>
      <c r="C209" s="7">
        <f>[14]TCM!F304</f>
        <v>0</v>
      </c>
      <c r="D209" s="9">
        <f>'[14]TCM B64 y Graf 1'!D221</f>
        <v>-0.38461538461538325</v>
      </c>
      <c r="E209" s="18">
        <f t="shared" si="29"/>
        <v>428.68432055749167</v>
      </c>
      <c r="F209" s="18">
        <f t="shared" si="30"/>
        <v>261.81818181818181</v>
      </c>
      <c r="G209" s="18">
        <f t="shared" si="31"/>
        <v>246.66666666666683</v>
      </c>
      <c r="H209" s="19">
        <f t="shared" si="24"/>
        <v>163.73359465737531</v>
      </c>
      <c r="I209" s="19">
        <f t="shared" si="25"/>
        <v>81.875658587987147</v>
      </c>
      <c r="J209" s="19">
        <f t="shared" si="26"/>
        <v>66.677261148208331</v>
      </c>
      <c r="K209" s="19">
        <f t="shared" si="27"/>
        <v>4.4052017377458084</v>
      </c>
      <c r="L209" s="19">
        <f t="shared" si="28"/>
        <v>4.1998639824770478</v>
      </c>
      <c r="M209" s="18"/>
      <c r="N209" s="18"/>
      <c r="O209" s="18"/>
      <c r="P209" s="18"/>
      <c r="Q209" s="18"/>
      <c r="R209" s="18"/>
      <c r="S209" s="18"/>
      <c r="T209" s="18"/>
      <c r="U209" s="12"/>
      <c r="V209" s="20"/>
      <c r="W209" s="11"/>
    </row>
    <row r="210" spans="1:23" x14ac:dyDescent="0.25">
      <c r="A210" s="10">
        <v>18264</v>
      </c>
      <c r="B210" s="9">
        <f>'[14]TCM B64 y Graf 1'!F222</f>
        <v>-1.9086571233810412</v>
      </c>
      <c r="C210" s="7">
        <f>[14]TCM!F305</f>
        <v>0</v>
      </c>
      <c r="D210" s="9">
        <f>'[14]TCM B64 y Graf 1'!D222</f>
        <v>0</v>
      </c>
      <c r="E210" s="18">
        <f t="shared" si="29"/>
        <v>420.50220673635351</v>
      </c>
      <c r="F210" s="18">
        <f t="shared" si="30"/>
        <v>261.81818181818181</v>
      </c>
      <c r="G210" s="18">
        <f t="shared" si="31"/>
        <v>246.66666666666683</v>
      </c>
      <c r="H210" s="19">
        <f t="shared" si="24"/>
        <v>160.60848173957947</v>
      </c>
      <c r="I210" s="19">
        <f t="shared" si="25"/>
        <v>81.875658587987147</v>
      </c>
      <c r="J210" s="19">
        <f t="shared" si="26"/>
        <v>65.404620853627677</v>
      </c>
      <c r="K210" s="19">
        <f t="shared" si="27"/>
        <v>4.4052017377458084</v>
      </c>
      <c r="L210" s="19">
        <f t="shared" si="28"/>
        <v>4.1805929112214342</v>
      </c>
      <c r="M210" s="18"/>
      <c r="N210" s="18"/>
      <c r="O210" s="18"/>
      <c r="P210" s="18"/>
      <c r="Q210" s="18"/>
      <c r="R210" s="18"/>
      <c r="S210" s="18"/>
      <c r="T210" s="18"/>
      <c r="U210" s="12"/>
      <c r="V210" s="20"/>
      <c r="W210" s="11"/>
    </row>
    <row r="211" spans="1:23" x14ac:dyDescent="0.25">
      <c r="A211" s="10">
        <v>18295</v>
      </c>
      <c r="B211" s="9">
        <f>'[14]TCM B64 y Graf 1'!F223</f>
        <v>1.1118832522585054</v>
      </c>
      <c r="C211" s="7">
        <f>[14]TCM!F306</f>
        <v>0</v>
      </c>
      <c r="D211" s="9">
        <f>'[14]TCM B64 y Graf 1'!D223</f>
        <v>0.77220077220079286</v>
      </c>
      <c r="E211" s="18">
        <f t="shared" si="29"/>
        <v>425.17770034843244</v>
      </c>
      <c r="F211" s="18">
        <f t="shared" si="30"/>
        <v>261.81818181818181</v>
      </c>
      <c r="G211" s="18">
        <f t="shared" si="31"/>
        <v>248.57142857142878</v>
      </c>
      <c r="H211" s="19">
        <f t="shared" si="24"/>
        <v>162.39426054974851</v>
      </c>
      <c r="I211" s="19">
        <f t="shared" si="25"/>
        <v>82.507903055848061</v>
      </c>
      <c r="J211" s="19">
        <f t="shared" si="26"/>
        <v>66.131843879102334</v>
      </c>
      <c r="K211" s="19">
        <f t="shared" si="27"/>
        <v>4.4128940833689638</v>
      </c>
      <c r="L211" s="19">
        <f t="shared" si="28"/>
        <v>4.1916503839396588</v>
      </c>
      <c r="M211" s="18"/>
      <c r="N211" s="18"/>
      <c r="O211" s="18"/>
      <c r="P211" s="18"/>
      <c r="Q211" s="18"/>
      <c r="R211" s="18"/>
      <c r="S211" s="18"/>
      <c r="T211" s="18"/>
      <c r="U211" s="12"/>
      <c r="V211" s="20"/>
      <c r="W211" s="11"/>
    </row>
    <row r="212" spans="1:23" x14ac:dyDescent="0.25">
      <c r="A212" s="10">
        <v>18323</v>
      </c>
      <c r="B212" s="9">
        <f>'[14]TCM B64 y Graf 1'!F224</f>
        <v>4.4329896907216337</v>
      </c>
      <c r="C212" s="7">
        <f>[14]TCM!F307</f>
        <v>0</v>
      </c>
      <c r="D212" s="9">
        <f>'[14]TCM B64 y Graf 1'!D224</f>
        <v>0</v>
      </c>
      <c r="E212" s="18">
        <f t="shared" si="29"/>
        <v>444.02578397212579</v>
      </c>
      <c r="F212" s="18">
        <f t="shared" si="30"/>
        <v>261.81818181818181</v>
      </c>
      <c r="G212" s="18">
        <f t="shared" si="31"/>
        <v>248.57142857142878</v>
      </c>
      <c r="H212" s="19">
        <f t="shared" si="24"/>
        <v>169.59318137824249</v>
      </c>
      <c r="I212" s="19">
        <f t="shared" si="25"/>
        <v>82.507903055848061</v>
      </c>
      <c r="J212" s="19">
        <f t="shared" si="26"/>
        <v>69.063461700547066</v>
      </c>
      <c r="K212" s="19">
        <f t="shared" si="27"/>
        <v>4.4128940833689638</v>
      </c>
      <c r="L212" s="19">
        <f t="shared" si="28"/>
        <v>4.2350258166909134</v>
      </c>
      <c r="M212" s="18"/>
      <c r="N212" s="18"/>
      <c r="O212" s="18"/>
      <c r="P212" s="18"/>
      <c r="Q212" s="18"/>
      <c r="R212" s="18"/>
      <c r="S212" s="18"/>
      <c r="T212" s="18"/>
      <c r="U212" s="12"/>
      <c r="V212" s="20"/>
      <c r="W212" s="11"/>
    </row>
    <row r="213" spans="1:23" x14ac:dyDescent="0.25">
      <c r="A213" s="10">
        <v>18354</v>
      </c>
      <c r="B213" s="9">
        <f>'[14]TCM B64 y Graf 1'!F225</f>
        <v>1.0529779532741257</v>
      </c>
      <c r="C213" s="7">
        <f>[14]TCM!F308</f>
        <v>0</v>
      </c>
      <c r="D213" s="9">
        <f>'[14]TCM B64 y Graf 1'!D225</f>
        <v>0</v>
      </c>
      <c r="E213" s="18">
        <f t="shared" si="29"/>
        <v>448.70127758420489</v>
      </c>
      <c r="F213" s="18">
        <f t="shared" si="30"/>
        <v>261.81818181818181</v>
      </c>
      <c r="G213" s="18">
        <f t="shared" si="31"/>
        <v>248.57142857142878</v>
      </c>
      <c r="H213" s="19">
        <f t="shared" si="24"/>
        <v>171.37896018841158</v>
      </c>
      <c r="I213" s="19">
        <f t="shared" si="25"/>
        <v>82.507903055848061</v>
      </c>
      <c r="J213" s="19">
        <f t="shared" si="26"/>
        <v>69.790684726021752</v>
      </c>
      <c r="K213" s="19">
        <f t="shared" si="27"/>
        <v>4.4128940833689638</v>
      </c>
      <c r="L213" s="19">
        <f t="shared" si="28"/>
        <v>4.2455005442149432</v>
      </c>
      <c r="M213" s="18"/>
      <c r="N213" s="18"/>
      <c r="O213" s="18"/>
      <c r="P213" s="18"/>
      <c r="Q213" s="18"/>
      <c r="R213" s="18"/>
      <c r="S213" s="18"/>
      <c r="T213" s="18"/>
      <c r="U213" s="12"/>
      <c r="V213" s="20"/>
      <c r="W213" s="11"/>
    </row>
    <row r="214" spans="1:23" x14ac:dyDescent="0.25">
      <c r="A214" s="10">
        <v>18384</v>
      </c>
      <c r="B214" s="9">
        <f>'[14]TCM B64 y Graf 1'!F226</f>
        <v>-0.13025073266038634</v>
      </c>
      <c r="C214" s="7">
        <f>[14]TCM!F309</f>
        <v>0</v>
      </c>
      <c r="D214" s="9">
        <f>'[14]TCM B64 y Graf 1'!D226</f>
        <v>1.1494252873563093</v>
      </c>
      <c r="E214" s="18">
        <f t="shared" si="29"/>
        <v>448.11684088269493</v>
      </c>
      <c r="F214" s="18">
        <f t="shared" si="30"/>
        <v>261.81818181818181</v>
      </c>
      <c r="G214" s="18">
        <f t="shared" si="31"/>
        <v>251.42857142857162</v>
      </c>
      <c r="H214" s="19">
        <f t="shared" si="24"/>
        <v>171.15573783714041</v>
      </c>
      <c r="I214" s="19">
        <f t="shared" si="25"/>
        <v>83.456269757639419</v>
      </c>
      <c r="J214" s="19">
        <f t="shared" si="26"/>
        <v>69.6997818478374</v>
      </c>
      <c r="K214" s="19">
        <f t="shared" si="27"/>
        <v>4.424322779192587</v>
      </c>
      <c r="L214" s="19">
        <f t="shared" si="28"/>
        <v>4.2441971878883722</v>
      </c>
      <c r="M214" s="18"/>
      <c r="N214" s="18"/>
      <c r="O214" s="18"/>
      <c r="P214" s="18"/>
      <c r="Q214" s="18"/>
      <c r="R214" s="18"/>
      <c r="S214" s="18"/>
      <c r="T214" s="18"/>
      <c r="U214" s="12"/>
      <c r="V214" s="20"/>
      <c r="W214" s="11"/>
    </row>
    <row r="215" spans="1:23" x14ac:dyDescent="0.25">
      <c r="A215" s="10">
        <v>18415</v>
      </c>
      <c r="B215" s="9">
        <f>'[14]TCM B64 y Graf 1'!F227</f>
        <v>-0.74991848712097076</v>
      </c>
      <c r="C215" s="7">
        <f>[14]TCM!F310</f>
        <v>0</v>
      </c>
      <c r="D215" s="9">
        <f>'[14]TCM B64 y Graf 1'!D227</f>
        <v>0.75757575757577911</v>
      </c>
      <c r="E215" s="18">
        <f t="shared" si="29"/>
        <v>444.75632984901313</v>
      </c>
      <c r="F215" s="18">
        <f t="shared" si="30"/>
        <v>261.81818181818181</v>
      </c>
      <c r="G215" s="18">
        <f t="shared" si="31"/>
        <v>253.33333333333357</v>
      </c>
      <c r="H215" s="19">
        <f t="shared" si="24"/>
        <v>169.8722093173314</v>
      </c>
      <c r="I215" s="19">
        <f t="shared" si="25"/>
        <v>84.088514225500333</v>
      </c>
      <c r="J215" s="19">
        <f t="shared" si="26"/>
        <v>69.177090298277477</v>
      </c>
      <c r="K215" s="19">
        <f t="shared" si="27"/>
        <v>4.4318699848279701</v>
      </c>
      <c r="L215" s="19">
        <f t="shared" si="28"/>
        <v>4.236669742755697</v>
      </c>
      <c r="M215" s="18"/>
      <c r="N215" s="18"/>
      <c r="O215" s="18"/>
      <c r="P215" s="18"/>
      <c r="Q215" s="18"/>
      <c r="R215" s="18"/>
      <c r="S215" s="18"/>
      <c r="T215" s="18"/>
      <c r="U215" s="12"/>
      <c r="V215" s="20"/>
      <c r="W215" s="11"/>
    </row>
    <row r="216" spans="1:23" x14ac:dyDescent="0.25">
      <c r="A216" s="10">
        <v>18445</v>
      </c>
      <c r="B216" s="9">
        <f>'[14]TCM B64 y Graf 1'!F228</f>
        <v>0.68988173455979407</v>
      </c>
      <c r="C216" s="7">
        <f>[14]TCM!F311</f>
        <v>0</v>
      </c>
      <c r="D216" s="9">
        <f>'[14]TCM B64 y Graf 1'!D228</f>
        <v>2.631578947368407</v>
      </c>
      <c r="E216" s="18">
        <f t="shared" si="29"/>
        <v>447.82462253193995</v>
      </c>
      <c r="F216" s="18">
        <f t="shared" si="30"/>
        <v>261.81818181818181</v>
      </c>
      <c r="G216" s="18">
        <f t="shared" si="31"/>
        <v>260.00000000000023</v>
      </c>
      <c r="H216" s="19">
        <f t="shared" si="24"/>
        <v>171.04412666150483</v>
      </c>
      <c r="I216" s="19">
        <f t="shared" si="25"/>
        <v>86.301369863013505</v>
      </c>
      <c r="J216" s="19">
        <f t="shared" si="26"/>
        <v>69.654330408745224</v>
      </c>
      <c r="K216" s="19">
        <f t="shared" si="27"/>
        <v>4.4578454712312308</v>
      </c>
      <c r="L216" s="19">
        <f t="shared" si="28"/>
        <v>4.2435448721444322</v>
      </c>
      <c r="M216" s="18"/>
      <c r="N216" s="18"/>
      <c r="O216" s="18"/>
      <c r="P216" s="18"/>
      <c r="Q216" s="18"/>
      <c r="R216" s="18"/>
      <c r="S216" s="18"/>
      <c r="T216" s="18"/>
      <c r="U216" s="12"/>
      <c r="V216" s="20"/>
      <c r="W216" s="11"/>
    </row>
    <row r="217" spans="1:23" x14ac:dyDescent="0.25">
      <c r="A217" s="10">
        <v>18476</v>
      </c>
      <c r="B217" s="9">
        <f>'[14]TCM B64 y Graf 1'!F229</f>
        <v>1.7292006525285508</v>
      </c>
      <c r="C217" s="7">
        <f>[14]TCM!F312</f>
        <v>0</v>
      </c>
      <c r="D217" s="9">
        <f>'[14]TCM B64 y Graf 1'!D229</f>
        <v>2.19780219780219</v>
      </c>
      <c r="E217" s="18">
        <f t="shared" si="29"/>
        <v>455.56840882694576</v>
      </c>
      <c r="F217" s="18">
        <f t="shared" si="30"/>
        <v>261.81818181818181</v>
      </c>
      <c r="G217" s="18">
        <f t="shared" si="31"/>
        <v>265.71428571428595</v>
      </c>
      <c r="H217" s="19">
        <f t="shared" si="24"/>
        <v>174.00182281584736</v>
      </c>
      <c r="I217" s="19">
        <f t="shared" si="25"/>
        <v>88.19810326659622</v>
      </c>
      <c r="J217" s="19">
        <f t="shared" si="26"/>
        <v>70.858793544687643</v>
      </c>
      <c r="K217" s="19">
        <f t="shared" si="27"/>
        <v>4.4795854578676364</v>
      </c>
      <c r="L217" s="19">
        <f t="shared" si="28"/>
        <v>4.2606890733918421</v>
      </c>
      <c r="M217" s="18"/>
      <c r="N217" s="18"/>
      <c r="O217" s="18"/>
      <c r="P217" s="18"/>
      <c r="Q217" s="18"/>
      <c r="R217" s="18"/>
      <c r="S217" s="18"/>
      <c r="T217" s="18"/>
      <c r="U217" s="12"/>
      <c r="V217" s="20"/>
      <c r="W217" s="11"/>
    </row>
    <row r="218" spans="1:23" x14ac:dyDescent="0.25">
      <c r="A218" s="10">
        <v>18507</v>
      </c>
      <c r="B218" s="9">
        <f>'[14]TCM B64 y Graf 1'!F230</f>
        <v>3.0147530468248807</v>
      </c>
      <c r="C218" s="7">
        <f>[14]TCM!F313</f>
        <v>0</v>
      </c>
      <c r="D218" s="9">
        <f>'[14]TCM B64 y Graf 1'!D230</f>
        <v>1.7921146953405076</v>
      </c>
      <c r="E218" s="18">
        <f t="shared" si="29"/>
        <v>469.30267131242772</v>
      </c>
      <c r="F218" s="18">
        <f t="shared" si="30"/>
        <v>261.81818181818181</v>
      </c>
      <c r="G218" s="18">
        <f t="shared" si="31"/>
        <v>270.47619047619071</v>
      </c>
      <c r="H218" s="19">
        <f t="shared" si="24"/>
        <v>179.24754807071892</v>
      </c>
      <c r="I218" s="19">
        <f t="shared" si="25"/>
        <v>89.778714436248478</v>
      </c>
      <c r="J218" s="19">
        <f t="shared" si="26"/>
        <v>72.995011182019468</v>
      </c>
      <c r="K218" s="19">
        <f t="shared" si="27"/>
        <v>4.4973479142074773</v>
      </c>
      <c r="L218" s="19">
        <f t="shared" si="28"/>
        <v>4.2903910988407725</v>
      </c>
      <c r="M218" s="18"/>
      <c r="N218" s="18"/>
      <c r="O218" s="18"/>
      <c r="P218" s="18"/>
      <c r="Q218" s="18"/>
      <c r="R218" s="18"/>
      <c r="S218" s="18"/>
      <c r="T218" s="18"/>
      <c r="U218" s="12"/>
      <c r="V218" s="20"/>
      <c r="W218" s="11"/>
    </row>
    <row r="219" spans="1:23" x14ac:dyDescent="0.25">
      <c r="A219" s="10">
        <v>18537</v>
      </c>
      <c r="B219" s="9">
        <f>'[14]TCM B64 y Graf 1'!F231</f>
        <v>1.6189290161892966</v>
      </c>
      <c r="C219" s="7">
        <f>[14]TCM!F314</f>
        <v>0</v>
      </c>
      <c r="D219" s="9">
        <f>'[14]TCM B64 y Graf 1'!D231</f>
        <v>0.70422535211267512</v>
      </c>
      <c r="E219" s="18">
        <f t="shared" si="29"/>
        <v>476.90034843205609</v>
      </c>
      <c r="F219" s="18">
        <f t="shared" si="30"/>
        <v>261.81818181818181</v>
      </c>
      <c r="G219" s="18">
        <f t="shared" si="31"/>
        <v>272.38095238095264</v>
      </c>
      <c r="H219" s="19">
        <f t="shared" si="24"/>
        <v>182.14943863724363</v>
      </c>
      <c r="I219" s="19">
        <f t="shared" si="25"/>
        <v>90.410958904109378</v>
      </c>
      <c r="J219" s="19">
        <f t="shared" si="26"/>
        <v>74.176748598415799</v>
      </c>
      <c r="K219" s="19">
        <f t="shared" si="27"/>
        <v>4.5043654868661234</v>
      </c>
      <c r="L219" s="19">
        <f t="shared" si="28"/>
        <v>4.3064507398581178</v>
      </c>
      <c r="M219" s="18"/>
      <c r="N219" s="18"/>
      <c r="O219" s="18"/>
      <c r="P219" s="18"/>
      <c r="Q219" s="18"/>
      <c r="R219" s="18"/>
      <c r="S219" s="18"/>
      <c r="T219" s="18"/>
      <c r="U219" s="12"/>
      <c r="V219" s="20"/>
      <c r="W219" s="11"/>
    </row>
    <row r="220" spans="1:23" x14ac:dyDescent="0.25">
      <c r="A220" s="10">
        <v>18568</v>
      </c>
      <c r="B220" s="9">
        <f>'[14]TCM B64 y Graf 1'!F232</f>
        <v>1.6850490196078427</v>
      </c>
      <c r="C220" s="7">
        <f>[14]TCM!F315</f>
        <v>0.11574074074074403</v>
      </c>
      <c r="D220" s="9">
        <f>'[14]TCM B64 y Graf 1'!D232</f>
        <v>1.3986013986013734</v>
      </c>
      <c r="E220" s="18">
        <f t="shared" si="29"/>
        <v>484.93635307781682</v>
      </c>
      <c r="F220" s="18">
        <f t="shared" si="30"/>
        <v>262.12121212121212</v>
      </c>
      <c r="G220" s="18">
        <f t="shared" si="31"/>
        <v>276.19047619047637</v>
      </c>
      <c r="H220" s="19">
        <f t="shared" si="24"/>
        <v>185.00462024934052</v>
      </c>
      <c r="I220" s="19">
        <f t="shared" si="25"/>
        <v>91.675447839831165</v>
      </c>
      <c r="J220" s="19">
        <f t="shared" si="26"/>
        <v>75.339464718914599</v>
      </c>
      <c r="K220" s="19">
        <f t="shared" si="27"/>
        <v>4.5182545990267906</v>
      </c>
      <c r="L220" s="19">
        <f t="shared" si="28"/>
        <v>4.3220040973662712</v>
      </c>
      <c r="M220" s="18"/>
      <c r="N220" s="18"/>
      <c r="O220" s="18"/>
      <c r="P220" s="18"/>
      <c r="Q220" s="18"/>
      <c r="R220" s="18"/>
      <c r="S220" s="18"/>
      <c r="T220" s="18"/>
      <c r="U220" s="12"/>
      <c r="V220" s="20"/>
      <c r="W220" s="11"/>
    </row>
    <row r="221" spans="1:23" x14ac:dyDescent="0.25">
      <c r="A221" s="10">
        <v>18598</v>
      </c>
      <c r="B221" s="9">
        <f>'[14]TCM B64 y Graf 1'!F233</f>
        <v>1.0545344983428739</v>
      </c>
      <c r="C221" s="7">
        <f>[14]TCM!F316</f>
        <v>0</v>
      </c>
      <c r="D221" s="9">
        <f>'[14]TCM B64 y Graf 1'!D233</f>
        <v>2.4137931034482918</v>
      </c>
      <c r="E221" s="18">
        <f t="shared" si="29"/>
        <v>490.05017421602821</v>
      </c>
      <c r="F221" s="18">
        <f t="shared" si="30"/>
        <v>262.12121212121212</v>
      </c>
      <c r="G221" s="18">
        <f t="shared" si="31"/>
        <v>282.85714285714312</v>
      </c>
      <c r="H221" s="19">
        <f t="shared" si="24"/>
        <v>186.95555779339804</v>
      </c>
      <c r="I221" s="19">
        <f t="shared" si="25"/>
        <v>93.888303477344365</v>
      </c>
      <c r="J221" s="19">
        <f t="shared" si="26"/>
        <v>76.133945365242411</v>
      </c>
      <c r="K221" s="19">
        <f t="shared" si="27"/>
        <v>4.5421058148489708</v>
      </c>
      <c r="L221" s="19">
        <f t="shared" si="28"/>
        <v>4.3324942280294509</v>
      </c>
      <c r="M221" s="18"/>
      <c r="N221" s="18"/>
      <c r="O221" s="18"/>
      <c r="P221" s="18"/>
      <c r="Q221" s="18"/>
      <c r="R221" s="18"/>
      <c r="S221" s="18"/>
      <c r="T221" s="18"/>
      <c r="U221" s="12"/>
      <c r="V221" s="20"/>
      <c r="W221" s="11"/>
    </row>
    <row r="222" spans="1:23" x14ac:dyDescent="0.25">
      <c r="A222" s="10">
        <v>18629</v>
      </c>
      <c r="B222" s="9">
        <f>'[14]TCM B64 y Graf 1'!F234</f>
        <v>2.6237328562910056</v>
      </c>
      <c r="C222" s="7">
        <f>[14]TCM!F317</f>
        <v>0</v>
      </c>
      <c r="D222" s="9">
        <f>'[14]TCM B64 y Graf 1'!D234</f>
        <v>2.6936026936027035</v>
      </c>
      <c r="E222" s="18">
        <f t="shared" si="29"/>
        <v>502.90778164924546</v>
      </c>
      <c r="F222" s="18">
        <f t="shared" si="30"/>
        <v>262.12121212121212</v>
      </c>
      <c r="G222" s="18">
        <f t="shared" si="31"/>
        <v>290.47619047619077</v>
      </c>
      <c r="H222" s="19">
        <f t="shared" si="24"/>
        <v>191.86077218988555</v>
      </c>
      <c r="I222" s="19">
        <f t="shared" si="25"/>
        <v>96.417281348787981</v>
      </c>
      <c r="J222" s="19">
        <f t="shared" si="26"/>
        <v>78.131496704580911</v>
      </c>
      <c r="K222" s="19">
        <f t="shared" si="27"/>
        <v>4.5686854526536829</v>
      </c>
      <c r="L222" s="19">
        <f t="shared" si="28"/>
        <v>4.3583932624177812</v>
      </c>
      <c r="M222" s="18"/>
      <c r="N222" s="18"/>
      <c r="O222" s="18"/>
      <c r="P222" s="18"/>
      <c r="Q222" s="18"/>
      <c r="R222" s="18"/>
      <c r="S222" s="18"/>
      <c r="T222" s="18"/>
      <c r="U222" s="12"/>
      <c r="V222" s="20"/>
      <c r="W222" s="11"/>
    </row>
    <row r="223" spans="1:23" x14ac:dyDescent="0.25">
      <c r="A223" s="10">
        <v>18660</v>
      </c>
      <c r="B223" s="9">
        <f>'[14]TCM B64 y Graf 1'!F235</f>
        <v>4.2126670540383548</v>
      </c>
      <c r="C223" s="7">
        <f>[14]TCM!F318</f>
        <v>0</v>
      </c>
      <c r="D223" s="9">
        <f>'[14]TCM B64 y Graf 1'!D235</f>
        <v>1.3114754098360715</v>
      </c>
      <c r="E223" s="18">
        <f t="shared" si="29"/>
        <v>524.09361207897837</v>
      </c>
      <c r="F223" s="18">
        <f t="shared" si="30"/>
        <v>262.12121212121212</v>
      </c>
      <c r="G223" s="18">
        <f t="shared" si="31"/>
        <v>294.28571428571462</v>
      </c>
      <c r="H223" s="19">
        <f t="shared" si="24"/>
        <v>199.94322772955243</v>
      </c>
      <c r="I223" s="19">
        <f t="shared" si="25"/>
        <v>97.68177028450981</v>
      </c>
      <c r="J223" s="19">
        <f t="shared" si="26"/>
        <v>81.42291652508186</v>
      </c>
      <c r="K223" s="19">
        <f t="shared" si="27"/>
        <v>4.5817149529440169</v>
      </c>
      <c r="L223" s="19">
        <f t="shared" si="28"/>
        <v>4.3996567631785792</v>
      </c>
      <c r="M223" s="18"/>
      <c r="N223" s="18"/>
      <c r="O223" s="18"/>
      <c r="P223" s="18"/>
      <c r="Q223" s="18"/>
      <c r="R223" s="18"/>
      <c r="S223" s="18"/>
      <c r="T223" s="18"/>
      <c r="U223" s="12"/>
      <c r="V223" s="20"/>
      <c r="W223" s="11"/>
    </row>
    <row r="224" spans="1:23" x14ac:dyDescent="0.25">
      <c r="A224" s="10">
        <v>18688</v>
      </c>
      <c r="B224" s="9">
        <f>'[14]TCM B64 y Graf 1'!F236</f>
        <v>4.6557011430164552</v>
      </c>
      <c r="C224" s="7">
        <f>[14]TCM!F319</f>
        <v>0</v>
      </c>
      <c r="D224" s="9">
        <f>'[14]TCM B64 y Graf 1'!D236</f>
        <v>0</v>
      </c>
      <c r="E224" s="18">
        <f t="shared" si="29"/>
        <v>548.49384436701564</v>
      </c>
      <c r="F224" s="18">
        <f t="shared" si="30"/>
        <v>262.12121212121212</v>
      </c>
      <c r="G224" s="18">
        <f t="shared" si="31"/>
        <v>294.28571428571462</v>
      </c>
      <c r="H224" s="19">
        <f t="shared" si="24"/>
        <v>209.25198686834122</v>
      </c>
      <c r="I224" s="19">
        <f t="shared" si="25"/>
        <v>97.68177028450981</v>
      </c>
      <c r="J224" s="19">
        <f t="shared" si="26"/>
        <v>85.213724180417444</v>
      </c>
      <c r="K224" s="19">
        <f t="shared" si="27"/>
        <v>4.5817149529440169</v>
      </c>
      <c r="L224" s="19">
        <f t="shared" si="28"/>
        <v>4.4451625027927513</v>
      </c>
      <c r="M224" s="18"/>
      <c r="N224" s="18"/>
      <c r="O224" s="18"/>
      <c r="P224" s="18"/>
      <c r="Q224" s="18"/>
      <c r="R224" s="18"/>
      <c r="S224" s="18"/>
      <c r="T224" s="18"/>
      <c r="U224" s="12"/>
      <c r="V224" s="20"/>
      <c r="W224" s="11"/>
    </row>
    <row r="225" spans="1:23" x14ac:dyDescent="0.25">
      <c r="A225" s="10">
        <v>18719</v>
      </c>
      <c r="B225" s="9">
        <f>'[14]TCM B64 y Graf 1'!F237</f>
        <v>2.5039957378796052</v>
      </c>
      <c r="C225" s="7">
        <f>[14]TCM!F320</f>
        <v>0</v>
      </c>
      <c r="D225" s="9">
        <f>'[14]TCM B64 y Graf 1'!D237</f>
        <v>-0.32362459546926292</v>
      </c>
      <c r="E225" s="18">
        <f t="shared" si="29"/>
        <v>562.22810685249772</v>
      </c>
      <c r="F225" s="18">
        <f t="shared" si="30"/>
        <v>262.12121212121212</v>
      </c>
      <c r="G225" s="18">
        <f t="shared" si="31"/>
        <v>293.33333333333366</v>
      </c>
      <c r="H225" s="19">
        <f t="shared" si="24"/>
        <v>214.49164770095291</v>
      </c>
      <c r="I225" s="19">
        <f t="shared" si="25"/>
        <v>97.365648050579352</v>
      </c>
      <c r="J225" s="19">
        <f t="shared" si="26"/>
        <v>87.347472201983592</v>
      </c>
      <c r="K225" s="19">
        <f t="shared" si="27"/>
        <v>4.5784734590198459</v>
      </c>
      <c r="L225" s="19">
        <f t="shared" si="28"/>
        <v>4.4698940974318946</v>
      </c>
      <c r="M225" s="18"/>
      <c r="N225" s="18"/>
      <c r="O225" s="18"/>
      <c r="P225" s="18"/>
      <c r="Q225" s="18"/>
      <c r="R225" s="18"/>
      <c r="S225" s="18"/>
      <c r="T225" s="18"/>
      <c r="U225" s="12"/>
      <c r="V225" s="20"/>
      <c r="W225" s="11"/>
    </row>
    <row r="226" spans="1:23" x14ac:dyDescent="0.25">
      <c r="A226" s="10">
        <v>18749</v>
      </c>
      <c r="B226" s="9">
        <f>'[14]TCM B64 y Graf 1'!F238</f>
        <v>2.3128898128898179</v>
      </c>
      <c r="C226" s="7">
        <f>[14]TCM!F321</f>
        <v>0</v>
      </c>
      <c r="D226" s="9">
        <f>'[14]TCM B64 y Graf 1'!D238</f>
        <v>-0.32467532467532756</v>
      </c>
      <c r="E226" s="18">
        <f t="shared" si="29"/>
        <v>575.2318234610924</v>
      </c>
      <c r="F226" s="18">
        <f t="shared" si="30"/>
        <v>262.12121212121212</v>
      </c>
      <c r="G226" s="18">
        <f t="shared" si="31"/>
        <v>292.38095238095269</v>
      </c>
      <c r="H226" s="19">
        <f t="shared" si="24"/>
        <v>219.45260317012773</v>
      </c>
      <c r="I226" s="19">
        <f t="shared" si="25"/>
        <v>97.049525816648895</v>
      </c>
      <c r="J226" s="19">
        <f t="shared" si="26"/>
        <v>89.367722988360015</v>
      </c>
      <c r="K226" s="19">
        <f t="shared" si="27"/>
        <v>4.5752214236334678</v>
      </c>
      <c r="L226" s="19">
        <f t="shared" si="28"/>
        <v>4.4927595765900348</v>
      </c>
      <c r="M226" s="18"/>
      <c r="N226" s="18"/>
      <c r="O226" s="18"/>
      <c r="P226" s="18"/>
      <c r="Q226" s="18"/>
      <c r="R226" s="18"/>
      <c r="S226" s="18"/>
      <c r="T226" s="18"/>
      <c r="U226" s="12"/>
      <c r="V226" s="20"/>
      <c r="W226" s="11"/>
    </row>
    <row r="227" spans="1:23" x14ac:dyDescent="0.25">
      <c r="A227" s="10">
        <v>18780</v>
      </c>
      <c r="B227" s="9">
        <f>'[14]TCM B64 y Graf 1'!F239</f>
        <v>1.6002032004064137</v>
      </c>
      <c r="C227" s="7">
        <f>[14]TCM!F322</f>
        <v>0</v>
      </c>
      <c r="D227" s="9">
        <f>'[14]TCM B64 y Graf 1'!D239</f>
        <v>-0.65146579804559179</v>
      </c>
      <c r="E227" s="18">
        <f t="shared" si="29"/>
        <v>584.43670150987293</v>
      </c>
      <c r="F227" s="18">
        <f t="shared" si="30"/>
        <v>262.12121212121212</v>
      </c>
      <c r="G227" s="18">
        <f t="shared" si="31"/>
        <v>290.47619047619082</v>
      </c>
      <c r="H227" s="19">
        <f t="shared" si="24"/>
        <v>222.96429074943126</v>
      </c>
      <c r="I227" s="19">
        <f t="shared" si="25"/>
        <v>96.417281348788009</v>
      </c>
      <c r="J227" s="19">
        <f t="shared" si="26"/>
        <v>90.797788151750069</v>
      </c>
      <c r="K227" s="19">
        <f t="shared" si="27"/>
        <v>4.5686854526536829</v>
      </c>
      <c r="L227" s="19">
        <f t="shared" si="28"/>
        <v>4.5086349257483249</v>
      </c>
      <c r="M227" s="18"/>
      <c r="N227" s="18"/>
      <c r="O227" s="18"/>
      <c r="P227" s="18"/>
      <c r="Q227" s="18"/>
      <c r="R227" s="18"/>
      <c r="S227" s="18"/>
      <c r="T227" s="18"/>
      <c r="U227" s="12"/>
      <c r="V227" s="20"/>
      <c r="W227" s="11"/>
    </row>
    <row r="228" spans="1:23" x14ac:dyDescent="0.25">
      <c r="A228" s="10">
        <v>18810</v>
      </c>
      <c r="B228" s="9">
        <f>'[14]TCM B64 y Graf 1'!F240</f>
        <v>-1.0499999999999954</v>
      </c>
      <c r="C228" s="7">
        <f>[14]TCM!F323</f>
        <v>-0.23121387283236983</v>
      </c>
      <c r="D228" s="9">
        <f>'[14]TCM B64 y Graf 1'!D240</f>
        <v>-0.65573770491802463</v>
      </c>
      <c r="E228" s="18">
        <f t="shared" si="29"/>
        <v>578.30011614401928</v>
      </c>
      <c r="F228" s="18">
        <f t="shared" si="30"/>
        <v>261.5151515151515</v>
      </c>
      <c r="G228" s="18">
        <f t="shared" si="31"/>
        <v>288.57142857142895</v>
      </c>
      <c r="H228" s="19">
        <f t="shared" si="24"/>
        <v>221.13445924394713</v>
      </c>
      <c r="I228" s="19">
        <f t="shared" si="25"/>
        <v>95.785036880927109</v>
      </c>
      <c r="J228" s="19">
        <f t="shared" si="26"/>
        <v>90.052625539253256</v>
      </c>
      <c r="K228" s="19">
        <f t="shared" si="27"/>
        <v>4.5621064815556407</v>
      </c>
      <c r="L228" s="19">
        <f t="shared" si="28"/>
        <v>4.5003942276572602</v>
      </c>
      <c r="M228" s="18"/>
      <c r="N228" s="18"/>
      <c r="O228" s="18"/>
      <c r="P228" s="18"/>
      <c r="Q228" s="18"/>
      <c r="R228" s="18"/>
      <c r="S228" s="18"/>
      <c r="T228" s="18"/>
      <c r="U228" s="12"/>
      <c r="V228" s="20"/>
      <c r="W228" s="11"/>
    </row>
    <row r="229" spans="1:23" x14ac:dyDescent="0.25">
      <c r="A229" s="10">
        <v>18841</v>
      </c>
      <c r="B229" s="9">
        <f>'[14]TCM B64 y Graf 1'!F241</f>
        <v>-1.8948964123294609</v>
      </c>
      <c r="C229" s="7">
        <f>[14]TCM!F324</f>
        <v>-0.34762456546930665</v>
      </c>
      <c r="D229" s="9">
        <f>'[14]TCM B64 y Graf 1'!D241</f>
        <v>-0.66006600660067916</v>
      </c>
      <c r="E229" s="18">
        <f t="shared" si="29"/>
        <v>567.34192799070911</v>
      </c>
      <c r="F229" s="18">
        <f t="shared" si="30"/>
        <v>260.60606060606057</v>
      </c>
      <c r="G229" s="18">
        <f t="shared" si="31"/>
        <v>286.66666666666697</v>
      </c>
      <c r="H229" s="19">
        <f t="shared" si="24"/>
        <v>217.70097236852797</v>
      </c>
      <c r="I229" s="19">
        <f t="shared" si="25"/>
        <v>95.15279241306618</v>
      </c>
      <c r="J229" s="19">
        <f t="shared" si="26"/>
        <v>88.654406062545775</v>
      </c>
      <c r="K229" s="19">
        <f t="shared" si="27"/>
        <v>4.5554839407951464</v>
      </c>
      <c r="L229" s="19">
        <f t="shared" si="28"/>
        <v>4.4847457330622902</v>
      </c>
      <c r="M229" s="18"/>
      <c r="N229" s="18"/>
      <c r="O229" s="18"/>
      <c r="P229" s="18"/>
      <c r="Q229" s="18"/>
      <c r="R229" s="18"/>
      <c r="S229" s="18"/>
      <c r="T229" s="18"/>
      <c r="U229" s="12"/>
      <c r="V229" s="20"/>
      <c r="W229" s="11"/>
    </row>
    <row r="230" spans="1:23" x14ac:dyDescent="0.25">
      <c r="A230" s="10">
        <v>18872</v>
      </c>
      <c r="B230" s="9">
        <f>'[14]TCM B64 y Graf 1'!F242</f>
        <v>1.1331444759206777</v>
      </c>
      <c r="C230" s="7">
        <f>[14]TCM!F325</f>
        <v>0</v>
      </c>
      <c r="D230" s="9">
        <f>'[14]TCM B64 y Graf 1'!D242</f>
        <v>0</v>
      </c>
      <c r="E230" s="18">
        <f t="shared" si="29"/>
        <v>573.77073170731774</v>
      </c>
      <c r="F230" s="18">
        <f t="shared" si="30"/>
        <v>260.60606060606057</v>
      </c>
      <c r="G230" s="18">
        <f t="shared" si="31"/>
        <v>286.66666666666697</v>
      </c>
      <c r="H230" s="19">
        <f t="shared" si="24"/>
        <v>220.16783891094755</v>
      </c>
      <c r="I230" s="19">
        <f t="shared" si="25"/>
        <v>95.15279241306618</v>
      </c>
      <c r="J230" s="19">
        <f t="shared" si="26"/>
        <v>89.658988567503812</v>
      </c>
      <c r="K230" s="19">
        <f t="shared" si="27"/>
        <v>4.5554839407951464</v>
      </c>
      <c r="L230" s="19">
        <f t="shared" si="28"/>
        <v>4.4960134579086333</v>
      </c>
      <c r="M230" s="18"/>
      <c r="N230" s="18"/>
      <c r="O230" s="18"/>
      <c r="P230" s="18"/>
      <c r="Q230" s="18"/>
      <c r="R230" s="18"/>
      <c r="S230" s="18"/>
      <c r="T230" s="18"/>
      <c r="U230" s="12"/>
      <c r="V230" s="20"/>
      <c r="W230" s="11"/>
    </row>
    <row r="231" spans="1:23" x14ac:dyDescent="0.25">
      <c r="A231" s="10">
        <v>18902</v>
      </c>
      <c r="B231" s="9">
        <f>'[14]TCM B64 y Graf 1'!F243</f>
        <v>0.50929462694169203</v>
      </c>
      <c r="C231" s="7">
        <f>[14]TCM!F326</f>
        <v>0.11627906976743319</v>
      </c>
      <c r="D231" s="9">
        <f>'[14]TCM B64 y Graf 1'!D243</f>
        <v>0</v>
      </c>
      <c r="E231" s="18">
        <f t="shared" si="29"/>
        <v>576.69291521486718</v>
      </c>
      <c r="F231" s="18">
        <f t="shared" si="30"/>
        <v>260.90909090909082</v>
      </c>
      <c r="G231" s="18">
        <f t="shared" si="31"/>
        <v>286.66666666666697</v>
      </c>
      <c r="H231" s="19">
        <f t="shared" si="24"/>
        <v>221.03212778270179</v>
      </c>
      <c r="I231" s="19">
        <f t="shared" si="25"/>
        <v>95.15279241306618</v>
      </c>
      <c r="J231" s="19">
        <f t="shared" si="26"/>
        <v>90.010953079918252</v>
      </c>
      <c r="K231" s="19">
        <f t="shared" si="27"/>
        <v>4.5554839407951464</v>
      </c>
      <c r="L231" s="19">
        <f t="shared" si="28"/>
        <v>4.4999313638132934</v>
      </c>
      <c r="M231" s="18"/>
      <c r="N231" s="18"/>
      <c r="O231" s="18"/>
      <c r="P231" s="18"/>
      <c r="Q231" s="18"/>
      <c r="R231" s="18"/>
      <c r="S231" s="18"/>
      <c r="T231" s="18"/>
      <c r="U231" s="12"/>
      <c r="V231" s="20"/>
      <c r="W231" s="11"/>
    </row>
    <row r="232" spans="1:23" x14ac:dyDescent="0.25">
      <c r="A232" s="10">
        <v>18933</v>
      </c>
      <c r="B232" s="9">
        <f>'[14]TCM B64 y Graf 1'!F244</f>
        <v>2.0268558398783831</v>
      </c>
      <c r="C232" s="7">
        <f>[14]TCM!F327</f>
        <v>-0.11614401858304202</v>
      </c>
      <c r="D232" s="9">
        <f>'[14]TCM B64 y Graf 1'!D244</f>
        <v>0</v>
      </c>
      <c r="E232" s="18">
        <f t="shared" si="29"/>
        <v>588.38164924506464</v>
      </c>
      <c r="F232" s="18">
        <f t="shared" si="30"/>
        <v>260.60606060606051</v>
      </c>
      <c r="G232" s="18">
        <f t="shared" si="31"/>
        <v>286.66666666666697</v>
      </c>
      <c r="H232" s="19">
        <f t="shared" si="24"/>
        <v>225.774353780083</v>
      </c>
      <c r="I232" s="19">
        <f t="shared" si="25"/>
        <v>95.15279241306618</v>
      </c>
      <c r="J232" s="19">
        <f t="shared" si="26"/>
        <v>91.942130624226621</v>
      </c>
      <c r="K232" s="19">
        <f t="shared" si="27"/>
        <v>4.5554839407951464</v>
      </c>
      <c r="L232" s="19">
        <f t="shared" si="28"/>
        <v>4.5211593641820782</v>
      </c>
      <c r="M232" s="18"/>
      <c r="N232" s="18"/>
      <c r="O232" s="18"/>
      <c r="P232" s="18"/>
      <c r="Q232" s="18"/>
      <c r="R232" s="18"/>
      <c r="S232" s="18"/>
      <c r="T232" s="18"/>
      <c r="U232" s="12"/>
      <c r="V232" s="20"/>
      <c r="W232" s="11"/>
    </row>
    <row r="233" spans="1:23" x14ac:dyDescent="0.25">
      <c r="A233" s="10">
        <v>18963</v>
      </c>
      <c r="B233" s="9">
        <f>'[14]TCM B64 y Graf 1'!F245</f>
        <v>-0.29798857710454651</v>
      </c>
      <c r="C233" s="7">
        <f>[14]TCM!F328</f>
        <v>0</v>
      </c>
      <c r="D233" s="9">
        <f>'[14]TCM B64 y Graf 1'!D245</f>
        <v>0</v>
      </c>
      <c r="E233" s="18">
        <f t="shared" si="29"/>
        <v>586.62833914053499</v>
      </c>
      <c r="F233" s="18">
        <f t="shared" si="30"/>
        <v>260.60606060606051</v>
      </c>
      <c r="G233" s="18">
        <f t="shared" si="31"/>
        <v>286.66666666666697</v>
      </c>
      <c r="H233" s="19">
        <f t="shared" si="24"/>
        <v>225.10157199578677</v>
      </c>
      <c r="I233" s="19">
        <f t="shared" si="25"/>
        <v>95.15279241306618</v>
      </c>
      <c r="J233" s="19">
        <f t="shared" si="26"/>
        <v>91.668153577419886</v>
      </c>
      <c r="K233" s="19">
        <f t="shared" si="27"/>
        <v>4.5554839407951464</v>
      </c>
      <c r="L233" s="19">
        <f t="shared" si="28"/>
        <v>4.518175029711486</v>
      </c>
      <c r="M233" s="18"/>
      <c r="N233" s="18"/>
      <c r="O233" s="18"/>
      <c r="P233" s="18"/>
      <c r="Q233" s="18"/>
      <c r="R233" s="18"/>
      <c r="S233" s="18"/>
      <c r="T233" s="18"/>
      <c r="U233" s="12"/>
      <c r="V233" s="20"/>
      <c r="W233" s="11"/>
    </row>
    <row r="234" spans="1:23" x14ac:dyDescent="0.25">
      <c r="A234" s="10">
        <v>18994</v>
      </c>
      <c r="B234" s="9">
        <f>'[14]TCM B64 y Graf 1'!F246</f>
        <v>0.12453300124533051</v>
      </c>
      <c r="C234" s="7">
        <f>[14]TCM!F329</f>
        <v>0</v>
      </c>
      <c r="D234" s="9">
        <f>'[14]TCM B64 y Graf 1'!D246</f>
        <v>-0.33222591362124243</v>
      </c>
      <c r="E234" s="18">
        <f t="shared" si="29"/>
        <v>587.35888501742238</v>
      </c>
      <c r="F234" s="18">
        <f t="shared" si="30"/>
        <v>260.60606060606051</v>
      </c>
      <c r="G234" s="18">
        <f t="shared" si="31"/>
        <v>285.71428571428606</v>
      </c>
      <c r="H234" s="19">
        <f t="shared" si="24"/>
        <v>225.38189773924358</v>
      </c>
      <c r="I234" s="19">
        <f t="shared" si="25"/>
        <v>94.836670179135737</v>
      </c>
      <c r="J234" s="19">
        <f t="shared" si="26"/>
        <v>91.782310680256046</v>
      </c>
      <c r="K234" s="19">
        <f t="shared" si="27"/>
        <v>4.5521561507024719</v>
      </c>
      <c r="L234" s="19">
        <f t="shared" si="28"/>
        <v>4.5194195849436909</v>
      </c>
      <c r="M234" s="18"/>
      <c r="N234" s="18"/>
      <c r="O234" s="18"/>
      <c r="P234" s="18"/>
      <c r="Q234" s="18"/>
      <c r="R234" s="18"/>
      <c r="S234" s="18"/>
      <c r="T234" s="18"/>
      <c r="U234" s="12"/>
      <c r="V234" s="20"/>
      <c r="W234" s="11"/>
    </row>
    <row r="235" spans="1:23" x14ac:dyDescent="0.25">
      <c r="A235" s="10">
        <v>19025</v>
      </c>
      <c r="B235" s="9">
        <f>'[14]TCM B64 y Graf 1'!F247</f>
        <v>-0.57213930348258835</v>
      </c>
      <c r="C235" s="7">
        <f>[14]TCM!F330</f>
        <v>0</v>
      </c>
      <c r="D235" s="9">
        <f>'[14]TCM B64 y Graf 1'!D247</f>
        <v>-0.66666666666668206</v>
      </c>
      <c r="E235" s="18">
        <f t="shared" si="29"/>
        <v>583.99837398374063</v>
      </c>
      <c r="F235" s="18">
        <f t="shared" si="30"/>
        <v>260.60606060606051</v>
      </c>
      <c r="G235" s="18">
        <f t="shared" si="31"/>
        <v>283.80952380952414</v>
      </c>
      <c r="H235" s="19">
        <f t="shared" si="24"/>
        <v>224.09239931934243</v>
      </c>
      <c r="I235" s="19">
        <f t="shared" si="25"/>
        <v>94.204425711274837</v>
      </c>
      <c r="J235" s="19">
        <f t="shared" si="26"/>
        <v>91.257188007209805</v>
      </c>
      <c r="K235" s="19">
        <f t="shared" si="27"/>
        <v>4.5454671625516756</v>
      </c>
      <c r="L235" s="19">
        <f t="shared" si="28"/>
        <v>4.5136817620419478</v>
      </c>
      <c r="M235" s="18"/>
      <c r="N235" s="18"/>
      <c r="O235" s="18"/>
      <c r="P235" s="18"/>
      <c r="Q235" s="18"/>
      <c r="R235" s="18"/>
      <c r="S235" s="18"/>
      <c r="T235" s="18"/>
      <c r="U235" s="12"/>
      <c r="V235" s="20"/>
      <c r="W235" s="11"/>
    </row>
    <row r="236" spans="1:23" x14ac:dyDescent="0.25">
      <c r="A236" s="10">
        <v>19054</v>
      </c>
      <c r="B236" s="9">
        <f>'[14]TCM B64 y Graf 1'!F248</f>
        <v>0.95071303477607394</v>
      </c>
      <c r="C236" s="7">
        <f>[14]TCM!F331</f>
        <v>0</v>
      </c>
      <c r="D236" s="9">
        <f>'[14]TCM B64 y Graf 1'!D248</f>
        <v>0</v>
      </c>
      <c r="E236" s="18">
        <f t="shared" si="29"/>
        <v>589.55052264808432</v>
      </c>
      <c r="F236" s="18">
        <f t="shared" si="30"/>
        <v>260.60606060606051</v>
      </c>
      <c r="G236" s="18">
        <f t="shared" si="31"/>
        <v>283.80952380952414</v>
      </c>
      <c r="H236" s="19">
        <f t="shared" si="24"/>
        <v>226.22287496961383</v>
      </c>
      <c r="I236" s="19">
        <f t="shared" si="25"/>
        <v>94.204425711274837</v>
      </c>
      <c r="J236" s="19">
        <f t="shared" si="26"/>
        <v>92.124781988764425</v>
      </c>
      <c r="K236" s="19">
        <f t="shared" si="27"/>
        <v>4.5454671625516756</v>
      </c>
      <c r="L236" s="19">
        <f t="shared" si="28"/>
        <v>4.5231439840346725</v>
      </c>
      <c r="M236" s="18"/>
      <c r="N236" s="18"/>
      <c r="O236" s="18"/>
      <c r="P236" s="18"/>
      <c r="Q236" s="18"/>
      <c r="R236" s="18"/>
      <c r="S236" s="18"/>
      <c r="T236" s="18"/>
      <c r="U236" s="12"/>
      <c r="V236" s="20"/>
      <c r="W236" s="11"/>
    </row>
    <row r="237" spans="1:23" x14ac:dyDescent="0.25">
      <c r="A237" s="10">
        <v>19085</v>
      </c>
      <c r="B237" s="9">
        <f>'[14]TCM B64 y Graf 1'!F249</f>
        <v>0.76827757125155216</v>
      </c>
      <c r="C237" s="7">
        <f>[14]TCM!F332</f>
        <v>0.11627906976743319</v>
      </c>
      <c r="D237" s="9">
        <f>'[14]TCM B64 y Graf 1'!D249</f>
        <v>-0.67114093959730337</v>
      </c>
      <c r="E237" s="18">
        <f t="shared" si="29"/>
        <v>594.07990708478587</v>
      </c>
      <c r="F237" s="18">
        <f t="shared" si="30"/>
        <v>260.90909090909076</v>
      </c>
      <c r="G237" s="18">
        <f t="shared" si="31"/>
        <v>281.90476190476227</v>
      </c>
      <c r="H237" s="19">
        <f t="shared" si="24"/>
        <v>227.6961316352839</v>
      </c>
      <c r="I237" s="19">
        <f t="shared" si="25"/>
        <v>93.572181243413937</v>
      </c>
      <c r="J237" s="19">
        <f t="shared" si="26"/>
        <v>92.724736565226166</v>
      </c>
      <c r="K237" s="19">
        <f t="shared" si="27"/>
        <v>4.538733130370332</v>
      </c>
      <c r="L237" s="19">
        <f t="shared" si="28"/>
        <v>4.529635282338738</v>
      </c>
      <c r="M237" s="18"/>
      <c r="N237" s="18"/>
      <c r="O237" s="18"/>
      <c r="P237" s="18"/>
      <c r="Q237" s="18"/>
      <c r="R237" s="18"/>
      <c r="S237" s="18"/>
      <c r="T237" s="18"/>
      <c r="U237" s="12"/>
      <c r="V237" s="20"/>
      <c r="W237" s="11"/>
    </row>
    <row r="238" spans="1:23" x14ac:dyDescent="0.25">
      <c r="A238" s="10">
        <v>19115</v>
      </c>
      <c r="B238" s="9">
        <f>'[14]TCM B64 y Graf 1'!F250</f>
        <v>-0.27053615346778193</v>
      </c>
      <c r="C238" s="7">
        <f>[14]TCM!F333</f>
        <v>0.34843205574914826</v>
      </c>
      <c r="D238" s="9">
        <f>'[14]TCM B64 y Graf 1'!D250</f>
        <v>0</v>
      </c>
      <c r="E238" s="18">
        <f t="shared" si="29"/>
        <v>592.47270615563377</v>
      </c>
      <c r="F238" s="18">
        <f t="shared" si="30"/>
        <v>261.8181818181817</v>
      </c>
      <c r="G238" s="18">
        <f t="shared" si="31"/>
        <v>281.90476190476227</v>
      </c>
      <c r="H238" s="19">
        <f t="shared" si="24"/>
        <v>226.29165860111024</v>
      </c>
      <c r="I238" s="19">
        <f t="shared" si="25"/>
        <v>93.572181243413937</v>
      </c>
      <c r="J238" s="19">
        <f t="shared" si="26"/>
        <v>92.15279275936777</v>
      </c>
      <c r="K238" s="19">
        <f t="shared" si="27"/>
        <v>4.538733130370332</v>
      </c>
      <c r="L238" s="19">
        <f t="shared" si="28"/>
        <v>4.5234479903236346</v>
      </c>
      <c r="M238" s="18"/>
      <c r="N238" s="18"/>
      <c r="O238" s="18"/>
      <c r="P238" s="18"/>
      <c r="Q238" s="18"/>
      <c r="R238" s="18"/>
      <c r="S238" s="18"/>
      <c r="T238" s="18"/>
      <c r="U238" s="12"/>
      <c r="V238" s="20"/>
      <c r="W238" s="11"/>
    </row>
    <row r="239" spans="1:23" x14ac:dyDescent="0.25">
      <c r="A239" s="10">
        <v>19146</v>
      </c>
      <c r="B239" s="9">
        <f>'[14]TCM B64 y Graf 1'!F251</f>
        <v>-4.9321824907522238E-2</v>
      </c>
      <c r="C239" s="7">
        <f>[14]TCM!F334</f>
        <v>-0.11574074074073293</v>
      </c>
      <c r="D239" s="9">
        <f>'[14]TCM B64 y Graf 1'!D251</f>
        <v>-0.33783783783783994</v>
      </c>
      <c r="E239" s="18">
        <f t="shared" si="29"/>
        <v>592.18048780487879</v>
      </c>
      <c r="F239" s="18">
        <f t="shared" si="30"/>
        <v>261.51515151515144</v>
      </c>
      <c r="G239" s="18">
        <f t="shared" si="31"/>
        <v>280.9523809523813</v>
      </c>
      <c r="H239" s="19">
        <f t="shared" si="24"/>
        <v>226.44213322782161</v>
      </c>
      <c r="I239" s="19">
        <f t="shared" si="25"/>
        <v>93.256059009483479</v>
      </c>
      <c r="J239" s="19">
        <f t="shared" si="26"/>
        <v>92.21407056861888</v>
      </c>
      <c r="K239" s="19">
        <f t="shared" si="27"/>
        <v>4.5353490323860912</v>
      </c>
      <c r="L239" s="19">
        <f t="shared" si="28"/>
        <v>4.5241127281230575</v>
      </c>
      <c r="M239" s="18"/>
      <c r="N239" s="18"/>
      <c r="O239" s="18"/>
      <c r="P239" s="18"/>
      <c r="Q239" s="18"/>
      <c r="R239" s="18"/>
      <c r="S239" s="18"/>
      <c r="T239" s="18"/>
      <c r="U239" s="12"/>
      <c r="V239" s="20"/>
      <c r="W239" s="11"/>
    </row>
    <row r="240" spans="1:23" x14ac:dyDescent="0.25">
      <c r="A240" s="10">
        <v>19176</v>
      </c>
      <c r="B240" s="9">
        <f>'[14]TCM B64 y Graf 1'!F252</f>
        <v>-1.3570194917345124</v>
      </c>
      <c r="C240" s="7">
        <f>[14]TCM!F335</f>
        <v>-0.11587485515645035</v>
      </c>
      <c r="D240" s="9">
        <f>'[14]TCM B64 y Graf 1'!D252</f>
        <v>0.33898305084745228</v>
      </c>
      <c r="E240" s="18">
        <f t="shared" si="29"/>
        <v>584.14448315911807</v>
      </c>
      <c r="F240" s="18">
        <f t="shared" si="30"/>
        <v>261.21212121212108</v>
      </c>
      <c r="G240" s="18">
        <f t="shared" si="31"/>
        <v>281.90476190476227</v>
      </c>
      <c r="H240" s="19">
        <f t="shared" si="24"/>
        <v>223.62839842518451</v>
      </c>
      <c r="I240" s="19">
        <f t="shared" si="25"/>
        <v>93.572181243413937</v>
      </c>
      <c r="J240" s="19">
        <f t="shared" si="26"/>
        <v>91.068232839777536</v>
      </c>
      <c r="K240" s="19">
        <f t="shared" si="27"/>
        <v>4.538733130370332</v>
      </c>
      <c r="L240" s="19">
        <f t="shared" si="28"/>
        <v>4.5116090369748294</v>
      </c>
      <c r="M240" s="18"/>
      <c r="N240" s="18"/>
      <c r="O240" s="18"/>
      <c r="P240" s="18"/>
      <c r="Q240" s="18"/>
      <c r="R240" s="18"/>
      <c r="S240" s="18"/>
      <c r="T240" s="18"/>
      <c r="U240" s="12"/>
      <c r="V240" s="20"/>
      <c r="W240" s="11"/>
    </row>
    <row r="241" spans="1:23" x14ac:dyDescent="0.25">
      <c r="A241" s="10">
        <v>19207</v>
      </c>
      <c r="B241" s="9">
        <f>'[14]TCM B64 y Graf 1'!F253</f>
        <v>0</v>
      </c>
      <c r="C241" s="7">
        <f>[14]TCM!F336</f>
        <v>-0.23201856148491462</v>
      </c>
      <c r="D241" s="9">
        <f>'[14]TCM B64 y Graf 1'!D253</f>
        <v>0.67567567567565767</v>
      </c>
      <c r="E241" s="18">
        <f t="shared" si="29"/>
        <v>584.14448315911807</v>
      </c>
      <c r="F241" s="18">
        <f t="shared" si="30"/>
        <v>260.60606060606051</v>
      </c>
      <c r="G241" s="18">
        <f t="shared" si="31"/>
        <v>283.80952380952414</v>
      </c>
      <c r="H241" s="19">
        <f t="shared" si="24"/>
        <v>224.14846446803378</v>
      </c>
      <c r="I241" s="19">
        <f t="shared" si="25"/>
        <v>94.204425711274837</v>
      </c>
      <c r="J241" s="19">
        <f t="shared" si="26"/>
        <v>91.28001942777702</v>
      </c>
      <c r="K241" s="19">
        <f t="shared" si="27"/>
        <v>4.5454671625516756</v>
      </c>
      <c r="L241" s="19">
        <f t="shared" si="28"/>
        <v>4.513931918390969</v>
      </c>
      <c r="M241" s="18"/>
      <c r="N241" s="18"/>
      <c r="O241" s="18"/>
      <c r="P241" s="18"/>
      <c r="Q241" s="18"/>
      <c r="R241" s="18"/>
      <c r="S241" s="18"/>
      <c r="T241" s="18"/>
      <c r="U241" s="12"/>
      <c r="V241" s="20"/>
      <c r="W241" s="11"/>
    </row>
    <row r="242" spans="1:23" x14ac:dyDescent="0.25">
      <c r="A242" s="10">
        <v>19238</v>
      </c>
      <c r="B242" s="9">
        <f>'[14]TCM B64 y Graf 1'!F254</f>
        <v>-1.6258129064532278</v>
      </c>
      <c r="C242" s="7">
        <f>[14]TCM!F337</f>
        <v>0</v>
      </c>
      <c r="D242" s="9">
        <f>'[14]TCM B64 y Graf 1'!D254</f>
        <v>-0.67114093959730337</v>
      </c>
      <c r="E242" s="18">
        <f t="shared" si="29"/>
        <v>574.64738675958267</v>
      </c>
      <c r="F242" s="18">
        <f t="shared" si="30"/>
        <v>260.60606060606051</v>
      </c>
      <c r="G242" s="18">
        <f t="shared" si="31"/>
        <v>281.90476190476227</v>
      </c>
      <c r="H242" s="19">
        <f t="shared" si="24"/>
        <v>220.50422980309574</v>
      </c>
      <c r="I242" s="19">
        <f t="shared" si="25"/>
        <v>93.572181243413937</v>
      </c>
      <c r="J242" s="19">
        <f t="shared" si="26"/>
        <v>89.795977090907201</v>
      </c>
      <c r="K242" s="19">
        <f t="shared" si="27"/>
        <v>4.538733130370332</v>
      </c>
      <c r="L242" s="19">
        <f t="shared" si="28"/>
        <v>4.4975401757624329</v>
      </c>
      <c r="M242" s="18"/>
      <c r="N242" s="18"/>
      <c r="O242" s="18"/>
      <c r="P242" s="18"/>
      <c r="Q242" s="18"/>
      <c r="R242" s="18"/>
      <c r="S242" s="18"/>
      <c r="T242" s="18"/>
      <c r="U242" s="12"/>
      <c r="V242" s="20"/>
      <c r="W242" s="11"/>
    </row>
    <row r="243" spans="1:23" x14ac:dyDescent="0.25">
      <c r="A243" s="10">
        <v>19268</v>
      </c>
      <c r="B243" s="9">
        <f>'[14]TCM B64 y Graf 1'!F255</f>
        <v>0.91533180778031742</v>
      </c>
      <c r="C243" s="7">
        <f>[14]TCM!F338</f>
        <v>0</v>
      </c>
      <c r="D243" s="9">
        <f>'[14]TCM B64 y Graf 1'!D255</f>
        <v>-0.33783783783783994</v>
      </c>
      <c r="E243" s="18">
        <f t="shared" si="29"/>
        <v>579.9073170731715</v>
      </c>
      <c r="F243" s="18">
        <f t="shared" si="30"/>
        <v>260.60606060606051</v>
      </c>
      <c r="G243" s="18">
        <f t="shared" si="31"/>
        <v>280.9523809523813</v>
      </c>
      <c r="H243" s="19">
        <f t="shared" si="24"/>
        <v>222.5225751559845</v>
      </c>
      <c r="I243" s="19">
        <f t="shared" si="25"/>
        <v>93.256059009483479</v>
      </c>
      <c r="J243" s="19">
        <f t="shared" si="26"/>
        <v>90.617908231327405</v>
      </c>
      <c r="K243" s="19">
        <f t="shared" si="27"/>
        <v>4.5353490323860912</v>
      </c>
      <c r="L243" s="19">
        <f t="shared" si="28"/>
        <v>4.506651856113689</v>
      </c>
      <c r="M243" s="18"/>
      <c r="N243" s="18"/>
      <c r="O243" s="18"/>
      <c r="P243" s="18"/>
      <c r="Q243" s="18"/>
      <c r="R243" s="18"/>
      <c r="S243" s="18"/>
      <c r="T243" s="18"/>
      <c r="U243" s="12"/>
      <c r="V243" s="20"/>
      <c r="W243" s="11"/>
    </row>
    <row r="244" spans="1:23" x14ac:dyDescent="0.25">
      <c r="A244" s="10">
        <v>19299</v>
      </c>
      <c r="B244" s="9">
        <f>'[14]TCM B64 y Graf 1'!F256</f>
        <v>-0.50390526581002293</v>
      </c>
      <c r="C244" s="7">
        <f>[14]TCM!F339</f>
        <v>0</v>
      </c>
      <c r="D244" s="9">
        <f>'[14]TCM B64 y Graf 1'!D256</f>
        <v>-0.67796610169490457</v>
      </c>
      <c r="E244" s="18">
        <f t="shared" si="29"/>
        <v>576.98513356562216</v>
      </c>
      <c r="F244" s="18">
        <f t="shared" si="30"/>
        <v>260.60606060606051</v>
      </c>
      <c r="G244" s="18">
        <f t="shared" si="31"/>
        <v>279.04761904761943</v>
      </c>
      <c r="H244" s="19">
        <f t="shared" si="24"/>
        <v>221.40127218215744</v>
      </c>
      <c r="I244" s="19">
        <f t="shared" si="25"/>
        <v>92.623814541622593</v>
      </c>
      <c r="J244" s="19">
        <f t="shared" si="26"/>
        <v>90.161279819982866</v>
      </c>
      <c r="K244" s="19">
        <f t="shared" si="27"/>
        <v>4.5285462850633387</v>
      </c>
      <c r="L244" s="19">
        <f t="shared" si="28"/>
        <v>4.5016000646172731</v>
      </c>
      <c r="M244" s="18"/>
      <c r="N244" s="18"/>
      <c r="O244" s="18"/>
      <c r="P244" s="18"/>
      <c r="Q244" s="18"/>
      <c r="R244" s="18"/>
      <c r="S244" s="18"/>
      <c r="T244" s="18"/>
      <c r="U244" s="12"/>
      <c r="V244" s="20"/>
      <c r="W244" s="11"/>
    </row>
    <row r="245" spans="1:23" x14ac:dyDescent="0.25">
      <c r="A245" s="10">
        <v>19329</v>
      </c>
      <c r="B245" s="9">
        <f>'[14]TCM B64 y Graf 1'!F257</f>
        <v>-0.55710306406685506</v>
      </c>
      <c r="C245" s="7">
        <f>[14]TCM!F340</f>
        <v>0</v>
      </c>
      <c r="D245" s="9">
        <f>'[14]TCM B64 y Graf 1'!D257</f>
        <v>-0.68259385665531136</v>
      </c>
      <c r="E245" s="18">
        <f t="shared" si="29"/>
        <v>573.77073170731785</v>
      </c>
      <c r="F245" s="18">
        <f t="shared" si="30"/>
        <v>260.60606060606051</v>
      </c>
      <c r="G245" s="18">
        <f t="shared" si="31"/>
        <v>277.14285714285745</v>
      </c>
      <c r="H245" s="19">
        <f t="shared" si="24"/>
        <v>220.16783891094764</v>
      </c>
      <c r="I245" s="19">
        <f t="shared" si="25"/>
        <v>91.991570073761665</v>
      </c>
      <c r="J245" s="19">
        <f t="shared" si="26"/>
        <v>89.65898856750384</v>
      </c>
      <c r="K245" s="19">
        <f t="shared" si="27"/>
        <v>4.5216969432177638</v>
      </c>
      <c r="L245" s="19">
        <f t="shared" si="28"/>
        <v>4.4960134579086333</v>
      </c>
      <c r="M245" s="18"/>
      <c r="N245" s="18"/>
      <c r="O245" s="18"/>
      <c r="P245" s="18"/>
      <c r="Q245" s="18"/>
      <c r="R245" s="18"/>
      <c r="S245" s="18"/>
      <c r="T245" s="18"/>
      <c r="U245" s="12"/>
      <c r="V245" s="20"/>
      <c r="W245" s="11"/>
    </row>
    <row r="246" spans="1:23" x14ac:dyDescent="0.25">
      <c r="A246" s="10">
        <v>19360</v>
      </c>
      <c r="B246" s="9">
        <f>'[14]TCM B64 y Graf 1'!F258</f>
        <v>-1.4514896867838023</v>
      </c>
      <c r="C246" s="7">
        <f>[14]TCM!F341</f>
        <v>0</v>
      </c>
      <c r="D246" s="9">
        <f>'[14]TCM B64 y Graf 1'!D258</f>
        <v>0</v>
      </c>
      <c r="E246" s="18">
        <f t="shared" si="29"/>
        <v>565.44250871080214</v>
      </c>
      <c r="F246" s="18">
        <f t="shared" si="30"/>
        <v>260.60606060606051</v>
      </c>
      <c r="G246" s="18">
        <f t="shared" si="31"/>
        <v>277.14285714285745</v>
      </c>
      <c r="H246" s="19">
        <f t="shared" si="24"/>
        <v>216.97212543554042</v>
      </c>
      <c r="I246" s="19">
        <f t="shared" si="25"/>
        <v>91.991570073761665</v>
      </c>
      <c r="J246" s="19">
        <f t="shared" si="26"/>
        <v>88.357597595171839</v>
      </c>
      <c r="K246" s="19">
        <f t="shared" si="27"/>
        <v>4.5216969432177638</v>
      </c>
      <c r="L246" s="19">
        <f t="shared" si="28"/>
        <v>4.4813921893544508</v>
      </c>
      <c r="M246" s="18"/>
      <c r="N246" s="18"/>
      <c r="O246" s="18"/>
      <c r="P246" s="18"/>
      <c r="Q246" s="18"/>
      <c r="R246" s="18"/>
      <c r="S246" s="18"/>
      <c r="T246" s="18"/>
      <c r="U246" s="12"/>
      <c r="V246" s="20"/>
      <c r="W246" s="11"/>
    </row>
    <row r="247" spans="1:23" x14ac:dyDescent="0.25">
      <c r="A247" s="10">
        <v>19391</v>
      </c>
      <c r="B247" s="9">
        <f>'[14]TCM B64 y Graf 1'!F259</f>
        <v>-0.80103359173127053</v>
      </c>
      <c r="C247" s="7">
        <f>[14]TCM!F342</f>
        <v>0</v>
      </c>
      <c r="D247" s="9">
        <f>'[14]TCM B64 y Graf 1'!D259</f>
        <v>0</v>
      </c>
      <c r="E247" s="18">
        <f t="shared" si="29"/>
        <v>560.9131242741006</v>
      </c>
      <c r="F247" s="18">
        <f t="shared" si="30"/>
        <v>260.60606060606051</v>
      </c>
      <c r="G247" s="18">
        <f t="shared" si="31"/>
        <v>277.14285714285745</v>
      </c>
      <c r="H247" s="19">
        <f t="shared" si="24"/>
        <v>215.23410582610848</v>
      </c>
      <c r="I247" s="19">
        <f t="shared" si="25"/>
        <v>91.991570073761665</v>
      </c>
      <c r="J247" s="19">
        <f t="shared" si="26"/>
        <v>87.649823557587794</v>
      </c>
      <c r="K247" s="19">
        <f t="shared" si="27"/>
        <v>4.5216969432177638</v>
      </c>
      <c r="L247" s="19">
        <f t="shared" si="28"/>
        <v>4.4733495983314215</v>
      </c>
      <c r="M247" s="18"/>
      <c r="N247" s="18"/>
      <c r="O247" s="18"/>
      <c r="P247" s="18"/>
      <c r="Q247" s="18"/>
      <c r="R247" s="18"/>
      <c r="S247" s="18"/>
      <c r="T247" s="18"/>
      <c r="U247" s="12"/>
      <c r="V247" s="20"/>
      <c r="W247" s="11"/>
    </row>
    <row r="248" spans="1:23" x14ac:dyDescent="0.25">
      <c r="A248" s="10">
        <v>19419</v>
      </c>
      <c r="B248" s="9">
        <f>'[14]TCM B64 y Graf 1'!F260</f>
        <v>0.57306590257881762</v>
      </c>
      <c r="C248" s="7">
        <f>[14]TCM!F343</f>
        <v>0.11627906976743319</v>
      </c>
      <c r="D248" s="9">
        <f>'[14]TCM B64 y Graf 1'!D260</f>
        <v>0.34364261168386978</v>
      </c>
      <c r="E248" s="18">
        <f t="shared" si="29"/>
        <v>564.12752613240502</v>
      </c>
      <c r="F248" s="18">
        <f t="shared" si="30"/>
        <v>260.90909090909076</v>
      </c>
      <c r="G248" s="18">
        <f t="shared" si="31"/>
        <v>278.09523809523847</v>
      </c>
      <c r="H248" s="19">
        <f t="shared" si="24"/>
        <v>216.21612499848285</v>
      </c>
      <c r="I248" s="19">
        <f t="shared" si="25"/>
        <v>92.307692307692136</v>
      </c>
      <c r="J248" s="19">
        <f t="shared" si="26"/>
        <v>88.049731401460463</v>
      </c>
      <c r="K248" s="19">
        <f t="shared" si="27"/>
        <v>4.5251274783145528</v>
      </c>
      <c r="L248" s="19">
        <f t="shared" si="28"/>
        <v>4.4779017844146827</v>
      </c>
      <c r="M248" s="18"/>
      <c r="N248" s="18"/>
      <c r="O248" s="18"/>
      <c r="P248" s="18"/>
      <c r="Q248" s="18"/>
      <c r="R248" s="18"/>
      <c r="S248" s="18"/>
      <c r="T248" s="18"/>
      <c r="U248" s="12"/>
      <c r="V248" s="20"/>
      <c r="W248" s="11"/>
    </row>
    <row r="249" spans="1:23" x14ac:dyDescent="0.25">
      <c r="A249" s="10">
        <v>19450</v>
      </c>
      <c r="B249" s="9">
        <f>'[14]TCM B64 y Graf 1'!F261</f>
        <v>0.33670033670032407</v>
      </c>
      <c r="C249" s="7">
        <f>[14]TCM!F344</f>
        <v>0</v>
      </c>
      <c r="D249" s="9">
        <f>'[14]TCM B64 y Graf 1'!D261</f>
        <v>-0.68493150684932891</v>
      </c>
      <c r="E249" s="18">
        <f t="shared" si="29"/>
        <v>566.02694541231199</v>
      </c>
      <c r="F249" s="18">
        <f t="shared" si="30"/>
        <v>260.90909090909076</v>
      </c>
      <c r="G249" s="18">
        <f t="shared" si="31"/>
        <v>276.19047619047655</v>
      </c>
      <c r="H249" s="19">
        <f t="shared" si="24"/>
        <v>216.94412541935316</v>
      </c>
      <c r="I249" s="19">
        <f t="shared" si="25"/>
        <v>91.675447839831222</v>
      </c>
      <c r="J249" s="19">
        <f t="shared" si="26"/>
        <v>88.346195143552919</v>
      </c>
      <c r="K249" s="19">
        <f t="shared" si="27"/>
        <v>4.5182545990267906</v>
      </c>
      <c r="L249" s="19">
        <f t="shared" si="28"/>
        <v>4.4812631321173875</v>
      </c>
      <c r="M249" s="18"/>
      <c r="N249" s="18"/>
      <c r="O249" s="18"/>
      <c r="P249" s="18"/>
      <c r="Q249" s="18"/>
      <c r="R249" s="18"/>
      <c r="S249" s="18"/>
      <c r="T249" s="18"/>
      <c r="U249" s="12"/>
      <c r="V249" s="20"/>
      <c r="W249" s="11"/>
    </row>
    <row r="250" spans="1:23" x14ac:dyDescent="0.25">
      <c r="A250" s="10">
        <v>19480</v>
      </c>
      <c r="B250" s="9">
        <f>'[14]TCM B64 y Graf 1'!F262</f>
        <v>1.4197212183789443</v>
      </c>
      <c r="C250" s="7">
        <f>[14]TCM!F345</f>
        <v>0</v>
      </c>
      <c r="D250" s="9">
        <f>'[14]TCM B64 y Graf 1'!D262</f>
        <v>0.34482758620690834</v>
      </c>
      <c r="E250" s="18">
        <f t="shared" si="29"/>
        <v>574.06295005807283</v>
      </c>
      <c r="F250" s="18">
        <f t="shared" si="30"/>
        <v>260.90909090909076</v>
      </c>
      <c r="G250" s="18">
        <f t="shared" si="31"/>
        <v>277.14285714285751</v>
      </c>
      <c r="H250" s="19">
        <f t="shared" si="24"/>
        <v>220.02412719995834</v>
      </c>
      <c r="I250" s="19">
        <f t="shared" si="25"/>
        <v>91.991570073761693</v>
      </c>
      <c r="J250" s="19">
        <f t="shared" si="26"/>
        <v>89.600464821636422</v>
      </c>
      <c r="K250" s="19">
        <f t="shared" si="27"/>
        <v>4.5216969432177638</v>
      </c>
      <c r="L250" s="19">
        <f t="shared" si="28"/>
        <v>4.4953605077089067</v>
      </c>
      <c r="M250" s="18"/>
      <c r="N250" s="18"/>
      <c r="O250" s="18"/>
      <c r="P250" s="18"/>
      <c r="Q250" s="18"/>
      <c r="R250" s="18"/>
      <c r="S250" s="18"/>
      <c r="T250" s="18"/>
      <c r="U250" s="12"/>
      <c r="V250" s="20"/>
      <c r="W250" s="11"/>
    </row>
    <row r="251" spans="1:23" x14ac:dyDescent="0.25">
      <c r="A251" s="10">
        <v>19511</v>
      </c>
      <c r="B251" s="9">
        <f>'[14]TCM B64 y Graf 1'!F263</f>
        <v>-0.4326800712649459</v>
      </c>
      <c r="C251" s="7">
        <f>[14]TCM!F346</f>
        <v>0</v>
      </c>
      <c r="D251" s="9">
        <f>'[14]TCM B64 y Graf 1'!D263</f>
        <v>-0.34364261168384758</v>
      </c>
      <c r="E251" s="18">
        <f t="shared" si="29"/>
        <v>571.57909407665591</v>
      </c>
      <c r="F251" s="18">
        <f t="shared" si="30"/>
        <v>260.90909090909076</v>
      </c>
      <c r="G251" s="18">
        <f t="shared" si="31"/>
        <v>276.19047619047655</v>
      </c>
      <c r="H251" s="19">
        <f t="shared" si="24"/>
        <v>219.07212664958951</v>
      </c>
      <c r="I251" s="19">
        <f t="shared" si="25"/>
        <v>91.675447839831222</v>
      </c>
      <c r="J251" s="19">
        <f t="shared" si="26"/>
        <v>89.212781466592446</v>
      </c>
      <c r="K251" s="19">
        <f t="shared" si="27"/>
        <v>4.5182545990267906</v>
      </c>
      <c r="L251" s="19">
        <f t="shared" si="28"/>
        <v>4.4910243193051551</v>
      </c>
      <c r="M251" s="18"/>
      <c r="N251" s="18"/>
      <c r="O251" s="18"/>
      <c r="P251" s="18"/>
      <c r="Q251" s="18"/>
      <c r="R251" s="18"/>
      <c r="S251" s="18"/>
      <c r="T251" s="18"/>
      <c r="U251" s="12"/>
      <c r="V251" s="20"/>
      <c r="W251" s="11"/>
    </row>
    <row r="252" spans="1:23" x14ac:dyDescent="0.25">
      <c r="A252" s="10">
        <v>19541</v>
      </c>
      <c r="B252" s="9">
        <f>'[14]TCM B64 y Graf 1'!F264</f>
        <v>1.3548057259713753</v>
      </c>
      <c r="C252" s="7">
        <f>[14]TCM!F347</f>
        <v>0</v>
      </c>
      <c r="D252" s="9">
        <f>'[14]TCM B64 y Graf 1'!D264</f>
        <v>1.379310344827589</v>
      </c>
      <c r="E252" s="18">
        <f t="shared" si="29"/>
        <v>579.32288037166177</v>
      </c>
      <c r="F252" s="18">
        <f t="shared" si="30"/>
        <v>260.90909090909076</v>
      </c>
      <c r="G252" s="18">
        <f t="shared" si="31"/>
        <v>280.00000000000034</v>
      </c>
      <c r="H252" s="19">
        <f t="shared" si="24"/>
        <v>222.04012836544541</v>
      </c>
      <c r="I252" s="19">
        <f t="shared" si="25"/>
        <v>92.939936775553036</v>
      </c>
      <c r="J252" s="19">
        <f t="shared" si="26"/>
        <v>90.421441338200168</v>
      </c>
      <c r="K252" s="19">
        <f t="shared" si="27"/>
        <v>4.5319534433849533</v>
      </c>
      <c r="L252" s="19">
        <f t="shared" si="28"/>
        <v>4.5044814222193947</v>
      </c>
      <c r="M252" s="18"/>
      <c r="N252" s="18"/>
      <c r="O252" s="18"/>
      <c r="P252" s="18"/>
      <c r="Q252" s="18"/>
      <c r="R252" s="18"/>
      <c r="S252" s="18"/>
      <c r="T252" s="18"/>
      <c r="U252" s="12"/>
      <c r="V252" s="20"/>
      <c r="W252" s="11"/>
    </row>
    <row r="253" spans="1:23" x14ac:dyDescent="0.25">
      <c r="A253" s="10">
        <v>19572</v>
      </c>
      <c r="B253" s="9">
        <f>'[14]TCM B64 y Graf 1'!F265</f>
        <v>-0.35308953341739446</v>
      </c>
      <c r="C253" s="7">
        <f>[14]TCM!F348</f>
        <v>0</v>
      </c>
      <c r="D253" s="9">
        <f>'[14]TCM B64 y Graf 1'!D265</f>
        <v>-0.34013605442175798</v>
      </c>
      <c r="E253" s="18">
        <f t="shared" si="29"/>
        <v>577.27735191637726</v>
      </c>
      <c r="F253" s="18">
        <f t="shared" si="30"/>
        <v>260.90909090909076</v>
      </c>
      <c r="G253" s="18">
        <f t="shared" si="31"/>
        <v>279.04761904761943</v>
      </c>
      <c r="H253" s="19">
        <f t="shared" si="24"/>
        <v>221.25612791220047</v>
      </c>
      <c r="I253" s="19">
        <f t="shared" si="25"/>
        <v>92.623814541622593</v>
      </c>
      <c r="J253" s="19">
        <f t="shared" si="26"/>
        <v>90.102172692869829</v>
      </c>
      <c r="K253" s="19">
        <f t="shared" si="27"/>
        <v>4.5285462850633387</v>
      </c>
      <c r="L253" s="19">
        <f t="shared" si="28"/>
        <v>4.5009442785618372</v>
      </c>
      <c r="M253" s="18"/>
      <c r="N253" s="18"/>
      <c r="O253" s="18"/>
      <c r="P253" s="18"/>
      <c r="Q253" s="18"/>
      <c r="R253" s="18"/>
      <c r="S253" s="18"/>
      <c r="T253" s="18"/>
      <c r="U253" s="12"/>
      <c r="V253" s="20"/>
      <c r="W253" s="11"/>
    </row>
    <row r="254" spans="1:23" x14ac:dyDescent="0.25">
      <c r="A254" s="10">
        <v>19603</v>
      </c>
      <c r="B254" s="9">
        <f>'[14]TCM B64 y Graf 1'!F266</f>
        <v>0.70868134649455516</v>
      </c>
      <c r="C254" s="7">
        <f>[14]TCM!F349</f>
        <v>0</v>
      </c>
      <c r="D254" s="9">
        <f>'[14]TCM B64 y Graf 1'!D266</f>
        <v>0.34129692832762792</v>
      </c>
      <c r="E254" s="18">
        <f t="shared" si="29"/>
        <v>581.36840882694639</v>
      </c>
      <c r="F254" s="18">
        <f t="shared" si="30"/>
        <v>260.90909090909076</v>
      </c>
      <c r="G254" s="18">
        <f t="shared" si="31"/>
        <v>280.00000000000034</v>
      </c>
      <c r="H254" s="19">
        <f t="shared" si="24"/>
        <v>222.82412881869038</v>
      </c>
      <c r="I254" s="19">
        <f t="shared" si="25"/>
        <v>92.939936775553036</v>
      </c>
      <c r="J254" s="19">
        <f t="shared" si="26"/>
        <v>90.740709983530508</v>
      </c>
      <c r="K254" s="19">
        <f t="shared" si="27"/>
        <v>4.5319534433849533</v>
      </c>
      <c r="L254" s="19">
        <f t="shared" si="28"/>
        <v>4.5080060985773756</v>
      </c>
      <c r="M254" s="18"/>
      <c r="N254" s="18"/>
      <c r="O254" s="18"/>
      <c r="P254" s="18"/>
      <c r="Q254" s="18"/>
      <c r="R254" s="18"/>
      <c r="S254" s="18"/>
      <c r="T254" s="18"/>
      <c r="U254" s="12"/>
      <c r="V254" s="20"/>
      <c r="W254" s="11"/>
    </row>
    <row r="255" spans="1:23" x14ac:dyDescent="0.25">
      <c r="A255" s="10">
        <v>19633</v>
      </c>
      <c r="B255" s="9">
        <f>'[14]TCM B64 y Graf 1'!F267</f>
        <v>0.75395828097510886</v>
      </c>
      <c r="C255" s="7">
        <f>[14]TCM!F350</f>
        <v>0</v>
      </c>
      <c r="D255" s="9">
        <f>'[14]TCM B64 y Graf 1'!D267</f>
        <v>-0.68027210884352707</v>
      </c>
      <c r="E255" s="18">
        <f t="shared" si="29"/>
        <v>585.75168408827039</v>
      </c>
      <c r="F255" s="18">
        <f t="shared" si="30"/>
        <v>260.90909090909076</v>
      </c>
      <c r="G255" s="18">
        <f t="shared" si="31"/>
        <v>278.09523809523847</v>
      </c>
      <c r="H255" s="19">
        <f t="shared" si="24"/>
        <v>224.50412978992955</v>
      </c>
      <c r="I255" s="19">
        <f t="shared" si="25"/>
        <v>92.307692307692136</v>
      </c>
      <c r="J255" s="19">
        <f t="shared" si="26"/>
        <v>91.424857080666953</v>
      </c>
      <c r="K255" s="19">
        <f t="shared" si="27"/>
        <v>4.5251274783145528</v>
      </c>
      <c r="L255" s="19">
        <f t="shared" si="28"/>
        <v>4.5155174007929535</v>
      </c>
      <c r="M255" s="18"/>
      <c r="N255" s="18"/>
      <c r="O255" s="18"/>
      <c r="P255" s="18"/>
      <c r="Q255" s="18"/>
      <c r="R255" s="18"/>
      <c r="S255" s="18"/>
      <c r="T255" s="18"/>
      <c r="U255" s="12"/>
      <c r="V255" s="20"/>
      <c r="W255" s="11"/>
    </row>
    <row r="256" spans="1:23" x14ac:dyDescent="0.25">
      <c r="A256" s="10">
        <v>19664</v>
      </c>
      <c r="B256" s="9">
        <f>'[14]TCM B64 y Graf 1'!F268</f>
        <v>-1.3220254427537936</v>
      </c>
      <c r="C256" s="7">
        <f>[14]TCM!F351</f>
        <v>0</v>
      </c>
      <c r="D256" s="9">
        <f>'[14]TCM B64 y Graf 1'!D268</f>
        <v>-0.34246575342467001</v>
      </c>
      <c r="E256" s="18">
        <f t="shared" si="29"/>
        <v>578.00789779326465</v>
      </c>
      <c r="F256" s="18">
        <f t="shared" si="30"/>
        <v>260.90909090909076</v>
      </c>
      <c r="G256" s="18">
        <f t="shared" si="31"/>
        <v>277.14285714285751</v>
      </c>
      <c r="H256" s="19">
        <f t="shared" si="24"/>
        <v>221.5361280740737</v>
      </c>
      <c r="I256" s="19">
        <f t="shared" si="25"/>
        <v>91.991570073761693</v>
      </c>
      <c r="J256" s="19">
        <f t="shared" si="26"/>
        <v>90.216197209059246</v>
      </c>
      <c r="K256" s="19">
        <f t="shared" si="27"/>
        <v>4.5216969432177638</v>
      </c>
      <c r="L256" s="19">
        <f t="shared" si="28"/>
        <v>4.5022089808930499</v>
      </c>
      <c r="M256" s="18"/>
      <c r="N256" s="18"/>
      <c r="O256" s="18"/>
      <c r="P256" s="18"/>
      <c r="Q256" s="18"/>
      <c r="R256" s="18"/>
      <c r="S256" s="18"/>
      <c r="T256" s="18"/>
      <c r="U256" s="12"/>
      <c r="V256" s="20"/>
      <c r="W256" s="11"/>
    </row>
    <row r="257" spans="1:23" x14ac:dyDescent="0.25">
      <c r="A257" s="10">
        <v>19694</v>
      </c>
      <c r="B257" s="9">
        <f>'[14]TCM B64 y Graf 1'!F269</f>
        <v>0</v>
      </c>
      <c r="C257" s="7">
        <f>[14]TCM!F352</f>
        <v>0</v>
      </c>
      <c r="D257" s="9">
        <f>'[14]TCM B64 y Graf 1'!D269</f>
        <v>0.34364261168386978</v>
      </c>
      <c r="E257" s="18">
        <f t="shared" si="29"/>
        <v>578.00789779326465</v>
      </c>
      <c r="F257" s="18">
        <f t="shared" si="30"/>
        <v>260.90909090909076</v>
      </c>
      <c r="G257" s="18">
        <f t="shared" si="31"/>
        <v>278.09523809523853</v>
      </c>
      <c r="H257" s="19">
        <f t="shared" si="24"/>
        <v>221.5361280740737</v>
      </c>
      <c r="I257" s="19">
        <f t="shared" si="25"/>
        <v>92.30769230769215</v>
      </c>
      <c r="J257" s="19">
        <f t="shared" si="26"/>
        <v>90.216197209059246</v>
      </c>
      <c r="K257" s="19">
        <f t="shared" si="27"/>
        <v>4.5251274783145536</v>
      </c>
      <c r="L257" s="19">
        <f t="shared" si="28"/>
        <v>4.5022089808930499</v>
      </c>
      <c r="M257" s="18"/>
      <c r="N257" s="18"/>
      <c r="O257" s="18"/>
      <c r="P257" s="18"/>
      <c r="Q257" s="18"/>
      <c r="R257" s="18"/>
      <c r="S257" s="18"/>
      <c r="T257" s="18"/>
      <c r="U257" s="12"/>
      <c r="V257" s="20"/>
      <c r="W257" s="11"/>
    </row>
    <row r="258" spans="1:23" x14ac:dyDescent="0.25">
      <c r="A258" s="10">
        <v>19725</v>
      </c>
      <c r="B258" s="9">
        <f>'[14]TCM B64 y Graf 1'!F270</f>
        <v>-2.5783619817998038</v>
      </c>
      <c r="C258" s="7">
        <f>[14]TCM!F353</f>
        <v>0</v>
      </c>
      <c r="D258" s="9">
        <f>'[14]TCM B64 y Graf 1'!D270</f>
        <v>0.68493150684931781</v>
      </c>
      <c r="E258" s="18">
        <f t="shared" si="29"/>
        <v>563.10476190476288</v>
      </c>
      <c r="F258" s="18">
        <f t="shared" si="30"/>
        <v>260.90909090909076</v>
      </c>
      <c r="G258" s="18">
        <f t="shared" si="31"/>
        <v>280.00000000000045</v>
      </c>
      <c r="H258" s="19">
        <f t="shared" si="24"/>
        <v>215.82412477186045</v>
      </c>
      <c r="I258" s="19">
        <f t="shared" si="25"/>
        <v>92.939936775553065</v>
      </c>
      <c r="J258" s="19">
        <f t="shared" si="26"/>
        <v>87.890097078795321</v>
      </c>
      <c r="K258" s="19">
        <f t="shared" si="27"/>
        <v>4.5319534433849533</v>
      </c>
      <c r="L258" s="19">
        <f t="shared" si="28"/>
        <v>4.4760871371247584</v>
      </c>
      <c r="M258" s="18"/>
      <c r="N258" s="18"/>
      <c r="O258" s="18"/>
      <c r="P258" s="18"/>
      <c r="Q258" s="18"/>
      <c r="R258" s="18"/>
      <c r="S258" s="18"/>
      <c r="T258" s="18"/>
      <c r="U258" s="12"/>
      <c r="V258" s="20"/>
      <c r="W258" s="11"/>
    </row>
    <row r="259" spans="1:23" x14ac:dyDescent="0.25">
      <c r="A259" s="10">
        <v>19756</v>
      </c>
      <c r="B259" s="9">
        <f>'[14]TCM B64 y Graf 1'!F271</f>
        <v>2.9320186818889482</v>
      </c>
      <c r="C259" s="7">
        <f>[14]TCM!F354</f>
        <v>0</v>
      </c>
      <c r="D259" s="9">
        <f>'[14]TCM B64 y Graf 1'!D271</f>
        <v>-0.34013605442175798</v>
      </c>
      <c r="E259" s="18">
        <f t="shared" si="29"/>
        <v>579.61509872241686</v>
      </c>
      <c r="F259" s="18">
        <f t="shared" si="30"/>
        <v>260.90909090909076</v>
      </c>
      <c r="G259" s="18">
        <f t="shared" si="31"/>
        <v>279.04761904761955</v>
      </c>
      <c r="H259" s="19">
        <f t="shared" si="24"/>
        <v>222.15212843019475</v>
      </c>
      <c r="I259" s="19">
        <f t="shared" si="25"/>
        <v>92.623814541622636</v>
      </c>
      <c r="J259" s="19">
        <f t="shared" si="26"/>
        <v>90.467051144675949</v>
      </c>
      <c r="K259" s="19">
        <f t="shared" si="27"/>
        <v>4.5285462850633396</v>
      </c>
      <c r="L259" s="19">
        <f t="shared" si="28"/>
        <v>4.5049857086647771</v>
      </c>
      <c r="M259" s="19"/>
      <c r="N259" s="19"/>
      <c r="O259" s="19"/>
      <c r="P259" s="19"/>
      <c r="Q259" s="19"/>
      <c r="R259" s="19"/>
      <c r="S259" s="19"/>
      <c r="T259" s="19"/>
      <c r="U259" s="12"/>
      <c r="V259" s="20"/>
      <c r="W259" s="11"/>
    </row>
    <row r="260" spans="1:23" x14ac:dyDescent="0.25">
      <c r="A260" s="10">
        <v>19784</v>
      </c>
      <c r="B260" s="9">
        <f>'[14]TCM B64 y Graf 1'!F272</f>
        <v>1.0083186286866663</v>
      </c>
      <c r="C260" s="7">
        <f>[14]TCM!F355</f>
        <v>0</v>
      </c>
      <c r="D260" s="9">
        <f>'[14]TCM B64 y Graf 1'!D272</f>
        <v>0</v>
      </c>
      <c r="E260" s="18">
        <f t="shared" si="29"/>
        <v>585.45946573751564</v>
      </c>
      <c r="F260" s="18">
        <f t="shared" si="30"/>
        <v>260.90909090909076</v>
      </c>
      <c r="G260" s="18">
        <f t="shared" si="31"/>
        <v>279.04761904761955</v>
      </c>
      <c r="H260" s="19">
        <f t="shared" si="24"/>
        <v>224.39212972518035</v>
      </c>
      <c r="I260" s="19">
        <f t="shared" si="25"/>
        <v>92.623814541622636</v>
      </c>
      <c r="J260" s="19">
        <f t="shared" si="26"/>
        <v>91.379247274191215</v>
      </c>
      <c r="K260" s="19">
        <f t="shared" si="27"/>
        <v>4.5285462850633396</v>
      </c>
      <c r="L260" s="19">
        <f t="shared" si="28"/>
        <v>4.5150183987865917</v>
      </c>
      <c r="M260" s="19"/>
      <c r="N260" s="19"/>
      <c r="O260" s="19"/>
      <c r="P260" s="19"/>
      <c r="Q260" s="19"/>
      <c r="R260" s="19"/>
      <c r="S260" s="19"/>
      <c r="T260" s="19"/>
      <c r="U260" s="12"/>
      <c r="V260" s="20"/>
      <c r="W260" s="21"/>
    </row>
    <row r="261" spans="1:23" x14ac:dyDescent="0.25">
      <c r="A261" s="10">
        <v>19815</v>
      </c>
      <c r="B261" s="9">
        <f>'[14]TCM B64 y Graf 1'!F273</f>
        <v>2.620414275018712</v>
      </c>
      <c r="C261" s="7">
        <f>[14]TCM!F356</f>
        <v>23.11265969802556</v>
      </c>
      <c r="D261" s="9">
        <f>'[14]TCM B64 y Graf 1'!D273</f>
        <v>0.34129692832762792</v>
      </c>
      <c r="E261" s="18">
        <f t="shared" si="29"/>
        <v>600.80092915214982</v>
      </c>
      <c r="F261" s="18">
        <f t="shared" si="30"/>
        <v>321.21212121212108</v>
      </c>
      <c r="G261" s="18">
        <f t="shared" si="31"/>
        <v>280.00000000000045</v>
      </c>
      <c r="H261" s="19">
        <f t="shared" si="24"/>
        <v>187.04179869831088</v>
      </c>
      <c r="I261" s="19">
        <f t="shared" si="25"/>
        <v>92.939936775553065</v>
      </c>
      <c r="J261" s="19">
        <f t="shared" si="26"/>
        <v>76.169065264433314</v>
      </c>
      <c r="K261" s="19">
        <f t="shared" si="27"/>
        <v>4.5319534433849533</v>
      </c>
      <c r="L261" s="19">
        <f t="shared" si="28"/>
        <v>4.332955412607066</v>
      </c>
      <c r="M261" s="19"/>
      <c r="N261" s="19"/>
      <c r="O261" s="19"/>
      <c r="P261" s="19"/>
      <c r="Q261" s="19"/>
      <c r="R261" s="19"/>
      <c r="S261" s="19"/>
      <c r="T261" s="19"/>
      <c r="U261" s="12"/>
      <c r="V261" s="20"/>
      <c r="W261" s="11"/>
    </row>
    <row r="262" spans="1:23" x14ac:dyDescent="0.25">
      <c r="A262" s="10">
        <v>19845</v>
      </c>
      <c r="B262" s="9">
        <f>'[14]TCM B64 y Graf 1'!F274</f>
        <v>4.8881322957198492</v>
      </c>
      <c r="C262" s="7">
        <f>[14]TCM!F357</f>
        <v>17.830188679245285</v>
      </c>
      <c r="D262" s="9">
        <f>'[14]TCM B64 y Graf 1'!D274</f>
        <v>0</v>
      </c>
      <c r="E262" s="18">
        <f t="shared" si="29"/>
        <v>630.16887340302094</v>
      </c>
      <c r="F262" s="18">
        <f t="shared" si="30"/>
        <v>378.48484848484833</v>
      </c>
      <c r="G262" s="18">
        <f t="shared" si="31"/>
        <v>280.00000000000045</v>
      </c>
      <c r="H262" s="19">
        <f t="shared" ref="H262:H325" si="32">(E262/F262)*100</f>
        <v>166.49778080304003</v>
      </c>
      <c r="I262" s="19">
        <f t="shared" ref="I262:I325" si="33">(G262/(AVERAGE(G$378:G$389))*100)</f>
        <v>92.939936775553065</v>
      </c>
      <c r="J262" s="19">
        <f t="shared" ref="J262:J325" si="34">(H262/(AVERAGE(H$378:H$389))*100)</f>
        <v>67.802921168575111</v>
      </c>
      <c r="K262" s="19">
        <f t="shared" ref="K262:K325" si="35">LN(I262)</f>
        <v>4.5319534433849533</v>
      </c>
      <c r="L262" s="19">
        <f t="shared" ref="L262:L325" si="36">LN(J262)</f>
        <v>4.2166052791004436</v>
      </c>
      <c r="M262" s="19"/>
      <c r="N262" s="19"/>
      <c r="O262" s="19"/>
      <c r="P262" s="19"/>
      <c r="Q262" s="19"/>
      <c r="R262" s="19"/>
      <c r="S262" s="19"/>
      <c r="T262" s="19"/>
      <c r="U262" s="12"/>
      <c r="V262" s="20"/>
      <c r="W262" s="11"/>
    </row>
    <row r="263" spans="1:23" x14ac:dyDescent="0.25">
      <c r="A263" s="10">
        <v>19876</v>
      </c>
      <c r="B263" s="9">
        <f>'[14]TCM B64 y Graf 1'!F275</f>
        <v>1.2056573150938998</v>
      </c>
      <c r="C263" s="7">
        <f>[14]TCM!F358</f>
        <v>0</v>
      </c>
      <c r="D263" s="9">
        <f>'[14]TCM B64 y Graf 1'!D275</f>
        <v>-0.68027210884352707</v>
      </c>
      <c r="E263" s="18">
        <f t="shared" ref="E263:E326" si="37">E262*(1+(B263/100))</f>
        <v>637.76655052264925</v>
      </c>
      <c r="F263" s="18">
        <f t="shared" ref="F263:F326" si="38">F262*(1+(C263/100))</f>
        <v>378.48484848484833</v>
      </c>
      <c r="G263" s="18">
        <f t="shared" ref="G263:G326" si="39">G262*(1+(D263/100))</f>
        <v>278.09523809523859</v>
      </c>
      <c r="H263" s="19">
        <f t="shared" si="32"/>
        <v>168.50517347676089</v>
      </c>
      <c r="I263" s="19">
        <f t="shared" si="33"/>
        <v>92.307692307692179</v>
      </c>
      <c r="J263" s="19">
        <f t="shared" si="34"/>
        <v>68.620392047491379</v>
      </c>
      <c r="K263" s="19">
        <f t="shared" si="35"/>
        <v>4.5251274783145536</v>
      </c>
      <c r="L263" s="19">
        <f t="shared" si="36"/>
        <v>4.2285897507263028</v>
      </c>
      <c r="M263" s="19"/>
      <c r="N263" s="19"/>
      <c r="O263" s="19"/>
      <c r="P263" s="19"/>
      <c r="Q263" s="19"/>
      <c r="R263" s="19"/>
      <c r="S263" s="19"/>
      <c r="T263" s="19"/>
      <c r="U263" s="12"/>
      <c r="V263" s="20"/>
      <c r="W263" s="11"/>
    </row>
    <row r="264" spans="1:23" x14ac:dyDescent="0.25">
      <c r="A264" s="10">
        <v>19906</v>
      </c>
      <c r="B264" s="9">
        <f>'[14]TCM B64 y Graf 1'!F276</f>
        <v>0.18327605956471871</v>
      </c>
      <c r="C264" s="7">
        <f>[14]TCM!F359</f>
        <v>0</v>
      </c>
      <c r="D264" s="9">
        <f>'[14]TCM B64 y Graf 1'!D276</f>
        <v>0.34246575342467001</v>
      </c>
      <c r="E264" s="18">
        <f t="shared" si="37"/>
        <v>638.93542392566894</v>
      </c>
      <c r="F264" s="18">
        <f t="shared" si="38"/>
        <v>378.48484848484833</v>
      </c>
      <c r="G264" s="18">
        <f t="shared" si="39"/>
        <v>279.04761904761955</v>
      </c>
      <c r="H264" s="19">
        <f t="shared" si="32"/>
        <v>168.81400311887177</v>
      </c>
      <c r="I264" s="19">
        <f t="shared" si="33"/>
        <v>92.623814541622636</v>
      </c>
      <c r="J264" s="19">
        <f t="shared" si="34"/>
        <v>68.746156798093878</v>
      </c>
      <c r="K264" s="19">
        <f t="shared" si="35"/>
        <v>4.5285462850633396</v>
      </c>
      <c r="L264" s="19">
        <f t="shared" si="36"/>
        <v>4.2304208338655203</v>
      </c>
      <c r="M264" s="19"/>
      <c r="N264" s="19"/>
      <c r="O264" s="19"/>
      <c r="P264" s="19"/>
      <c r="Q264" s="19"/>
      <c r="R264" s="19"/>
      <c r="S264" s="19"/>
      <c r="T264" s="19"/>
      <c r="U264" s="12"/>
      <c r="V264" s="20"/>
      <c r="W264" s="11"/>
    </row>
    <row r="265" spans="1:23" x14ac:dyDescent="0.25">
      <c r="A265" s="10">
        <v>19937</v>
      </c>
      <c r="B265" s="9">
        <f>'[14]TCM B64 y Graf 1'!F277</f>
        <v>0.73176309169906695</v>
      </c>
      <c r="C265" s="7">
        <f>[14]TCM!F360</f>
        <v>0</v>
      </c>
      <c r="D265" s="9">
        <f>'[14]TCM B64 y Graf 1'!D277</f>
        <v>0</v>
      </c>
      <c r="E265" s="18">
        <f t="shared" si="37"/>
        <v>643.61091753774792</v>
      </c>
      <c r="F265" s="18">
        <f t="shared" si="38"/>
        <v>378.48484848484833</v>
      </c>
      <c r="G265" s="18">
        <f t="shared" si="39"/>
        <v>279.04761904761955</v>
      </c>
      <c r="H265" s="19">
        <f t="shared" si="32"/>
        <v>170.04932168731537</v>
      </c>
      <c r="I265" s="19">
        <f t="shared" si="33"/>
        <v>92.623814541622636</v>
      </c>
      <c r="J265" s="19">
        <f t="shared" si="34"/>
        <v>69.24921580050389</v>
      </c>
      <c r="K265" s="19">
        <f t="shared" si="35"/>
        <v>4.5285462850633396</v>
      </c>
      <c r="L265" s="19">
        <f t="shared" si="36"/>
        <v>4.2377118208228799</v>
      </c>
      <c r="M265" s="19"/>
      <c r="N265" s="19"/>
      <c r="O265" s="19"/>
      <c r="P265" s="19"/>
      <c r="Q265" s="19"/>
      <c r="R265" s="19"/>
      <c r="S265" s="19"/>
      <c r="T265" s="19"/>
      <c r="U265" s="12"/>
      <c r="V265" s="20"/>
      <c r="W265" s="11"/>
    </row>
    <row r="266" spans="1:23" x14ac:dyDescent="0.25">
      <c r="A266" s="10">
        <v>19968</v>
      </c>
      <c r="B266" s="9">
        <f>'[14]TCM B64 y Graf 1'!F278</f>
        <v>-0.27241770715096258</v>
      </c>
      <c r="C266" s="7">
        <f>[14]TCM!F361</f>
        <v>0</v>
      </c>
      <c r="D266" s="9">
        <f>'[14]TCM B64 y Graf 1'!D278</f>
        <v>-0.34129692832765013</v>
      </c>
      <c r="E266" s="18">
        <f t="shared" si="37"/>
        <v>641.85760743321828</v>
      </c>
      <c r="F266" s="18">
        <f t="shared" si="38"/>
        <v>378.48484848484833</v>
      </c>
      <c r="G266" s="18">
        <f t="shared" si="39"/>
        <v>278.09523809523859</v>
      </c>
      <c r="H266" s="19">
        <f t="shared" si="32"/>
        <v>169.58607722414902</v>
      </c>
      <c r="I266" s="19">
        <f t="shared" si="33"/>
        <v>92.307692307692179</v>
      </c>
      <c r="J266" s="19">
        <f t="shared" si="34"/>
        <v>69.060568674600148</v>
      </c>
      <c r="K266" s="19">
        <f t="shared" si="35"/>
        <v>4.5251274783145536</v>
      </c>
      <c r="L266" s="19">
        <f t="shared" si="36"/>
        <v>4.23498392642838</v>
      </c>
      <c r="M266" s="19"/>
      <c r="N266" s="19"/>
      <c r="O266" s="19"/>
      <c r="P266" s="19"/>
      <c r="Q266" s="19"/>
      <c r="R266" s="19"/>
      <c r="S266" s="19"/>
      <c r="T266" s="19"/>
      <c r="U266" s="12"/>
      <c r="V266" s="20"/>
      <c r="W266" s="21"/>
    </row>
    <row r="267" spans="1:23" x14ac:dyDescent="0.25">
      <c r="A267" s="10">
        <v>19998</v>
      </c>
      <c r="B267" s="9">
        <f>'[14]TCM B64 y Graf 1'!F279</f>
        <v>2.3446391987252513</v>
      </c>
      <c r="C267" s="7">
        <f>[14]TCM!F362</f>
        <v>0</v>
      </c>
      <c r="D267" s="9">
        <f>'[14]TCM B64 y Graf 1'!D279</f>
        <v>-0.34246575342467001</v>
      </c>
      <c r="E267" s="18">
        <f t="shared" si="37"/>
        <v>656.90685249709759</v>
      </c>
      <c r="F267" s="18">
        <f t="shared" si="38"/>
        <v>378.48484848484833</v>
      </c>
      <c r="G267" s="18">
        <f t="shared" si="39"/>
        <v>277.14285714285762</v>
      </c>
      <c r="H267" s="19">
        <f t="shared" si="32"/>
        <v>173.56225886632691</v>
      </c>
      <c r="I267" s="19">
        <f t="shared" si="33"/>
        <v>91.991570073761721</v>
      </c>
      <c r="J267" s="19">
        <f t="shared" si="34"/>
        <v>70.679789838607405</v>
      </c>
      <c r="K267" s="19">
        <f t="shared" si="35"/>
        <v>4.5216969432177638</v>
      </c>
      <c r="L267" s="19">
        <f t="shared" si="36"/>
        <v>4.2581596740261274</v>
      </c>
      <c r="M267" s="19"/>
      <c r="N267" s="19"/>
      <c r="O267" s="19"/>
      <c r="P267" s="19"/>
      <c r="Q267" s="19"/>
      <c r="R267" s="19"/>
      <c r="S267" s="19"/>
      <c r="T267" s="19"/>
      <c r="U267" s="12"/>
      <c r="V267" s="20"/>
      <c r="W267" s="11"/>
    </row>
    <row r="268" spans="1:23" x14ac:dyDescent="0.25">
      <c r="A268" s="10">
        <v>20029</v>
      </c>
      <c r="B268" s="9">
        <f>'[14]TCM B64 y Graf 1'!F280</f>
        <v>1.0231316725978656</v>
      </c>
      <c r="C268" s="7">
        <f>[14]TCM!F363</f>
        <v>0</v>
      </c>
      <c r="D268" s="9">
        <f>'[14]TCM B64 y Graf 1'!D280</f>
        <v>0.34364261168386978</v>
      </c>
      <c r="E268" s="18">
        <f t="shared" si="37"/>
        <v>663.62787456446108</v>
      </c>
      <c r="F268" s="18">
        <f t="shared" si="38"/>
        <v>378.48484848484833</v>
      </c>
      <c r="G268" s="18">
        <f t="shared" si="39"/>
        <v>278.09523809523864</v>
      </c>
      <c r="H268" s="19">
        <f t="shared" si="32"/>
        <v>175.33802930846457</v>
      </c>
      <c r="I268" s="19">
        <f t="shared" si="33"/>
        <v>92.307692307692193</v>
      </c>
      <c r="J268" s="19">
        <f t="shared" si="34"/>
        <v>71.402937154571788</v>
      </c>
      <c r="K268" s="19">
        <f t="shared" si="35"/>
        <v>4.5251274783145536</v>
      </c>
      <c r="L268" s="19">
        <f t="shared" si="36"/>
        <v>4.2683390051181034</v>
      </c>
      <c r="M268" s="19"/>
      <c r="N268" s="19"/>
      <c r="O268" s="19"/>
      <c r="P268" s="19"/>
      <c r="Q268" s="19"/>
      <c r="R268" s="19"/>
      <c r="S268" s="19"/>
      <c r="T268" s="19"/>
      <c r="U268" s="12"/>
      <c r="V268" s="20"/>
      <c r="W268" s="11"/>
    </row>
    <row r="269" spans="1:23" x14ac:dyDescent="0.25">
      <c r="A269" s="10">
        <v>20059</v>
      </c>
      <c r="B269" s="9">
        <f>'[14]TCM B64 y Graf 1'!F281</f>
        <v>1.2549537648612885</v>
      </c>
      <c r="C269" s="7">
        <f>[14]TCM!F364</f>
        <v>0</v>
      </c>
      <c r="D269" s="9">
        <f>'[14]TCM B64 y Graf 1'!D281</f>
        <v>-0.68493150684932891</v>
      </c>
      <c r="E269" s="18">
        <f t="shared" si="37"/>
        <v>671.95609756097679</v>
      </c>
      <c r="F269" s="18">
        <f t="shared" si="38"/>
        <v>378.48484848484833</v>
      </c>
      <c r="G269" s="18">
        <f t="shared" si="39"/>
        <v>276.19047619047672</v>
      </c>
      <c r="H269" s="19">
        <f t="shared" si="32"/>
        <v>177.53844050850475</v>
      </c>
      <c r="I269" s="19">
        <f t="shared" si="33"/>
        <v>91.675447839831278</v>
      </c>
      <c r="J269" s="19">
        <f t="shared" si="34"/>
        <v>72.299011002614634</v>
      </c>
      <c r="K269" s="19">
        <f t="shared" si="35"/>
        <v>4.5182545990267915</v>
      </c>
      <c r="L269" s="19">
        <f t="shared" si="36"/>
        <v>4.2808104499925239</v>
      </c>
      <c r="M269" s="19"/>
      <c r="N269" s="19"/>
      <c r="O269" s="19"/>
      <c r="P269" s="19"/>
      <c r="Q269" s="19"/>
      <c r="R269" s="19"/>
      <c r="S269" s="19"/>
      <c r="T269" s="19"/>
      <c r="U269" s="12"/>
      <c r="V269" s="20"/>
      <c r="W269" s="11"/>
    </row>
    <row r="270" spans="1:23" x14ac:dyDescent="0.25">
      <c r="A270" s="10">
        <v>20090</v>
      </c>
      <c r="B270" s="9">
        <f>'[14]TCM B64 y Graf 1'!F282</f>
        <v>0.74229999999999996</v>
      </c>
      <c r="C270" s="7">
        <f>[14]TCM!F365</f>
        <v>0</v>
      </c>
      <c r="D270" s="9">
        <f>'[14]TCM B64 y Graf 1'!D282</f>
        <v>0.68965517241381669</v>
      </c>
      <c r="E270" s="18">
        <f t="shared" si="37"/>
        <v>676.94402767317195</v>
      </c>
      <c r="F270" s="18">
        <f t="shared" si="38"/>
        <v>378.48484848484833</v>
      </c>
      <c r="G270" s="18">
        <f t="shared" si="39"/>
        <v>278.0952380952387</v>
      </c>
      <c r="H270" s="19">
        <f t="shared" si="32"/>
        <v>178.8563083523994</v>
      </c>
      <c r="I270" s="19">
        <f t="shared" si="33"/>
        <v>92.307692307692207</v>
      </c>
      <c r="J270" s="19">
        <f t="shared" si="34"/>
        <v>72.835686561287034</v>
      </c>
      <c r="K270" s="19">
        <f t="shared" si="35"/>
        <v>4.5251274783145536</v>
      </c>
      <c r="L270" s="19">
        <f t="shared" si="36"/>
        <v>4.288206035111541</v>
      </c>
      <c r="M270" s="19"/>
      <c r="N270" s="19"/>
      <c r="O270" s="19"/>
      <c r="P270" s="19"/>
      <c r="Q270" s="19"/>
      <c r="R270" s="19"/>
      <c r="S270" s="19"/>
      <c r="T270" s="19"/>
      <c r="U270" s="12"/>
      <c r="V270" s="20"/>
      <c r="W270" s="11"/>
    </row>
    <row r="271" spans="1:23" x14ac:dyDescent="0.25">
      <c r="A271" s="10">
        <v>20121</v>
      </c>
      <c r="B271" s="9">
        <f>'[14]TCM B64 y Graf 1'!F283</f>
        <v>1.0194624652456019</v>
      </c>
      <c r="C271" s="7">
        <f>[14]TCM!F366</f>
        <v>0</v>
      </c>
      <c r="D271" s="9">
        <f>'[14]TCM B64 y Graf 1'!D283</f>
        <v>0.34246575342467001</v>
      </c>
      <c r="E271" s="18">
        <f t="shared" si="37"/>
        <v>683.84521794602176</v>
      </c>
      <c r="F271" s="18">
        <f t="shared" si="38"/>
        <v>378.48484848484833</v>
      </c>
      <c r="G271" s="18">
        <f t="shared" si="39"/>
        <v>279.04761904761966</v>
      </c>
      <c r="H271" s="19">
        <f t="shared" si="32"/>
        <v>180.67968128277604</v>
      </c>
      <c r="I271" s="19">
        <f t="shared" si="33"/>
        <v>92.623814541622679</v>
      </c>
      <c r="J271" s="19">
        <f t="shared" si="34"/>
        <v>73.578219047083309</v>
      </c>
      <c r="K271" s="19">
        <f t="shared" si="35"/>
        <v>4.5285462850633396</v>
      </c>
      <c r="L271" s="19">
        <f t="shared" si="36"/>
        <v>4.2983490450765958</v>
      </c>
      <c r="M271" s="18"/>
      <c r="N271" s="18"/>
      <c r="O271" s="18"/>
      <c r="P271" s="18"/>
      <c r="Q271" s="18"/>
      <c r="R271" s="18"/>
      <c r="S271" s="18"/>
      <c r="T271" s="18"/>
      <c r="U271" s="12"/>
      <c r="V271" s="20"/>
      <c r="W271" s="11"/>
    </row>
    <row r="272" spans="1:23" x14ac:dyDescent="0.25">
      <c r="A272" s="10">
        <v>20149</v>
      </c>
      <c r="B272" s="9">
        <f>'[14]TCM B64 y Graf 1'!F284</f>
        <v>2.0183486238532167</v>
      </c>
      <c r="C272" s="7">
        <f>[14]TCM!F367</f>
        <v>0</v>
      </c>
      <c r="D272" s="9">
        <f>'[14]TCM B64 y Graf 1'!D284</f>
        <v>-0.34129692832765013</v>
      </c>
      <c r="E272" s="18">
        <f t="shared" si="37"/>
        <v>697.64759849172128</v>
      </c>
      <c r="F272" s="18">
        <f t="shared" si="38"/>
        <v>378.48484848484833</v>
      </c>
      <c r="G272" s="18">
        <f t="shared" si="39"/>
        <v>278.0952380952387</v>
      </c>
      <c r="H272" s="19">
        <f t="shared" si="32"/>
        <v>184.32642714352932</v>
      </c>
      <c r="I272" s="19">
        <f t="shared" si="33"/>
        <v>92.307692307692207</v>
      </c>
      <c r="J272" s="19">
        <f t="shared" si="34"/>
        <v>75.063284018675802</v>
      </c>
      <c r="K272" s="19">
        <f t="shared" si="35"/>
        <v>4.5251274783145536</v>
      </c>
      <c r="L272" s="19">
        <f t="shared" si="36"/>
        <v>4.3183315446639341</v>
      </c>
      <c r="M272" s="18"/>
      <c r="N272" s="18"/>
      <c r="O272" s="18"/>
      <c r="P272" s="18"/>
      <c r="Q272" s="18"/>
      <c r="R272" s="18"/>
      <c r="S272" s="18"/>
      <c r="T272" s="18"/>
      <c r="U272" s="12"/>
      <c r="V272" s="20"/>
      <c r="W272" s="11"/>
    </row>
    <row r="273" spans="1:23" x14ac:dyDescent="0.25">
      <c r="A273" s="10">
        <v>20180</v>
      </c>
      <c r="B273" s="9">
        <f>'[14]TCM B64 y Graf 1'!F285</f>
        <v>1.0791366906474753</v>
      </c>
      <c r="C273" s="7">
        <f>[14]TCM!F368</f>
        <v>0</v>
      </c>
      <c r="D273" s="9">
        <f>'[14]TCM B64 y Graf 1'!D285</f>
        <v>0.34246575342467001</v>
      </c>
      <c r="E273" s="18">
        <f t="shared" si="37"/>
        <v>705.17616969846642</v>
      </c>
      <c r="F273" s="18">
        <f t="shared" si="38"/>
        <v>378.48484848484833</v>
      </c>
      <c r="G273" s="18">
        <f t="shared" si="39"/>
        <v>279.04761904761966</v>
      </c>
      <c r="H273" s="19">
        <f t="shared" si="32"/>
        <v>186.31556124939473</v>
      </c>
      <c r="I273" s="19">
        <f t="shared" si="33"/>
        <v>92.623814541622679</v>
      </c>
      <c r="J273" s="19">
        <f t="shared" si="34"/>
        <v>75.873319457726268</v>
      </c>
      <c r="K273" s="19">
        <f t="shared" si="35"/>
        <v>4.5285462850633396</v>
      </c>
      <c r="L273" s="19">
        <f t="shared" si="36"/>
        <v>4.3290651003070426</v>
      </c>
      <c r="M273" s="18"/>
      <c r="N273" s="18"/>
      <c r="O273" s="18"/>
      <c r="P273" s="18"/>
      <c r="Q273" s="18"/>
      <c r="R273" s="18"/>
      <c r="S273" s="18"/>
      <c r="T273" s="18"/>
      <c r="U273" s="12"/>
      <c r="V273" s="20"/>
      <c r="W273" s="11"/>
    </row>
    <row r="274" spans="1:23" x14ac:dyDescent="0.25">
      <c r="A274" s="10">
        <v>20210</v>
      </c>
      <c r="B274" s="9">
        <f>'[14]TCM B64 y Graf 1'!F286</f>
        <v>-0.1779359430605032</v>
      </c>
      <c r="C274" s="7">
        <f>[14]TCM!F369</f>
        <v>0</v>
      </c>
      <c r="D274" s="9">
        <f>'[14]TCM B64 y Graf 1'!D286</f>
        <v>-0.68259385665531136</v>
      </c>
      <c r="E274" s="18">
        <f t="shared" si="37"/>
        <v>703.92140783067555</v>
      </c>
      <c r="F274" s="18">
        <f t="shared" si="38"/>
        <v>378.48484848484833</v>
      </c>
      <c r="G274" s="18">
        <f t="shared" si="39"/>
        <v>277.14285714285768</v>
      </c>
      <c r="H274" s="19">
        <f t="shared" si="32"/>
        <v>185.98403889841714</v>
      </c>
      <c r="I274" s="19">
        <f t="shared" si="33"/>
        <v>91.991570073761736</v>
      </c>
      <c r="J274" s="19">
        <f t="shared" si="34"/>
        <v>75.738313551217843</v>
      </c>
      <c r="K274" s="19">
        <f t="shared" si="35"/>
        <v>4.5216969432177647</v>
      </c>
      <c r="L274" s="19">
        <f t="shared" si="36"/>
        <v>4.3272841559360478</v>
      </c>
      <c r="M274" s="18"/>
      <c r="N274" s="18"/>
      <c r="O274" s="18"/>
      <c r="P274" s="18"/>
      <c r="Q274" s="18"/>
      <c r="R274" s="18"/>
      <c r="S274" s="18"/>
      <c r="T274" s="18"/>
      <c r="U274" s="12"/>
      <c r="V274" s="20"/>
      <c r="W274" s="11"/>
    </row>
    <row r="275" spans="1:23" x14ac:dyDescent="0.25">
      <c r="A275" s="10">
        <v>20241</v>
      </c>
      <c r="B275" s="9">
        <f>'[14]TCM B64 y Graf 1'!F287</f>
        <v>0.62388591800357496</v>
      </c>
      <c r="C275" s="7">
        <f>[14]TCM!F370</f>
        <v>0</v>
      </c>
      <c r="D275" s="9">
        <f>'[14]TCM B64 y Graf 1'!D287</f>
        <v>0.68728522336771736</v>
      </c>
      <c r="E275" s="18">
        <f t="shared" si="37"/>
        <v>708.31307436794361</v>
      </c>
      <c r="F275" s="18">
        <f t="shared" si="38"/>
        <v>378.48484848484833</v>
      </c>
      <c r="G275" s="18">
        <f t="shared" si="39"/>
        <v>279.04761904761966</v>
      </c>
      <c r="H275" s="19">
        <f t="shared" si="32"/>
        <v>187.14436712683866</v>
      </c>
      <c r="I275" s="19">
        <f t="shared" si="33"/>
        <v>92.623814541622679</v>
      </c>
      <c r="J275" s="19">
        <f t="shared" si="34"/>
        <v>76.210834223997281</v>
      </c>
      <c r="K275" s="19">
        <f t="shared" si="35"/>
        <v>4.5285462850633396</v>
      </c>
      <c r="L275" s="19">
        <f t="shared" si="36"/>
        <v>4.3335036340030682</v>
      </c>
      <c r="M275" s="18"/>
      <c r="N275" s="18"/>
      <c r="O275" s="18"/>
      <c r="P275" s="18"/>
      <c r="Q275" s="18"/>
      <c r="R275" s="18"/>
      <c r="S275" s="18"/>
      <c r="T275" s="18"/>
      <c r="U275" s="12"/>
      <c r="V275" s="20"/>
      <c r="W275" s="11"/>
    </row>
    <row r="276" spans="1:23" x14ac:dyDescent="0.25">
      <c r="A276" s="10">
        <v>20271</v>
      </c>
      <c r="B276" s="9">
        <f>'[14]TCM B64 y Graf 1'!F288</f>
        <v>1.5057573073516295</v>
      </c>
      <c r="C276" s="7">
        <f>[14]TCM!F371</f>
        <v>0</v>
      </c>
      <c r="D276" s="9">
        <f>'[14]TCM B64 y Graf 1'!D288</f>
        <v>0</v>
      </c>
      <c r="E276" s="18">
        <f t="shared" si="37"/>
        <v>718.97855024416594</v>
      </c>
      <c r="F276" s="18">
        <f t="shared" si="38"/>
        <v>378.48484848484833</v>
      </c>
      <c r="G276" s="18">
        <f t="shared" si="39"/>
        <v>279.04761904761966</v>
      </c>
      <c r="H276" s="19">
        <f t="shared" si="32"/>
        <v>189.962307110148</v>
      </c>
      <c r="I276" s="19">
        <f t="shared" si="33"/>
        <v>92.623814541622679</v>
      </c>
      <c r="J276" s="19">
        <f t="shared" si="34"/>
        <v>77.358384429318761</v>
      </c>
      <c r="K276" s="19">
        <f t="shared" si="35"/>
        <v>4.5285462850633396</v>
      </c>
      <c r="L276" s="19">
        <f t="shared" si="36"/>
        <v>4.3484489671280908</v>
      </c>
      <c r="M276" s="18"/>
      <c r="N276" s="18"/>
      <c r="O276" s="18"/>
      <c r="P276" s="18"/>
      <c r="Q276" s="18"/>
      <c r="R276" s="18"/>
      <c r="S276" s="18"/>
      <c r="T276" s="18"/>
      <c r="U276" s="12"/>
      <c r="V276" s="20"/>
      <c r="W276" s="11"/>
    </row>
    <row r="277" spans="1:23" x14ac:dyDescent="0.25">
      <c r="A277" s="10">
        <v>20302</v>
      </c>
      <c r="B277" s="9">
        <f>'[14]TCM B64 y Graf 1'!F289</f>
        <v>1.0471204188481797</v>
      </c>
      <c r="C277" s="7">
        <f>[14]TCM!F372</f>
        <v>0</v>
      </c>
      <c r="D277" s="9">
        <f>'[14]TCM B64 y Graf 1'!D289</f>
        <v>0.34129692832762792</v>
      </c>
      <c r="E277" s="18">
        <f t="shared" si="37"/>
        <v>726.5071214509112</v>
      </c>
      <c r="F277" s="18">
        <f t="shared" si="38"/>
        <v>378.48484848484833</v>
      </c>
      <c r="G277" s="18">
        <f t="shared" si="39"/>
        <v>280.00000000000057</v>
      </c>
      <c r="H277" s="19">
        <f t="shared" si="32"/>
        <v>191.95144121601345</v>
      </c>
      <c r="I277" s="19">
        <f t="shared" si="33"/>
        <v>92.939936775553107</v>
      </c>
      <c r="J277" s="19">
        <f t="shared" si="34"/>
        <v>78.168419868369227</v>
      </c>
      <c r="K277" s="19">
        <f t="shared" si="35"/>
        <v>4.5319534433849533</v>
      </c>
      <c r="L277" s="19">
        <f t="shared" si="36"/>
        <v>4.3588657279863465</v>
      </c>
      <c r="M277" s="18"/>
      <c r="N277" s="18"/>
      <c r="O277" s="18"/>
      <c r="P277" s="18"/>
      <c r="Q277" s="18"/>
      <c r="R277" s="18"/>
      <c r="S277" s="18"/>
      <c r="T277" s="18"/>
      <c r="U277" s="12"/>
      <c r="V277" s="20"/>
      <c r="W277" s="11"/>
    </row>
    <row r="278" spans="1:23" x14ac:dyDescent="0.25">
      <c r="A278" s="10">
        <v>20333</v>
      </c>
      <c r="B278" s="9">
        <f>'[14]TCM B64 y Graf 1'!F290</f>
        <v>0</v>
      </c>
      <c r="C278" s="7">
        <f>[14]TCM!F373</f>
        <v>0</v>
      </c>
      <c r="D278" s="9">
        <f>'[14]TCM B64 y Graf 1'!D290</f>
        <v>0.68027210884353817</v>
      </c>
      <c r="E278" s="18">
        <f t="shared" si="37"/>
        <v>726.5071214509112</v>
      </c>
      <c r="F278" s="18">
        <f t="shared" si="38"/>
        <v>378.48484848484833</v>
      </c>
      <c r="G278" s="18">
        <f t="shared" si="39"/>
        <v>281.90476190476249</v>
      </c>
      <c r="H278" s="19">
        <f t="shared" si="32"/>
        <v>191.95144121601345</v>
      </c>
      <c r="I278" s="19">
        <f t="shared" si="33"/>
        <v>93.572181243414022</v>
      </c>
      <c r="J278" s="19">
        <f t="shared" si="34"/>
        <v>78.168419868369227</v>
      </c>
      <c r="K278" s="19">
        <f t="shared" si="35"/>
        <v>4.5387331303703329</v>
      </c>
      <c r="L278" s="19">
        <f t="shared" si="36"/>
        <v>4.3588657279863465</v>
      </c>
      <c r="M278" s="18"/>
      <c r="N278" s="18"/>
      <c r="O278" s="18"/>
      <c r="P278" s="18"/>
      <c r="Q278" s="18"/>
      <c r="R278" s="18"/>
      <c r="S278" s="18"/>
      <c r="T278" s="18"/>
      <c r="U278" s="12"/>
      <c r="V278" s="20"/>
      <c r="W278" s="11"/>
    </row>
    <row r="279" spans="1:23" x14ac:dyDescent="0.25">
      <c r="A279" s="10">
        <v>20363</v>
      </c>
      <c r="B279" s="9">
        <f>'[14]TCM B64 y Graf 1'!F291</f>
        <v>1.0362694300518172</v>
      </c>
      <c r="C279" s="7">
        <f>[14]TCM!F374</f>
        <v>0</v>
      </c>
      <c r="D279" s="9">
        <f>'[14]TCM B64 y Graf 1'!D291</f>
        <v>0</v>
      </c>
      <c r="E279" s="18">
        <f t="shared" si="37"/>
        <v>734.03569265765645</v>
      </c>
      <c r="F279" s="18">
        <f t="shared" si="38"/>
        <v>378.48484848484833</v>
      </c>
      <c r="G279" s="18">
        <f t="shared" si="39"/>
        <v>281.90476190476249</v>
      </c>
      <c r="H279" s="19">
        <f t="shared" si="32"/>
        <v>193.9405753218789</v>
      </c>
      <c r="I279" s="19">
        <f t="shared" si="33"/>
        <v>93.572181243414022</v>
      </c>
      <c r="J279" s="19">
        <f t="shared" si="34"/>
        <v>78.978455307419694</v>
      </c>
      <c r="K279" s="19">
        <f t="shared" si="35"/>
        <v>4.5387331303703329</v>
      </c>
      <c r="L279" s="19">
        <f t="shared" si="36"/>
        <v>4.3691750976452077</v>
      </c>
      <c r="M279" s="18"/>
      <c r="N279" s="18"/>
      <c r="O279" s="18"/>
      <c r="P279" s="18"/>
      <c r="Q279" s="18"/>
      <c r="R279" s="18"/>
      <c r="S279" s="18"/>
      <c r="T279" s="18"/>
      <c r="U279" s="12"/>
      <c r="V279" s="20"/>
      <c r="W279" s="11"/>
    </row>
    <row r="280" spans="1:23" x14ac:dyDescent="0.25">
      <c r="A280" s="10">
        <v>20394</v>
      </c>
      <c r="B280" s="9">
        <f>'[14]TCM B64 y Graf 1'!F292</f>
        <v>0.17094017094017033</v>
      </c>
      <c r="C280" s="7">
        <f>[14]TCM!F375</f>
        <v>0</v>
      </c>
      <c r="D280" s="9">
        <f>'[14]TCM B64 y Graf 1'!D292</f>
        <v>-0.33783783783783994</v>
      </c>
      <c r="E280" s="18">
        <f t="shared" si="37"/>
        <v>735.29045452544733</v>
      </c>
      <c r="F280" s="18">
        <f t="shared" si="38"/>
        <v>378.48484848484833</v>
      </c>
      <c r="G280" s="18">
        <f t="shared" si="39"/>
        <v>280.95238095238153</v>
      </c>
      <c r="H280" s="19">
        <f t="shared" si="32"/>
        <v>194.27209767285646</v>
      </c>
      <c r="I280" s="19">
        <f t="shared" si="33"/>
        <v>93.256059009483565</v>
      </c>
      <c r="J280" s="19">
        <f t="shared" si="34"/>
        <v>79.113461213928105</v>
      </c>
      <c r="K280" s="19">
        <f t="shared" si="35"/>
        <v>4.5353490323860921</v>
      </c>
      <c r="L280" s="19">
        <f t="shared" si="36"/>
        <v>4.370883039990364</v>
      </c>
      <c r="M280" s="18"/>
      <c r="N280" s="18"/>
      <c r="O280" s="18"/>
      <c r="P280" s="18"/>
      <c r="Q280" s="18"/>
      <c r="R280" s="18"/>
      <c r="S280" s="18"/>
      <c r="T280" s="18"/>
      <c r="U280" s="12"/>
      <c r="V280" s="20"/>
      <c r="W280" s="11"/>
    </row>
    <row r="281" spans="1:23" x14ac:dyDescent="0.25">
      <c r="A281" s="10">
        <v>20424</v>
      </c>
      <c r="B281" s="9">
        <f>'[14]TCM B64 y Graf 1'!F293</f>
        <v>0</v>
      </c>
      <c r="C281" s="7">
        <f>[14]TCM!F376</f>
        <v>0</v>
      </c>
      <c r="D281" s="9">
        <f>'[14]TCM B64 y Graf 1'!D293</f>
        <v>0</v>
      </c>
      <c r="E281" s="18">
        <f t="shared" si="37"/>
        <v>735.29045452544733</v>
      </c>
      <c r="F281" s="18">
        <f t="shared" si="38"/>
        <v>378.48484848484833</v>
      </c>
      <c r="G281" s="18">
        <f t="shared" si="39"/>
        <v>280.95238095238153</v>
      </c>
      <c r="H281" s="19">
        <f t="shared" si="32"/>
        <v>194.27209767285646</v>
      </c>
      <c r="I281" s="19">
        <f t="shared" si="33"/>
        <v>93.256059009483565</v>
      </c>
      <c r="J281" s="19">
        <f t="shared" si="34"/>
        <v>79.113461213928105</v>
      </c>
      <c r="K281" s="19">
        <f t="shared" si="35"/>
        <v>4.5353490323860921</v>
      </c>
      <c r="L281" s="19">
        <f t="shared" si="36"/>
        <v>4.370883039990364</v>
      </c>
      <c r="M281" s="18"/>
      <c r="N281" s="18"/>
      <c r="O281" s="18"/>
      <c r="P281" s="18"/>
      <c r="Q281" s="18"/>
      <c r="R281" s="18"/>
      <c r="S281" s="18"/>
      <c r="T281" s="18"/>
      <c r="U281" s="12"/>
      <c r="V281" s="20"/>
      <c r="W281" s="11"/>
    </row>
    <row r="282" spans="1:23" x14ac:dyDescent="0.25">
      <c r="A282" s="10">
        <v>20455</v>
      </c>
      <c r="B282" s="9">
        <f>'[14]TCM B64 y Graf 1'!F294</f>
        <v>1.5358361774743923</v>
      </c>
      <c r="C282" s="7">
        <f>[14]TCM!F377</f>
        <v>0</v>
      </c>
      <c r="D282" s="9">
        <f>'[14]TCM B64 y Graf 1'!D294</f>
        <v>0.67796610169490457</v>
      </c>
      <c r="E282" s="18">
        <f t="shared" si="37"/>
        <v>746.5833113355651</v>
      </c>
      <c r="F282" s="18">
        <f t="shared" si="38"/>
        <v>378.48484848484833</v>
      </c>
      <c r="G282" s="18">
        <f t="shared" si="39"/>
        <v>282.8571428571434</v>
      </c>
      <c r="H282" s="19">
        <f t="shared" si="32"/>
        <v>197.25579883165457</v>
      </c>
      <c r="I282" s="19">
        <f t="shared" si="33"/>
        <v>93.888303477344465</v>
      </c>
      <c r="J282" s="19">
        <f t="shared" si="34"/>
        <v>80.328514372503776</v>
      </c>
      <c r="K282" s="19">
        <f t="shared" si="35"/>
        <v>4.5421058148489717</v>
      </c>
      <c r="L282" s="19">
        <f t="shared" si="36"/>
        <v>4.386124655958981</v>
      </c>
      <c r="M282" s="18"/>
      <c r="N282" s="18"/>
      <c r="O282" s="18"/>
      <c r="P282" s="18"/>
      <c r="Q282" s="18"/>
      <c r="R282" s="18"/>
      <c r="S282" s="18"/>
      <c r="T282" s="18"/>
      <c r="U282" s="12"/>
      <c r="V282" s="20"/>
      <c r="W282" s="11"/>
    </row>
    <row r="283" spans="1:23" x14ac:dyDescent="0.25">
      <c r="A283" s="10">
        <v>20486</v>
      </c>
      <c r="B283" s="9">
        <f>'[14]TCM B64 y Graf 1'!F295</f>
        <v>0.92436974789915638</v>
      </c>
      <c r="C283" s="7">
        <f>[14]TCM!F378</f>
        <v>0</v>
      </c>
      <c r="D283" s="9">
        <f>'[14]TCM B64 y Graf 1'!D295</f>
        <v>0.33670033670034627</v>
      </c>
      <c r="E283" s="18">
        <f t="shared" si="37"/>
        <v>753.4845016084148</v>
      </c>
      <c r="F283" s="18">
        <f t="shared" si="38"/>
        <v>378.48484848484833</v>
      </c>
      <c r="G283" s="18">
        <f t="shared" si="39"/>
        <v>283.80952380952436</v>
      </c>
      <c r="H283" s="19">
        <f t="shared" si="32"/>
        <v>199.07917176203122</v>
      </c>
      <c r="I283" s="19">
        <f t="shared" si="33"/>
        <v>94.204425711274908</v>
      </c>
      <c r="J283" s="19">
        <f t="shared" si="34"/>
        <v>81.071046858300051</v>
      </c>
      <c r="K283" s="19">
        <f t="shared" si="35"/>
        <v>4.5454671625516765</v>
      </c>
      <c r="L283" s="19">
        <f t="shared" si="36"/>
        <v>4.39532589193339</v>
      </c>
      <c r="M283" s="18"/>
      <c r="N283" s="18"/>
      <c r="O283" s="18"/>
      <c r="P283" s="18"/>
      <c r="Q283" s="18"/>
      <c r="R283" s="18"/>
      <c r="S283" s="18"/>
      <c r="T283" s="18"/>
      <c r="U283" s="12"/>
      <c r="V283" s="20"/>
      <c r="W283" s="11"/>
    </row>
    <row r="284" spans="1:23" x14ac:dyDescent="0.25">
      <c r="A284" s="10">
        <v>20515</v>
      </c>
      <c r="B284" s="9">
        <f>'[14]TCM B64 y Graf 1'!F296</f>
        <v>-8.3263946711065184E-2</v>
      </c>
      <c r="C284" s="7">
        <f>[14]TCM!F379</f>
        <v>0</v>
      </c>
      <c r="D284" s="9">
        <f>'[14]TCM B64 y Graf 1'!D296</f>
        <v>0.33557046979866278</v>
      </c>
      <c r="E284" s="18">
        <f t="shared" si="37"/>
        <v>752.85712067451948</v>
      </c>
      <c r="F284" s="18">
        <f t="shared" si="38"/>
        <v>378.48484848484833</v>
      </c>
      <c r="G284" s="18">
        <f t="shared" si="39"/>
        <v>284.76190476190533</v>
      </c>
      <c r="H284" s="19">
        <f t="shared" si="32"/>
        <v>198.91341058654245</v>
      </c>
      <c r="I284" s="19">
        <f t="shared" si="33"/>
        <v>94.520547945205365</v>
      </c>
      <c r="J284" s="19">
        <f t="shared" si="34"/>
        <v>81.003543905045845</v>
      </c>
      <c r="K284" s="19">
        <f t="shared" si="35"/>
        <v>4.5488172494369588</v>
      </c>
      <c r="L284" s="19">
        <f t="shared" si="36"/>
        <v>4.3944929056294981</v>
      </c>
      <c r="M284" s="18"/>
      <c r="N284" s="18"/>
      <c r="O284" s="18"/>
      <c r="P284" s="18"/>
      <c r="Q284" s="18"/>
      <c r="R284" s="18"/>
      <c r="S284" s="18"/>
      <c r="T284" s="18"/>
      <c r="U284" s="12"/>
      <c r="V284" s="20"/>
      <c r="W284" s="11"/>
    </row>
    <row r="285" spans="1:23" x14ac:dyDescent="0.25">
      <c r="A285" s="10">
        <v>20546</v>
      </c>
      <c r="B285" s="9">
        <f>'[14]TCM B64 y Graf 1'!F297</f>
        <v>0.5833333333333357</v>
      </c>
      <c r="C285" s="7">
        <f>[14]TCM!F380</f>
        <v>0</v>
      </c>
      <c r="D285" s="9">
        <f>'[14]TCM B64 y Graf 1'!D297</f>
        <v>0.66889632107023367</v>
      </c>
      <c r="E285" s="18">
        <f t="shared" si="37"/>
        <v>757.24878721178754</v>
      </c>
      <c r="F285" s="18">
        <f t="shared" si="38"/>
        <v>378.48484848484833</v>
      </c>
      <c r="G285" s="18">
        <f t="shared" si="39"/>
        <v>286.66666666666725</v>
      </c>
      <c r="H285" s="19">
        <f t="shared" si="32"/>
        <v>200.07373881496395</v>
      </c>
      <c r="I285" s="19">
        <f t="shared" si="33"/>
        <v>95.15279241306628</v>
      </c>
      <c r="J285" s="19">
        <f t="shared" si="34"/>
        <v>81.476064577825269</v>
      </c>
      <c r="K285" s="19">
        <f t="shared" si="35"/>
        <v>4.5554839407951482</v>
      </c>
      <c r="L285" s="19">
        <f t="shared" si="36"/>
        <v>4.400309290950938</v>
      </c>
      <c r="M285" s="18"/>
      <c r="N285" s="18"/>
      <c r="O285" s="18"/>
      <c r="P285" s="18"/>
      <c r="Q285" s="18"/>
      <c r="R285" s="18"/>
      <c r="S285" s="18"/>
      <c r="T285" s="18"/>
      <c r="U285" s="12"/>
      <c r="V285" s="20"/>
      <c r="W285" s="11"/>
    </row>
    <row r="286" spans="1:23" x14ac:dyDescent="0.25">
      <c r="A286" s="10">
        <v>20576</v>
      </c>
      <c r="B286" s="9">
        <f>'[14]TCM B64 y Graf 1'!F298</f>
        <v>-0.66280033140015959</v>
      </c>
      <c r="C286" s="7">
        <f>[14]TCM!F381</f>
        <v>0</v>
      </c>
      <c r="D286" s="9">
        <f>'[14]TCM B64 y Graf 1'!D298</f>
        <v>0.66445182724255147</v>
      </c>
      <c r="E286" s="18">
        <f t="shared" si="37"/>
        <v>752.22973974062415</v>
      </c>
      <c r="F286" s="18">
        <f t="shared" si="38"/>
        <v>378.48484848484833</v>
      </c>
      <c r="G286" s="18">
        <f t="shared" si="39"/>
        <v>288.57142857142924</v>
      </c>
      <c r="H286" s="19">
        <f t="shared" si="32"/>
        <v>198.74764941105369</v>
      </c>
      <c r="I286" s="19">
        <f t="shared" si="33"/>
        <v>95.785036880927208</v>
      </c>
      <c r="J286" s="19">
        <f t="shared" si="34"/>
        <v>80.936040951791639</v>
      </c>
      <c r="K286" s="19">
        <f t="shared" si="35"/>
        <v>4.5621064815556416</v>
      </c>
      <c r="L286" s="19">
        <f t="shared" si="36"/>
        <v>4.3936592248809205</v>
      </c>
      <c r="M286" s="18"/>
      <c r="N286" s="18"/>
      <c r="O286" s="18"/>
      <c r="P286" s="18"/>
      <c r="Q286" s="18"/>
      <c r="R286" s="18"/>
      <c r="S286" s="18"/>
      <c r="T286" s="18"/>
      <c r="U286" s="12"/>
      <c r="V286" s="20"/>
      <c r="W286" s="11"/>
    </row>
    <row r="287" spans="1:23" x14ac:dyDescent="0.25">
      <c r="A287" s="10">
        <v>20607</v>
      </c>
      <c r="B287" s="9">
        <f>'[14]TCM B64 y Graf 1'!F299</f>
        <v>-0.8340283569641338</v>
      </c>
      <c r="C287" s="7">
        <f>[14]TCM!F382</f>
        <v>0</v>
      </c>
      <c r="D287" s="9">
        <f>'[14]TCM B64 y Graf 1'!D299</f>
        <v>0</v>
      </c>
      <c r="E287" s="18">
        <f t="shared" si="37"/>
        <v>745.95593040166989</v>
      </c>
      <c r="F287" s="18">
        <f t="shared" si="38"/>
        <v>378.48484848484833</v>
      </c>
      <c r="G287" s="18">
        <f t="shared" si="39"/>
        <v>288.57142857142924</v>
      </c>
      <c r="H287" s="19">
        <f t="shared" si="32"/>
        <v>197.09003765616586</v>
      </c>
      <c r="I287" s="19">
        <f t="shared" si="33"/>
        <v>95.785036880927208</v>
      </c>
      <c r="J287" s="19">
        <f t="shared" si="34"/>
        <v>80.261011419249613</v>
      </c>
      <c r="K287" s="19">
        <f t="shared" si="35"/>
        <v>4.5621064815556416</v>
      </c>
      <c r="L287" s="19">
        <f t="shared" si="36"/>
        <v>4.3852839665441881</v>
      </c>
      <c r="M287" s="18"/>
      <c r="N287" s="18"/>
      <c r="O287" s="18"/>
      <c r="P287" s="18"/>
      <c r="Q287" s="18"/>
      <c r="R287" s="18"/>
      <c r="S287" s="18"/>
      <c r="T287" s="18"/>
      <c r="U287" s="12"/>
      <c r="V287" s="20"/>
      <c r="W287" s="11"/>
    </row>
    <row r="288" spans="1:23" x14ac:dyDescent="0.25">
      <c r="A288" s="10">
        <v>20637</v>
      </c>
      <c r="B288" s="9">
        <f>'[14]TCM B64 y Graf 1'!F300</f>
        <v>-1.0933557611438327</v>
      </c>
      <c r="C288" s="7">
        <f>[14]TCM!F383</f>
        <v>0</v>
      </c>
      <c r="D288" s="9">
        <f>'[14]TCM B64 y Graf 1'!D300</f>
        <v>-0.33003300330034513</v>
      </c>
      <c r="E288" s="18">
        <f t="shared" si="37"/>
        <v>737.7999782610292</v>
      </c>
      <c r="F288" s="18">
        <f t="shared" si="38"/>
        <v>378.48484848484833</v>
      </c>
      <c r="G288" s="18">
        <f t="shared" si="39"/>
        <v>287.61904761904822</v>
      </c>
      <c r="H288" s="19">
        <f t="shared" si="32"/>
        <v>194.93514237481165</v>
      </c>
      <c r="I288" s="19">
        <f t="shared" si="33"/>
        <v>95.468914646996723</v>
      </c>
      <c r="J288" s="19">
        <f t="shared" si="34"/>
        <v>79.383473026944941</v>
      </c>
      <c r="K288" s="19">
        <f t="shared" si="35"/>
        <v>4.5588006934211416</v>
      </c>
      <c r="L288" s="19">
        <f t="shared" si="36"/>
        <v>4.3742901983119786</v>
      </c>
      <c r="M288" s="18"/>
      <c r="N288" s="18"/>
      <c r="O288" s="18"/>
      <c r="P288" s="18"/>
      <c r="Q288" s="18"/>
      <c r="R288" s="18"/>
      <c r="S288" s="18"/>
      <c r="T288" s="18"/>
      <c r="U288" s="12"/>
      <c r="V288" s="20"/>
      <c r="W288" s="11"/>
    </row>
    <row r="289" spans="1:23" x14ac:dyDescent="0.25">
      <c r="A289" s="10">
        <v>20668</v>
      </c>
      <c r="B289" s="9">
        <f>'[14]TCM B64 y Graf 1'!F301</f>
        <v>0.25510204081633514</v>
      </c>
      <c r="C289" s="7">
        <f>[14]TCM!F384</f>
        <v>0</v>
      </c>
      <c r="D289" s="9">
        <f>'[14]TCM B64 y Graf 1'!D301</f>
        <v>0.66225165562914245</v>
      </c>
      <c r="E289" s="18">
        <f t="shared" si="37"/>
        <v>739.68212106271551</v>
      </c>
      <c r="F289" s="18">
        <f t="shared" si="38"/>
        <v>378.48484848484833</v>
      </c>
      <c r="G289" s="18">
        <f t="shared" si="39"/>
        <v>289.52380952381014</v>
      </c>
      <c r="H289" s="19">
        <f t="shared" si="32"/>
        <v>195.43242590127801</v>
      </c>
      <c r="I289" s="19">
        <f t="shared" si="33"/>
        <v>96.101159114857651</v>
      </c>
      <c r="J289" s="19">
        <f t="shared" si="34"/>
        <v>79.585981886707557</v>
      </c>
      <c r="K289" s="19">
        <f t="shared" si="35"/>
        <v>4.5654013774524937</v>
      </c>
      <c r="L289" s="19">
        <f t="shared" si="36"/>
        <v>4.3768379703907776</v>
      </c>
      <c r="M289" s="18"/>
      <c r="N289" s="18"/>
      <c r="O289" s="18"/>
      <c r="P289" s="18"/>
      <c r="Q289" s="18"/>
      <c r="R289" s="18"/>
      <c r="S289" s="18"/>
      <c r="T289" s="18"/>
      <c r="U289" s="12"/>
      <c r="V289" s="20"/>
      <c r="W289" s="11"/>
    </row>
    <row r="290" spans="1:23" x14ac:dyDescent="0.25">
      <c r="A290" s="10">
        <v>20699</v>
      </c>
      <c r="B290" s="9">
        <f>'[14]TCM B64 y Graf 1'!F302</f>
        <v>0</v>
      </c>
      <c r="C290" s="7">
        <f>[14]TCM!F385</f>
        <v>0</v>
      </c>
      <c r="D290" s="9">
        <f>'[14]TCM B64 y Graf 1'!D302</f>
        <v>0.65789473684212396</v>
      </c>
      <c r="E290" s="18">
        <f t="shared" si="37"/>
        <v>739.68212106271551</v>
      </c>
      <c r="F290" s="18">
        <f t="shared" si="38"/>
        <v>378.48484848484833</v>
      </c>
      <c r="G290" s="18">
        <f t="shared" si="39"/>
        <v>291.42857142857213</v>
      </c>
      <c r="H290" s="19">
        <f t="shared" si="32"/>
        <v>195.43242590127801</v>
      </c>
      <c r="I290" s="19">
        <f t="shared" si="33"/>
        <v>96.733403582718566</v>
      </c>
      <c r="J290" s="19">
        <f t="shared" si="34"/>
        <v>79.585981886707557</v>
      </c>
      <c r="K290" s="19">
        <f t="shared" si="35"/>
        <v>4.5719587779986535</v>
      </c>
      <c r="L290" s="19">
        <f t="shared" si="36"/>
        <v>4.3768379703907776</v>
      </c>
      <c r="M290" s="18"/>
      <c r="N290" s="18"/>
      <c r="O290" s="18"/>
      <c r="P290" s="18"/>
      <c r="Q290" s="18"/>
      <c r="R290" s="18"/>
      <c r="S290" s="18"/>
      <c r="T290" s="18"/>
      <c r="U290" s="12"/>
      <c r="V290" s="20"/>
      <c r="W290" s="11"/>
    </row>
    <row r="291" spans="1:23" x14ac:dyDescent="0.25">
      <c r="A291" s="10">
        <v>20729</v>
      </c>
      <c r="B291" s="9">
        <f>'[14]TCM B64 y Graf 1'!F303</f>
        <v>-0.6785411365564098</v>
      </c>
      <c r="C291" s="7">
        <f>[14]TCM!F386</f>
        <v>0</v>
      </c>
      <c r="D291" s="9">
        <f>'[14]TCM B64 y Graf 1'!D303</f>
        <v>0</v>
      </c>
      <c r="E291" s="18">
        <f t="shared" si="37"/>
        <v>734.66307359155201</v>
      </c>
      <c r="F291" s="18">
        <f t="shared" si="38"/>
        <v>378.48484848484833</v>
      </c>
      <c r="G291" s="18">
        <f t="shared" si="39"/>
        <v>291.42857142857213</v>
      </c>
      <c r="H291" s="19">
        <f t="shared" si="32"/>
        <v>194.10633649736769</v>
      </c>
      <c r="I291" s="19">
        <f t="shared" si="33"/>
        <v>96.733403582718566</v>
      </c>
      <c r="J291" s="19">
        <f t="shared" si="34"/>
        <v>79.045958260673913</v>
      </c>
      <c r="K291" s="19">
        <f t="shared" si="35"/>
        <v>4.5719587779986535</v>
      </c>
      <c r="L291" s="19">
        <f t="shared" si="36"/>
        <v>4.3700294334511236</v>
      </c>
      <c r="M291" s="18"/>
      <c r="N291" s="18"/>
      <c r="O291" s="18"/>
      <c r="P291" s="18"/>
      <c r="Q291" s="18"/>
      <c r="R291" s="18"/>
      <c r="S291" s="18"/>
      <c r="T291" s="18"/>
      <c r="U291" s="12"/>
      <c r="V291" s="20"/>
      <c r="W291" s="11"/>
    </row>
    <row r="292" spans="1:23" x14ac:dyDescent="0.25">
      <c r="A292" s="10">
        <v>20760</v>
      </c>
      <c r="B292" s="9">
        <f>'[14]TCM B64 y Graf 1'!F304</f>
        <v>1.0247651579846417</v>
      </c>
      <c r="C292" s="7">
        <f>[14]TCM!F387</f>
        <v>0</v>
      </c>
      <c r="D292" s="9">
        <f>'[14]TCM B64 y Graf 1'!D304</f>
        <v>0.32679738562091387</v>
      </c>
      <c r="E292" s="18">
        <f t="shared" si="37"/>
        <v>742.19164479829726</v>
      </c>
      <c r="F292" s="18">
        <f t="shared" si="38"/>
        <v>378.48484848484833</v>
      </c>
      <c r="G292" s="18">
        <f t="shared" si="39"/>
        <v>292.38095238095309</v>
      </c>
      <c r="H292" s="19">
        <f t="shared" si="32"/>
        <v>196.09547060323314</v>
      </c>
      <c r="I292" s="19">
        <f t="shared" si="33"/>
        <v>97.049525816649023</v>
      </c>
      <c r="J292" s="19">
        <f t="shared" si="34"/>
        <v>79.855993699724365</v>
      </c>
      <c r="K292" s="19">
        <f t="shared" si="35"/>
        <v>4.5752214236334696</v>
      </c>
      <c r="L292" s="19">
        <f t="shared" si="36"/>
        <v>4.3802249338317933</v>
      </c>
      <c r="M292" s="18"/>
      <c r="N292" s="18"/>
      <c r="O292" s="18"/>
      <c r="P292" s="18"/>
      <c r="Q292" s="18"/>
      <c r="R292" s="18"/>
      <c r="S292" s="18"/>
      <c r="T292" s="18"/>
      <c r="U292" s="12"/>
      <c r="V292" s="20"/>
      <c r="W292" s="11"/>
    </row>
    <row r="293" spans="1:23" x14ac:dyDescent="0.25">
      <c r="A293" s="10">
        <v>20790</v>
      </c>
      <c r="B293" s="9">
        <f>'[14]TCM B64 y Graf 1'!F305</f>
        <v>0.76077768385460764</v>
      </c>
      <c r="C293" s="7">
        <f>[14]TCM!F388</f>
        <v>0</v>
      </c>
      <c r="D293" s="9">
        <f>'[14]TCM B64 y Graf 1'!D305</f>
        <v>0.32573289902280145</v>
      </c>
      <c r="E293" s="18">
        <f t="shared" si="37"/>
        <v>747.8380732033562</v>
      </c>
      <c r="F293" s="18">
        <f t="shared" si="38"/>
        <v>378.48484848484833</v>
      </c>
      <c r="G293" s="18">
        <f t="shared" si="39"/>
        <v>293.33333333333405</v>
      </c>
      <c r="H293" s="19">
        <f t="shared" si="32"/>
        <v>197.58732118263222</v>
      </c>
      <c r="I293" s="19">
        <f t="shared" si="33"/>
        <v>97.365648050579495</v>
      </c>
      <c r="J293" s="19">
        <f t="shared" si="34"/>
        <v>80.463520279012229</v>
      </c>
      <c r="K293" s="19">
        <f t="shared" si="35"/>
        <v>4.5784734590198468</v>
      </c>
      <c r="L293" s="19">
        <f t="shared" si="36"/>
        <v>4.3878039174787018</v>
      </c>
      <c r="M293" s="18"/>
      <c r="N293" s="18"/>
      <c r="O293" s="18"/>
      <c r="P293" s="18"/>
      <c r="Q293" s="18"/>
      <c r="R293" s="18"/>
      <c r="S293" s="18"/>
      <c r="T293" s="18"/>
      <c r="U293" s="12"/>
      <c r="V293" s="20"/>
      <c r="W293" s="11"/>
    </row>
    <row r="294" spans="1:23" x14ac:dyDescent="0.25">
      <c r="A294" s="10">
        <v>20821</v>
      </c>
      <c r="B294" s="9">
        <f>'[14]TCM B64 y Graf 1'!F306</f>
        <v>0.58724832214764877</v>
      </c>
      <c r="C294" s="7">
        <f>[14]TCM!F389</f>
        <v>0</v>
      </c>
      <c r="D294" s="9">
        <f>'[14]TCM B64 y Graf 1'!D306</f>
        <v>0.64935064935065512</v>
      </c>
      <c r="E294" s="18">
        <f t="shared" si="37"/>
        <v>752.22973974062427</v>
      </c>
      <c r="F294" s="18">
        <f t="shared" si="38"/>
        <v>378.48484848484833</v>
      </c>
      <c r="G294" s="18">
        <f t="shared" si="39"/>
        <v>295.23809523809598</v>
      </c>
      <c r="H294" s="19">
        <f t="shared" si="32"/>
        <v>198.74764941105374</v>
      </c>
      <c r="I294" s="19">
        <f t="shared" si="33"/>
        <v>97.997892518440395</v>
      </c>
      <c r="J294" s="19">
        <f t="shared" si="34"/>
        <v>80.936040951791668</v>
      </c>
      <c r="K294" s="19">
        <f t="shared" si="35"/>
        <v>4.5849459735254641</v>
      </c>
      <c r="L294" s="19">
        <f t="shared" si="36"/>
        <v>4.3936592248809205</v>
      </c>
      <c r="M294" s="18"/>
      <c r="N294" s="18"/>
      <c r="O294" s="18"/>
      <c r="P294" s="18"/>
      <c r="Q294" s="18"/>
      <c r="R294" s="18"/>
      <c r="S294" s="18"/>
      <c r="T294" s="18"/>
      <c r="U294" s="12"/>
      <c r="V294" s="20"/>
      <c r="W294" s="11"/>
    </row>
    <row r="295" spans="1:23" x14ac:dyDescent="0.25">
      <c r="A295" s="10">
        <v>20852</v>
      </c>
      <c r="B295" s="9">
        <f>'[14]TCM B64 y Graf 1'!F307</f>
        <v>8.3402835696411159E-2</v>
      </c>
      <c r="C295" s="7">
        <f>[14]TCM!F390</f>
        <v>0</v>
      </c>
      <c r="D295" s="9">
        <f>'[14]TCM B64 y Graf 1'!D307</f>
        <v>0</v>
      </c>
      <c r="E295" s="18">
        <f t="shared" si="37"/>
        <v>752.85712067451971</v>
      </c>
      <c r="F295" s="18">
        <f t="shared" si="38"/>
        <v>378.48484848484833</v>
      </c>
      <c r="G295" s="18">
        <f t="shared" si="39"/>
        <v>295.23809523809598</v>
      </c>
      <c r="H295" s="19">
        <f t="shared" si="32"/>
        <v>198.91341058654254</v>
      </c>
      <c r="I295" s="19">
        <f t="shared" si="33"/>
        <v>97.997892518440395</v>
      </c>
      <c r="J295" s="19">
        <f t="shared" si="34"/>
        <v>81.003543905045888</v>
      </c>
      <c r="K295" s="19">
        <f t="shared" si="35"/>
        <v>4.5849459735254641</v>
      </c>
      <c r="L295" s="19">
        <f t="shared" si="36"/>
        <v>4.3944929056294981</v>
      </c>
      <c r="M295" s="18"/>
      <c r="N295" s="18"/>
      <c r="O295" s="18"/>
      <c r="P295" s="18"/>
      <c r="Q295" s="18"/>
      <c r="R295" s="18"/>
      <c r="S295" s="18"/>
      <c r="T295" s="18"/>
      <c r="U295" s="12"/>
      <c r="V295" s="20"/>
      <c r="W295" s="11"/>
    </row>
    <row r="296" spans="1:23" x14ac:dyDescent="0.25">
      <c r="A296" s="10">
        <v>20880</v>
      </c>
      <c r="B296" s="9">
        <f>'[14]TCM B64 y Graf 1'!F308</f>
        <v>0.5833333333333357</v>
      </c>
      <c r="C296" s="7">
        <f>[14]TCM!F391</f>
        <v>0</v>
      </c>
      <c r="D296" s="9">
        <f>'[14]TCM B64 y Graf 1'!D308</f>
        <v>0</v>
      </c>
      <c r="E296" s="18">
        <f t="shared" si="37"/>
        <v>757.24878721178777</v>
      </c>
      <c r="F296" s="18">
        <f t="shared" si="38"/>
        <v>378.48484848484833</v>
      </c>
      <c r="G296" s="18">
        <f t="shared" si="39"/>
        <v>295.23809523809598</v>
      </c>
      <c r="H296" s="19">
        <f t="shared" si="32"/>
        <v>200.07373881496403</v>
      </c>
      <c r="I296" s="19">
        <f t="shared" si="33"/>
        <v>97.997892518440395</v>
      </c>
      <c r="J296" s="19">
        <f t="shared" si="34"/>
        <v>81.476064577825312</v>
      </c>
      <c r="K296" s="19">
        <f t="shared" si="35"/>
        <v>4.5849459735254641</v>
      </c>
      <c r="L296" s="19">
        <f t="shared" si="36"/>
        <v>4.400309290950938</v>
      </c>
      <c r="M296" s="18"/>
      <c r="N296" s="18"/>
      <c r="O296" s="18"/>
      <c r="P296" s="18"/>
      <c r="Q296" s="18"/>
      <c r="R296" s="18"/>
      <c r="S296" s="18"/>
      <c r="T296" s="18"/>
      <c r="U296" s="12"/>
      <c r="V296" s="20"/>
      <c r="W296" s="11"/>
    </row>
    <row r="297" spans="1:23" x14ac:dyDescent="0.25">
      <c r="A297" s="10">
        <v>20911</v>
      </c>
      <c r="B297" s="9">
        <f>'[14]TCM B64 y Graf 1'!F309</f>
        <v>1.4084507042253502</v>
      </c>
      <c r="C297" s="7">
        <f>[14]TCM!F392</f>
        <v>0</v>
      </c>
      <c r="D297" s="9">
        <f>'[14]TCM B64 y Graf 1'!D309</f>
        <v>0.3225806451613078</v>
      </c>
      <c r="E297" s="18">
        <f t="shared" si="37"/>
        <v>767.9142630880101</v>
      </c>
      <c r="F297" s="18">
        <f t="shared" si="38"/>
        <v>378.48484848484833</v>
      </c>
      <c r="G297" s="18">
        <f t="shared" si="39"/>
        <v>296.190476190477</v>
      </c>
      <c r="H297" s="19">
        <f t="shared" si="32"/>
        <v>202.8916787982734</v>
      </c>
      <c r="I297" s="19">
        <f t="shared" si="33"/>
        <v>98.314014752370866</v>
      </c>
      <c r="J297" s="19">
        <f t="shared" si="34"/>
        <v>82.623614783146806</v>
      </c>
      <c r="K297" s="19">
        <f t="shared" si="35"/>
        <v>4.5881665882255067</v>
      </c>
      <c r="L297" s="19">
        <f t="shared" si="36"/>
        <v>4.4142955329256779</v>
      </c>
      <c r="M297" s="18"/>
      <c r="N297" s="18"/>
      <c r="O297" s="18"/>
      <c r="P297" s="18"/>
      <c r="Q297" s="18"/>
      <c r="R297" s="18"/>
      <c r="S297" s="18"/>
      <c r="T297" s="18"/>
      <c r="U297" s="12"/>
      <c r="V297" s="20"/>
      <c r="W297" s="11"/>
    </row>
    <row r="298" spans="1:23" x14ac:dyDescent="0.25">
      <c r="A298" s="10">
        <v>20941</v>
      </c>
      <c r="B298" s="9">
        <f>'[14]TCM B64 y Graf 1'!F310</f>
        <v>1.0620915032679701</v>
      </c>
      <c r="C298" s="7">
        <f>[14]TCM!F393</f>
        <v>0</v>
      </c>
      <c r="D298" s="9">
        <f>'[14]TCM B64 y Graf 1'!D310</f>
        <v>-0.32154340836014761</v>
      </c>
      <c r="E298" s="18">
        <f t="shared" si="37"/>
        <v>776.07021522865068</v>
      </c>
      <c r="F298" s="18">
        <f t="shared" si="38"/>
        <v>378.48484848484833</v>
      </c>
      <c r="G298" s="18">
        <f t="shared" si="39"/>
        <v>295.23809523809598</v>
      </c>
      <c r="H298" s="19">
        <f t="shared" si="32"/>
        <v>205.04657407962759</v>
      </c>
      <c r="I298" s="19">
        <f t="shared" si="33"/>
        <v>97.997892518440395</v>
      </c>
      <c r="J298" s="19">
        <f t="shared" si="34"/>
        <v>83.501153175451464</v>
      </c>
      <c r="K298" s="19">
        <f t="shared" si="35"/>
        <v>4.5849459735254641</v>
      </c>
      <c r="L298" s="19">
        <f t="shared" si="36"/>
        <v>4.4248604422458948</v>
      </c>
      <c r="M298" s="18"/>
      <c r="N298" s="18"/>
      <c r="O298" s="18"/>
      <c r="P298" s="18"/>
      <c r="Q298" s="18"/>
      <c r="R298" s="18"/>
      <c r="S298" s="18"/>
      <c r="T298" s="18"/>
      <c r="U298" s="12"/>
      <c r="V298" s="20"/>
      <c r="W298" s="11"/>
    </row>
    <row r="299" spans="1:23" x14ac:dyDescent="0.25">
      <c r="A299" s="10">
        <v>20972</v>
      </c>
      <c r="B299" s="9">
        <f>'[14]TCM B64 y Graf 1'!F311</f>
        <v>-0.16168148746968924</v>
      </c>
      <c r="C299" s="7">
        <f>[14]TCM!F394</f>
        <v>0</v>
      </c>
      <c r="D299" s="9">
        <f>'[14]TCM B64 y Graf 1'!D311</f>
        <v>0.3225806451613078</v>
      </c>
      <c r="E299" s="18">
        <f t="shared" si="37"/>
        <v>774.81545336085981</v>
      </c>
      <c r="F299" s="18">
        <f t="shared" si="38"/>
        <v>378.48484848484833</v>
      </c>
      <c r="G299" s="18">
        <f t="shared" si="39"/>
        <v>296.190476190477</v>
      </c>
      <c r="H299" s="19">
        <f t="shared" si="32"/>
        <v>204.71505172865</v>
      </c>
      <c r="I299" s="19">
        <f t="shared" si="33"/>
        <v>98.314014752370866</v>
      </c>
      <c r="J299" s="19">
        <f t="shared" si="34"/>
        <v>83.366147268943038</v>
      </c>
      <c r="K299" s="19">
        <f t="shared" si="35"/>
        <v>4.5881665882255067</v>
      </c>
      <c r="L299" s="19">
        <f t="shared" si="36"/>
        <v>4.4232423189154844</v>
      </c>
      <c r="M299" s="18"/>
      <c r="N299" s="18"/>
      <c r="O299" s="18"/>
      <c r="P299" s="18"/>
      <c r="Q299" s="18"/>
      <c r="R299" s="18"/>
      <c r="S299" s="18"/>
      <c r="T299" s="18"/>
      <c r="U299" s="12"/>
      <c r="V299" s="20"/>
      <c r="W299" s="11"/>
    </row>
    <row r="300" spans="1:23" x14ac:dyDescent="0.25">
      <c r="A300" s="10">
        <v>21002</v>
      </c>
      <c r="B300" s="9">
        <f>'[14]TCM B64 y Graf 1'!F312</f>
        <v>1.3765182186234792</v>
      </c>
      <c r="C300" s="7">
        <f>[14]TCM!F395</f>
        <v>0</v>
      </c>
      <c r="D300" s="9">
        <f>'[14]TCM B64 y Graf 1'!D312</f>
        <v>0.6430868167202286</v>
      </c>
      <c r="E300" s="18">
        <f t="shared" si="37"/>
        <v>785.48092923708214</v>
      </c>
      <c r="F300" s="18">
        <f t="shared" si="38"/>
        <v>378.48484848484833</v>
      </c>
      <c r="G300" s="18">
        <f t="shared" si="39"/>
        <v>298.09523809523881</v>
      </c>
      <c r="H300" s="19">
        <f t="shared" si="32"/>
        <v>207.53299171195937</v>
      </c>
      <c r="I300" s="19">
        <f t="shared" si="33"/>
        <v>98.946259220231752</v>
      </c>
      <c r="J300" s="19">
        <f t="shared" si="34"/>
        <v>84.513697474264532</v>
      </c>
      <c r="K300" s="19">
        <f t="shared" si="35"/>
        <v>4.5945768665864257</v>
      </c>
      <c r="L300" s="19">
        <f t="shared" si="36"/>
        <v>4.4369136215134501</v>
      </c>
      <c r="M300" s="18"/>
      <c r="N300" s="18"/>
      <c r="O300" s="18"/>
      <c r="P300" s="18"/>
      <c r="Q300" s="18"/>
      <c r="R300" s="18"/>
      <c r="S300" s="18"/>
      <c r="T300" s="18"/>
      <c r="U300" s="12"/>
      <c r="V300" s="20"/>
      <c r="W300" s="11"/>
    </row>
    <row r="301" spans="1:23" x14ac:dyDescent="0.25">
      <c r="A301" s="10">
        <v>21033</v>
      </c>
      <c r="B301" s="9">
        <f>'[14]TCM B64 y Graf 1'!F313</f>
        <v>1.6773162939297093</v>
      </c>
      <c r="C301" s="7">
        <f>[14]TCM!F396</f>
        <v>0</v>
      </c>
      <c r="D301" s="9">
        <f>'[14]TCM B64 y Graf 1'!D313</f>
        <v>0.31948881789136685</v>
      </c>
      <c r="E301" s="18">
        <f t="shared" si="37"/>
        <v>798.65592884888622</v>
      </c>
      <c r="F301" s="18">
        <f t="shared" si="38"/>
        <v>378.48484848484833</v>
      </c>
      <c r="G301" s="18">
        <f t="shared" si="39"/>
        <v>299.04761904761972</v>
      </c>
      <c r="H301" s="19">
        <f t="shared" si="32"/>
        <v>211.01397639722381</v>
      </c>
      <c r="I301" s="19">
        <f t="shared" si="33"/>
        <v>99.262381454162181</v>
      </c>
      <c r="J301" s="19">
        <f t="shared" si="34"/>
        <v>85.931259492602805</v>
      </c>
      <c r="K301" s="19">
        <f t="shared" si="35"/>
        <v>4.5977666619545259</v>
      </c>
      <c r="L301" s="19">
        <f t="shared" si="36"/>
        <v>4.4535476684108124</v>
      </c>
      <c r="M301" s="18"/>
      <c r="N301" s="18"/>
      <c r="O301" s="18"/>
      <c r="P301" s="18"/>
      <c r="Q301" s="18"/>
      <c r="R301" s="18"/>
      <c r="S301" s="18"/>
      <c r="T301" s="18"/>
      <c r="U301" s="12"/>
      <c r="V301" s="20"/>
      <c r="W301" s="11"/>
    </row>
    <row r="302" spans="1:23" x14ac:dyDescent="0.25">
      <c r="A302" s="10">
        <v>21064</v>
      </c>
      <c r="B302" s="9">
        <f>'[14]TCM B64 y Graf 1'!F314</f>
        <v>-0.70699135899449095</v>
      </c>
      <c r="C302" s="7">
        <f>[14]TCM!F397</f>
        <v>0</v>
      </c>
      <c r="D302" s="9">
        <f>'[14]TCM B64 y Graf 1'!D314</f>
        <v>-0.31847133757960666</v>
      </c>
      <c r="E302" s="18">
        <f t="shared" si="37"/>
        <v>793.00950044382739</v>
      </c>
      <c r="F302" s="18">
        <f t="shared" si="38"/>
        <v>378.48484848484833</v>
      </c>
      <c r="G302" s="18">
        <f t="shared" si="39"/>
        <v>298.09523809523881</v>
      </c>
      <c r="H302" s="19">
        <f t="shared" si="32"/>
        <v>209.52212581782476</v>
      </c>
      <c r="I302" s="19">
        <f t="shared" si="33"/>
        <v>98.946259220231752</v>
      </c>
      <c r="J302" s="19">
        <f t="shared" si="34"/>
        <v>85.32373291331497</v>
      </c>
      <c r="K302" s="19">
        <f t="shared" si="35"/>
        <v>4.5945768665864257</v>
      </c>
      <c r="L302" s="19">
        <f t="shared" si="36"/>
        <v>4.4464526445602095</v>
      </c>
      <c r="M302" s="18"/>
      <c r="N302" s="18"/>
      <c r="O302" s="18"/>
      <c r="P302" s="18"/>
      <c r="Q302" s="18"/>
      <c r="R302" s="18"/>
      <c r="S302" s="18"/>
      <c r="T302" s="18"/>
      <c r="U302" s="12"/>
      <c r="V302" s="20"/>
      <c r="W302" s="11"/>
    </row>
    <row r="303" spans="1:23" x14ac:dyDescent="0.25">
      <c r="A303" s="10">
        <v>21094</v>
      </c>
      <c r="B303" s="9">
        <f>'[14]TCM B64 y Graf 1'!F315</f>
        <v>7.9113924050622231E-2</v>
      </c>
      <c r="C303" s="7">
        <f>[14]TCM!F398</f>
        <v>0</v>
      </c>
      <c r="D303" s="9">
        <f>'[14]TCM B64 y Graf 1'!D315</f>
        <v>-0.31948881789137795</v>
      </c>
      <c r="E303" s="18">
        <f t="shared" si="37"/>
        <v>793.63688137772272</v>
      </c>
      <c r="F303" s="18">
        <f t="shared" si="38"/>
        <v>378.48484848484833</v>
      </c>
      <c r="G303" s="18">
        <f t="shared" si="39"/>
        <v>297.14285714285785</v>
      </c>
      <c r="H303" s="19">
        <f t="shared" si="32"/>
        <v>209.68788699331355</v>
      </c>
      <c r="I303" s="19">
        <f t="shared" si="33"/>
        <v>98.630136986301281</v>
      </c>
      <c r="J303" s="19">
        <f t="shared" si="34"/>
        <v>85.391235866569176</v>
      </c>
      <c r="K303" s="19">
        <f t="shared" si="35"/>
        <v>4.5913768638557544</v>
      </c>
      <c r="L303" s="19">
        <f t="shared" si="36"/>
        <v>4.4472434710150273</v>
      </c>
      <c r="M303" s="18"/>
      <c r="N303" s="18"/>
      <c r="O303" s="18"/>
      <c r="P303" s="18"/>
      <c r="Q303" s="18"/>
      <c r="R303" s="18"/>
      <c r="S303" s="18"/>
      <c r="T303" s="18"/>
      <c r="U303" s="12"/>
      <c r="V303" s="20"/>
      <c r="W303" s="11"/>
    </row>
    <row r="304" spans="1:23" x14ac:dyDescent="0.25">
      <c r="A304" s="10">
        <v>21125</v>
      </c>
      <c r="B304" s="9">
        <f>'[14]TCM B64 y Graf 1'!F316</f>
        <v>-7.905138339920903E-2</v>
      </c>
      <c r="C304" s="7">
        <f>[14]TCM!F399</f>
        <v>0</v>
      </c>
      <c r="D304" s="9">
        <f>'[14]TCM B64 y Graf 1'!D316</f>
        <v>0.32051282051281937</v>
      </c>
      <c r="E304" s="18">
        <f t="shared" si="37"/>
        <v>793.00950044382728</v>
      </c>
      <c r="F304" s="18">
        <f t="shared" si="38"/>
        <v>378.48484848484833</v>
      </c>
      <c r="G304" s="18">
        <f t="shared" si="39"/>
        <v>298.09523809523881</v>
      </c>
      <c r="H304" s="19">
        <f t="shared" si="32"/>
        <v>209.52212581782476</v>
      </c>
      <c r="I304" s="19">
        <f t="shared" si="33"/>
        <v>98.946259220231752</v>
      </c>
      <c r="J304" s="19">
        <f t="shared" si="34"/>
        <v>85.32373291331497</v>
      </c>
      <c r="K304" s="19">
        <f t="shared" si="35"/>
        <v>4.5945768665864257</v>
      </c>
      <c r="L304" s="19">
        <f t="shared" si="36"/>
        <v>4.4464526445602095</v>
      </c>
      <c r="M304" s="18"/>
      <c r="N304" s="18"/>
      <c r="O304" s="18"/>
      <c r="P304" s="18"/>
      <c r="Q304" s="18"/>
      <c r="R304" s="18"/>
      <c r="S304" s="18"/>
      <c r="T304" s="18"/>
      <c r="U304" s="12"/>
      <c r="V304" s="20"/>
      <c r="W304" s="11"/>
    </row>
    <row r="305" spans="1:23" x14ac:dyDescent="0.25">
      <c r="A305" s="10">
        <v>21155</v>
      </c>
      <c r="B305" s="9">
        <f>'[14]TCM B64 y Graf 1'!F317</f>
        <v>0.15822784810126667</v>
      </c>
      <c r="C305" s="7">
        <f>[14]TCM!F400</f>
        <v>0</v>
      </c>
      <c r="D305" s="9">
        <f>'[14]TCM B64 y Graf 1'!D317</f>
        <v>0.31948881789136685</v>
      </c>
      <c r="E305" s="18">
        <f t="shared" si="37"/>
        <v>794.26426231161815</v>
      </c>
      <c r="F305" s="18">
        <f t="shared" si="38"/>
        <v>378.48484848484833</v>
      </c>
      <c r="G305" s="18">
        <f t="shared" si="39"/>
        <v>299.04761904761972</v>
      </c>
      <c r="H305" s="19">
        <f t="shared" si="32"/>
        <v>209.85364816880235</v>
      </c>
      <c r="I305" s="19">
        <f t="shared" si="33"/>
        <v>99.262381454162181</v>
      </c>
      <c r="J305" s="19">
        <f t="shared" si="34"/>
        <v>85.458738819823381</v>
      </c>
      <c r="K305" s="19">
        <f t="shared" si="35"/>
        <v>4.5977666619545259</v>
      </c>
      <c r="L305" s="19">
        <f t="shared" si="36"/>
        <v>4.4480336725575276</v>
      </c>
      <c r="M305" s="18"/>
      <c r="N305" s="18"/>
      <c r="O305" s="18"/>
      <c r="P305" s="18"/>
      <c r="Q305" s="18"/>
      <c r="R305" s="18"/>
      <c r="S305" s="18"/>
      <c r="T305" s="18"/>
      <c r="U305" s="12"/>
      <c r="V305" s="20"/>
      <c r="W305" s="11"/>
    </row>
    <row r="306" spans="1:23" x14ac:dyDescent="0.25">
      <c r="A306" s="10">
        <v>21186</v>
      </c>
      <c r="B306" s="9">
        <f>'[14]TCM B64 y Graf 1'!F318</f>
        <v>1.2638230647709303</v>
      </c>
      <c r="C306" s="7">
        <f>[14]TCM!F401</f>
        <v>0</v>
      </c>
      <c r="D306" s="9">
        <f>'[14]TCM B64 y Graf 1'!D318</f>
        <v>0.31847133757962887</v>
      </c>
      <c r="E306" s="18">
        <f t="shared" si="37"/>
        <v>804.30235725394505</v>
      </c>
      <c r="F306" s="18">
        <f t="shared" si="38"/>
        <v>378.48484848484833</v>
      </c>
      <c r="G306" s="18">
        <f t="shared" si="39"/>
        <v>300.00000000000068</v>
      </c>
      <c r="H306" s="19">
        <f t="shared" si="32"/>
        <v>212.50582697662287</v>
      </c>
      <c r="I306" s="19">
        <f t="shared" si="33"/>
        <v>99.578503688092638</v>
      </c>
      <c r="J306" s="19">
        <f t="shared" si="34"/>
        <v>86.538786071890655</v>
      </c>
      <c r="K306" s="19">
        <f t="shared" si="35"/>
        <v>4.600946314871905</v>
      </c>
      <c r="L306" s="19">
        <f t="shared" si="36"/>
        <v>4.4605927073340217</v>
      </c>
      <c r="M306" s="18"/>
      <c r="N306" s="18"/>
      <c r="O306" s="18"/>
      <c r="P306" s="18"/>
      <c r="Q306" s="18"/>
      <c r="R306" s="18"/>
      <c r="S306" s="18"/>
      <c r="T306" s="18"/>
      <c r="U306" s="12"/>
      <c r="V306" s="20"/>
      <c r="W306" s="11"/>
    </row>
    <row r="307" spans="1:23" x14ac:dyDescent="0.25">
      <c r="A307" s="10">
        <v>21217</v>
      </c>
      <c r="B307" s="9">
        <f>'[14]TCM B64 y Graf 1'!F319</f>
        <v>-0.31201248049921304</v>
      </c>
      <c r="C307" s="7">
        <f>[14]TCM!F402</f>
        <v>0</v>
      </c>
      <c r="D307" s="9">
        <f>'[14]TCM B64 y Graf 1'!D319</f>
        <v>0</v>
      </c>
      <c r="E307" s="18">
        <f t="shared" si="37"/>
        <v>801.79283351836341</v>
      </c>
      <c r="F307" s="18">
        <f t="shared" si="38"/>
        <v>378.48484848484833</v>
      </c>
      <c r="G307" s="18">
        <f t="shared" si="39"/>
        <v>300.00000000000068</v>
      </c>
      <c r="H307" s="19">
        <f t="shared" si="32"/>
        <v>211.84278227466774</v>
      </c>
      <c r="I307" s="19">
        <f t="shared" si="33"/>
        <v>99.578503688092638</v>
      </c>
      <c r="J307" s="19">
        <f t="shared" si="34"/>
        <v>86.268774258873833</v>
      </c>
      <c r="K307" s="19">
        <f t="shared" si="35"/>
        <v>4.600946314871905</v>
      </c>
      <c r="L307" s="19">
        <f t="shared" si="36"/>
        <v>4.4574677047908864</v>
      </c>
      <c r="M307" s="18"/>
      <c r="N307" s="18"/>
      <c r="O307" s="18"/>
      <c r="P307" s="18"/>
      <c r="Q307" s="18"/>
      <c r="R307" s="18"/>
      <c r="S307" s="18"/>
      <c r="T307" s="18"/>
      <c r="U307" s="12"/>
      <c r="V307" s="20"/>
      <c r="W307" s="11"/>
    </row>
    <row r="308" spans="1:23" x14ac:dyDescent="0.25">
      <c r="A308" s="10">
        <v>21245</v>
      </c>
      <c r="B308" s="9">
        <f>'[14]TCM B64 y Graf 1'!F320</f>
        <v>0.62597809076680999</v>
      </c>
      <c r="C308" s="7">
        <f>[14]TCM!F403</f>
        <v>0</v>
      </c>
      <c r="D308" s="9">
        <f>'[14]TCM B64 y Graf 1'!D320</f>
        <v>0.63492063492063266</v>
      </c>
      <c r="E308" s="18">
        <f t="shared" si="37"/>
        <v>806.8118809895268</v>
      </c>
      <c r="F308" s="18">
        <f t="shared" si="38"/>
        <v>378.48484848484833</v>
      </c>
      <c r="G308" s="18">
        <f t="shared" si="39"/>
        <v>301.90476190476261</v>
      </c>
      <c r="H308" s="19">
        <f t="shared" si="32"/>
        <v>213.168871678578</v>
      </c>
      <c r="I308" s="19">
        <f t="shared" si="33"/>
        <v>100.21074815595354</v>
      </c>
      <c r="J308" s="19">
        <f t="shared" si="34"/>
        <v>86.808797884907463</v>
      </c>
      <c r="K308" s="19">
        <f t="shared" si="35"/>
        <v>4.6072754499235531</v>
      </c>
      <c r="L308" s="19">
        <f t="shared" si="36"/>
        <v>4.4637079746509709</v>
      </c>
      <c r="M308" s="18"/>
      <c r="N308" s="18"/>
      <c r="O308" s="18"/>
      <c r="P308" s="18"/>
      <c r="Q308" s="18"/>
      <c r="R308" s="18"/>
      <c r="S308" s="18"/>
      <c r="T308" s="18"/>
      <c r="U308" s="12"/>
      <c r="V308" s="20"/>
      <c r="W308" s="11"/>
    </row>
    <row r="309" spans="1:23" x14ac:dyDescent="0.25">
      <c r="A309" s="10">
        <v>21276</v>
      </c>
      <c r="B309" s="9">
        <f>'[14]TCM B64 y Graf 1'!F321</f>
        <v>1.0108864696734221</v>
      </c>
      <c r="C309" s="7">
        <f>[14]TCM!F404</f>
        <v>0</v>
      </c>
      <c r="D309" s="9">
        <f>'[14]TCM B64 y Graf 1'!D321</f>
        <v>-0.31545741324918719</v>
      </c>
      <c r="E309" s="18">
        <f t="shared" si="37"/>
        <v>814.96783313016761</v>
      </c>
      <c r="F309" s="18">
        <f t="shared" si="38"/>
        <v>378.48484848484833</v>
      </c>
      <c r="G309" s="18">
        <f t="shared" si="39"/>
        <v>300.9523809523817</v>
      </c>
      <c r="H309" s="19">
        <f t="shared" si="32"/>
        <v>215.3237669599323</v>
      </c>
      <c r="I309" s="19">
        <f t="shared" si="33"/>
        <v>99.894625922023124</v>
      </c>
      <c r="J309" s="19">
        <f t="shared" si="34"/>
        <v>87.686336277212163</v>
      </c>
      <c r="K309" s="19">
        <f t="shared" si="35"/>
        <v>4.6041158896331851</v>
      </c>
      <c r="L309" s="19">
        <f t="shared" si="36"/>
        <v>4.4737660865240061</v>
      </c>
      <c r="M309" s="18"/>
      <c r="N309" s="18"/>
      <c r="O309" s="18"/>
      <c r="P309" s="18"/>
      <c r="Q309" s="18"/>
      <c r="R309" s="18"/>
      <c r="S309" s="18"/>
      <c r="T309" s="18"/>
      <c r="U309" s="12"/>
      <c r="V309" s="20"/>
      <c r="W309" s="11"/>
    </row>
    <row r="310" spans="1:23" x14ac:dyDescent="0.25">
      <c r="A310" s="10">
        <v>21306</v>
      </c>
      <c r="B310" s="9">
        <f>'[14]TCM B64 y Graf 1'!F322</f>
        <v>0.76982294072363011</v>
      </c>
      <c r="C310" s="7">
        <f>[14]TCM!F405</f>
        <v>0</v>
      </c>
      <c r="D310" s="9">
        <f>'[14]TCM B64 y Graf 1'!D322</f>
        <v>0.31645569620251113</v>
      </c>
      <c r="E310" s="18">
        <f t="shared" si="37"/>
        <v>821.24164246912187</v>
      </c>
      <c r="F310" s="18">
        <f t="shared" si="38"/>
        <v>378.48484848484833</v>
      </c>
      <c r="G310" s="18">
        <f t="shared" si="39"/>
        <v>301.90476190476261</v>
      </c>
      <c r="H310" s="19">
        <f t="shared" si="32"/>
        <v>216.98137871482012</v>
      </c>
      <c r="I310" s="19">
        <f t="shared" si="33"/>
        <v>100.21074815595354</v>
      </c>
      <c r="J310" s="19">
        <f t="shared" si="34"/>
        <v>88.361365809754204</v>
      </c>
      <c r="K310" s="19">
        <f t="shared" si="35"/>
        <v>4.6072754499235531</v>
      </c>
      <c r="L310" s="19">
        <f t="shared" si="36"/>
        <v>4.4814348357633067</v>
      </c>
      <c r="M310" s="18"/>
      <c r="N310" s="18"/>
      <c r="O310" s="18"/>
      <c r="P310" s="18"/>
      <c r="Q310" s="18"/>
      <c r="R310" s="18"/>
      <c r="S310" s="18"/>
      <c r="T310" s="18"/>
      <c r="U310" s="12"/>
      <c r="V310" s="20"/>
      <c r="W310" s="11"/>
    </row>
    <row r="311" spans="1:23" x14ac:dyDescent="0.25">
      <c r="A311" s="10">
        <v>21337</v>
      </c>
      <c r="B311" s="9">
        <f>'[14]TCM B64 y Graf 1'!F323</f>
        <v>-0.22918258212376585</v>
      </c>
      <c r="C311" s="7">
        <f>[14]TCM!F406</f>
        <v>0</v>
      </c>
      <c r="D311" s="9">
        <f>'[14]TCM B64 y Graf 1'!D323</f>
        <v>-0.31545741324918719</v>
      </c>
      <c r="E311" s="18">
        <f t="shared" si="37"/>
        <v>819.35949966743556</v>
      </c>
      <c r="F311" s="18">
        <f t="shared" si="38"/>
        <v>378.48484848484833</v>
      </c>
      <c r="G311" s="18">
        <f t="shared" si="39"/>
        <v>300.9523809523817</v>
      </c>
      <c r="H311" s="19">
        <f t="shared" si="32"/>
        <v>216.48409518835376</v>
      </c>
      <c r="I311" s="19">
        <f t="shared" si="33"/>
        <v>99.894625922023124</v>
      </c>
      <c r="J311" s="19">
        <f t="shared" si="34"/>
        <v>88.158856949991588</v>
      </c>
      <c r="K311" s="19">
        <f t="shared" si="35"/>
        <v>4.6041158896331851</v>
      </c>
      <c r="L311" s="19">
        <f t="shared" si="36"/>
        <v>4.4791403796897828</v>
      </c>
      <c r="M311" s="18"/>
      <c r="N311" s="18"/>
      <c r="O311" s="18"/>
      <c r="P311" s="18"/>
      <c r="Q311" s="18"/>
      <c r="R311" s="18"/>
      <c r="S311" s="18"/>
      <c r="T311" s="18"/>
      <c r="U311" s="12"/>
      <c r="V311" s="20"/>
      <c r="W311" s="11"/>
    </row>
    <row r="312" spans="1:23" x14ac:dyDescent="0.25">
      <c r="A312" s="10">
        <v>21367</v>
      </c>
      <c r="B312" s="9">
        <f>'[14]TCM B64 y Graf 1'!F324</f>
        <v>-0.22970903522203656</v>
      </c>
      <c r="C312" s="7">
        <f>[14]TCM!F407</f>
        <v>0</v>
      </c>
      <c r="D312" s="9">
        <f>'[14]TCM B64 y Graf 1'!D324</f>
        <v>0</v>
      </c>
      <c r="E312" s="18">
        <f t="shared" si="37"/>
        <v>817.47735686574936</v>
      </c>
      <c r="F312" s="18">
        <f t="shared" si="38"/>
        <v>378.48484848484833</v>
      </c>
      <c r="G312" s="18">
        <f t="shared" si="39"/>
        <v>300.9523809523817</v>
      </c>
      <c r="H312" s="19">
        <f t="shared" si="32"/>
        <v>215.98681166188746</v>
      </c>
      <c r="I312" s="19">
        <f t="shared" si="33"/>
        <v>99.894625922023124</v>
      </c>
      <c r="J312" s="19">
        <f t="shared" si="34"/>
        <v>87.956348090228985</v>
      </c>
      <c r="K312" s="19">
        <f t="shared" si="35"/>
        <v>4.6041158896331851</v>
      </c>
      <c r="L312" s="19">
        <f t="shared" si="36"/>
        <v>4.4768406469782516</v>
      </c>
      <c r="M312" s="18"/>
      <c r="N312" s="18"/>
      <c r="O312" s="18"/>
      <c r="P312" s="18"/>
      <c r="Q312" s="18"/>
      <c r="R312" s="18"/>
      <c r="S312" s="18"/>
      <c r="T312" s="18"/>
      <c r="U312" s="12"/>
      <c r="V312" s="20"/>
      <c r="W312" s="11"/>
    </row>
    <row r="313" spans="1:23" x14ac:dyDescent="0.25">
      <c r="A313" s="10">
        <v>21398</v>
      </c>
      <c r="B313" s="9">
        <f>'[14]TCM B64 y Graf 1'!F325</f>
        <v>-0.46047582501920203</v>
      </c>
      <c r="C313" s="7">
        <f>[14]TCM!F408</f>
        <v>0</v>
      </c>
      <c r="D313" s="9">
        <f>'[14]TCM B64 y Graf 1'!D325</f>
        <v>0</v>
      </c>
      <c r="E313" s="18">
        <f t="shared" si="37"/>
        <v>813.71307126237662</v>
      </c>
      <c r="F313" s="18">
        <f t="shared" si="38"/>
        <v>378.48484848484833</v>
      </c>
      <c r="G313" s="18">
        <f t="shared" si="39"/>
        <v>300.9523809523817</v>
      </c>
      <c r="H313" s="19">
        <f t="shared" si="32"/>
        <v>214.99224460895468</v>
      </c>
      <c r="I313" s="19">
        <f t="shared" si="33"/>
        <v>99.894625922023124</v>
      </c>
      <c r="J313" s="19">
        <f t="shared" si="34"/>
        <v>87.551330370703724</v>
      </c>
      <c r="K313" s="19">
        <f t="shared" si="35"/>
        <v>4.6041158896331851</v>
      </c>
      <c r="L313" s="19">
        <f t="shared" si="36"/>
        <v>4.4722252541698504</v>
      </c>
      <c r="M313" s="18"/>
      <c r="N313" s="18"/>
      <c r="O313" s="18"/>
      <c r="P313" s="18"/>
      <c r="Q313" s="18"/>
      <c r="R313" s="18"/>
      <c r="S313" s="18"/>
      <c r="T313" s="18"/>
      <c r="U313" s="12"/>
      <c r="V313" s="20"/>
      <c r="W313" s="11"/>
    </row>
    <row r="314" spans="1:23" x14ac:dyDescent="0.25">
      <c r="A314" s="10">
        <v>21429</v>
      </c>
      <c r="B314" s="9">
        <f>'[14]TCM B64 y Graf 1'!F326</f>
        <v>-1.3878180416345254</v>
      </c>
      <c r="C314" s="7">
        <f>[14]TCM!F409</f>
        <v>0</v>
      </c>
      <c r="D314" s="9">
        <f>'[14]TCM B64 y Graf 1'!D326</f>
        <v>0</v>
      </c>
      <c r="E314" s="18">
        <f t="shared" si="37"/>
        <v>802.42021445225896</v>
      </c>
      <c r="F314" s="18">
        <f t="shared" si="38"/>
        <v>378.48484848484833</v>
      </c>
      <c r="G314" s="18">
        <f t="shared" si="39"/>
        <v>300.9523809523817</v>
      </c>
      <c r="H314" s="19">
        <f t="shared" si="32"/>
        <v>212.00854345015659</v>
      </c>
      <c r="I314" s="19">
        <f t="shared" si="33"/>
        <v>99.894625922023124</v>
      </c>
      <c r="J314" s="19">
        <f t="shared" si="34"/>
        <v>86.336277212128067</v>
      </c>
      <c r="K314" s="19">
        <f t="shared" si="35"/>
        <v>4.6041158896331851</v>
      </c>
      <c r="L314" s="19">
        <f t="shared" si="36"/>
        <v>4.4582498714322494</v>
      </c>
      <c r="M314" s="18"/>
      <c r="N314" s="18"/>
      <c r="O314" s="18"/>
      <c r="P314" s="18"/>
      <c r="Q314" s="18"/>
      <c r="R314" s="18"/>
      <c r="S314" s="18"/>
      <c r="T314" s="18"/>
      <c r="U314" s="12"/>
      <c r="V314" s="20"/>
      <c r="W314" s="11"/>
    </row>
    <row r="315" spans="1:23" x14ac:dyDescent="0.25">
      <c r="A315" s="10">
        <v>21459</v>
      </c>
      <c r="B315" s="9">
        <f>'[14]TCM B64 y Graf 1'!F327</f>
        <v>0.78186082877247376</v>
      </c>
      <c r="C315" s="7">
        <f>[14]TCM!F410</f>
        <v>0</v>
      </c>
      <c r="D315" s="9">
        <f>'[14]TCM B64 y Graf 1'!D327</f>
        <v>-0.31645569620254443</v>
      </c>
      <c r="E315" s="18">
        <f t="shared" si="37"/>
        <v>808.69402379121323</v>
      </c>
      <c r="F315" s="18">
        <f t="shared" si="38"/>
        <v>378.48484848484833</v>
      </c>
      <c r="G315" s="18">
        <f t="shared" si="39"/>
        <v>300.00000000000068</v>
      </c>
      <c r="H315" s="19">
        <f t="shared" si="32"/>
        <v>213.66615520504442</v>
      </c>
      <c r="I315" s="19">
        <f t="shared" si="33"/>
        <v>99.578503688092638</v>
      </c>
      <c r="J315" s="19">
        <f t="shared" si="34"/>
        <v>87.011306744670108</v>
      </c>
      <c r="K315" s="19">
        <f t="shared" si="35"/>
        <v>4.600946314871905</v>
      </c>
      <c r="L315" s="19">
        <f t="shared" si="36"/>
        <v>4.4660380727925943</v>
      </c>
      <c r="M315" s="18"/>
      <c r="N315" s="18"/>
      <c r="O315" s="18"/>
      <c r="P315" s="18"/>
      <c r="Q315" s="18"/>
      <c r="R315" s="18"/>
      <c r="S315" s="18"/>
      <c r="T315" s="18"/>
      <c r="U315" s="12"/>
      <c r="V315" s="20"/>
      <c r="W315" s="11"/>
    </row>
    <row r="316" spans="1:23" x14ac:dyDescent="0.25">
      <c r="A316" s="10">
        <v>21490</v>
      </c>
      <c r="B316" s="9">
        <f>'[14]TCM B64 y Graf 1'!F328</f>
        <v>1.318851823118683</v>
      </c>
      <c r="C316" s="7">
        <f>[14]TCM!F411</f>
        <v>0</v>
      </c>
      <c r="D316" s="9">
        <f>'[14]TCM B64 y Graf 1'!D328</f>
        <v>0.31746031746033854</v>
      </c>
      <c r="E316" s="18">
        <f t="shared" si="37"/>
        <v>819.35949966743544</v>
      </c>
      <c r="F316" s="18">
        <f t="shared" si="38"/>
        <v>378.48484848484833</v>
      </c>
      <c r="G316" s="18">
        <f t="shared" si="39"/>
        <v>300.9523809523817</v>
      </c>
      <c r="H316" s="19">
        <f t="shared" si="32"/>
        <v>216.48409518835371</v>
      </c>
      <c r="I316" s="19">
        <f t="shared" si="33"/>
        <v>99.894625922023124</v>
      </c>
      <c r="J316" s="19">
        <f t="shared" si="34"/>
        <v>88.158856949991559</v>
      </c>
      <c r="K316" s="19">
        <f t="shared" si="35"/>
        <v>4.6041158896331851</v>
      </c>
      <c r="L316" s="19">
        <f t="shared" si="36"/>
        <v>4.4791403796897828</v>
      </c>
      <c r="M316" s="18"/>
      <c r="N316" s="18"/>
      <c r="O316" s="18"/>
      <c r="P316" s="18"/>
      <c r="Q316" s="18"/>
      <c r="R316" s="18"/>
      <c r="S316" s="18"/>
      <c r="T316" s="18"/>
      <c r="U316" s="12"/>
      <c r="V316" s="20"/>
      <c r="W316" s="11"/>
    </row>
    <row r="317" spans="1:23" x14ac:dyDescent="0.25">
      <c r="A317" s="10">
        <v>21520</v>
      </c>
      <c r="B317" s="9">
        <f>'[14]TCM B64 y Graf 1'!F329</f>
        <v>0.45941807044409533</v>
      </c>
      <c r="C317" s="7">
        <f>[14]TCM!F412</f>
        <v>0</v>
      </c>
      <c r="D317" s="9">
        <f>'[14]TCM B64 y Graf 1'!D329</f>
        <v>0</v>
      </c>
      <c r="E317" s="18">
        <f t="shared" si="37"/>
        <v>823.12378527080796</v>
      </c>
      <c r="F317" s="18">
        <f t="shared" si="38"/>
        <v>378.48484848484833</v>
      </c>
      <c r="G317" s="18">
        <f t="shared" si="39"/>
        <v>300.9523809523817</v>
      </c>
      <c r="H317" s="19">
        <f t="shared" si="32"/>
        <v>217.4786622412864</v>
      </c>
      <c r="I317" s="19">
        <f t="shared" si="33"/>
        <v>99.894625922023124</v>
      </c>
      <c r="J317" s="19">
        <f t="shared" si="34"/>
        <v>88.563874669516778</v>
      </c>
      <c r="K317" s="19">
        <f t="shared" si="35"/>
        <v>4.6041158896331851</v>
      </c>
      <c r="L317" s="19">
        <f t="shared" si="36"/>
        <v>4.4837240393574405</v>
      </c>
      <c r="M317" s="18"/>
      <c r="N317" s="18"/>
      <c r="O317" s="18"/>
      <c r="P317" s="18"/>
      <c r="Q317" s="18"/>
      <c r="R317" s="18"/>
      <c r="S317" s="18"/>
      <c r="T317" s="18"/>
      <c r="U317" s="12"/>
      <c r="V317" s="20"/>
      <c r="W317" s="11"/>
    </row>
    <row r="318" spans="1:23" x14ac:dyDescent="0.25">
      <c r="A318" s="10">
        <v>21551</v>
      </c>
      <c r="B318" s="9">
        <f>'[14]TCM B64 y Graf 1'!F330</f>
        <v>0.15243902439026069</v>
      </c>
      <c r="C318" s="7">
        <f>[14]TCM!F413</f>
        <v>0</v>
      </c>
      <c r="D318" s="9">
        <f>'[14]TCM B64 y Graf 1'!D330</f>
        <v>0.31645569620251113</v>
      </c>
      <c r="E318" s="18">
        <f t="shared" si="37"/>
        <v>824.37854713859895</v>
      </c>
      <c r="F318" s="18">
        <f t="shared" si="38"/>
        <v>378.48484848484833</v>
      </c>
      <c r="G318" s="18">
        <f t="shared" si="39"/>
        <v>301.90476190476261</v>
      </c>
      <c r="H318" s="19">
        <f t="shared" si="32"/>
        <v>217.81018459226402</v>
      </c>
      <c r="I318" s="19">
        <f t="shared" si="33"/>
        <v>100.21074815595354</v>
      </c>
      <c r="J318" s="19">
        <f t="shared" si="34"/>
        <v>88.698880576025203</v>
      </c>
      <c r="K318" s="19">
        <f t="shared" si="35"/>
        <v>4.6072754499235531</v>
      </c>
      <c r="L318" s="19">
        <f t="shared" si="36"/>
        <v>4.4852472688979619</v>
      </c>
      <c r="M318" s="18"/>
      <c r="N318" s="18"/>
      <c r="O318" s="18"/>
      <c r="P318" s="18"/>
      <c r="Q318" s="18"/>
      <c r="R318" s="18"/>
      <c r="S318" s="18"/>
      <c r="T318" s="18"/>
      <c r="U318" s="12"/>
      <c r="V318" s="20"/>
      <c r="W318" s="11"/>
    </row>
    <row r="319" spans="1:23" x14ac:dyDescent="0.25">
      <c r="A319" s="10">
        <v>21582</v>
      </c>
      <c r="B319" s="9">
        <f>'[14]TCM B64 y Graf 1'!F331</f>
        <v>-7.6103500761026677E-2</v>
      </c>
      <c r="C319" s="7">
        <f>[14]TCM!F414</f>
        <v>0</v>
      </c>
      <c r="D319" s="9">
        <f>'[14]TCM B64 y Graf 1'!D331</f>
        <v>0</v>
      </c>
      <c r="E319" s="18">
        <f t="shared" si="37"/>
        <v>823.75116620470362</v>
      </c>
      <c r="F319" s="18">
        <f t="shared" si="38"/>
        <v>378.48484848484833</v>
      </c>
      <c r="G319" s="18">
        <f t="shared" si="39"/>
        <v>301.90476190476261</v>
      </c>
      <c r="H319" s="19">
        <f t="shared" si="32"/>
        <v>217.64442341677528</v>
      </c>
      <c r="I319" s="19">
        <f t="shared" si="33"/>
        <v>100.21074815595354</v>
      </c>
      <c r="J319" s="19">
        <f t="shared" si="34"/>
        <v>88.631377622771026</v>
      </c>
      <c r="K319" s="19">
        <f t="shared" si="35"/>
        <v>4.6072754499235531</v>
      </c>
      <c r="L319" s="19">
        <f t="shared" si="36"/>
        <v>4.4844859441562024</v>
      </c>
      <c r="M319" s="18"/>
      <c r="N319" s="18"/>
      <c r="O319" s="18"/>
      <c r="P319" s="18"/>
      <c r="Q319" s="18"/>
      <c r="R319" s="18"/>
      <c r="S319" s="18"/>
      <c r="T319" s="18"/>
      <c r="U319" s="12"/>
      <c r="V319" s="20"/>
      <c r="W319" s="11"/>
    </row>
    <row r="320" spans="1:23" x14ac:dyDescent="0.25">
      <c r="A320" s="10">
        <v>21610</v>
      </c>
      <c r="B320" s="9">
        <f>'[14]TCM B64 y Graf 1'!F332</f>
        <v>0.5331302361005319</v>
      </c>
      <c r="C320" s="7">
        <f>[14]TCM!F415</f>
        <v>0</v>
      </c>
      <c r="D320" s="9">
        <f>'[14]TCM B64 y Graf 1'!D332</f>
        <v>0</v>
      </c>
      <c r="E320" s="18">
        <f t="shared" si="37"/>
        <v>828.14283274197169</v>
      </c>
      <c r="F320" s="18">
        <f t="shared" si="38"/>
        <v>378.48484848484833</v>
      </c>
      <c r="G320" s="18">
        <f t="shared" si="39"/>
        <v>301.90476190476261</v>
      </c>
      <c r="H320" s="19">
        <f t="shared" si="32"/>
        <v>218.8047516451968</v>
      </c>
      <c r="I320" s="19">
        <f t="shared" si="33"/>
        <v>100.21074815595354</v>
      </c>
      <c r="J320" s="19">
        <f t="shared" si="34"/>
        <v>89.103898295550465</v>
      </c>
      <c r="K320" s="19">
        <f t="shared" si="35"/>
        <v>4.6072754499235531</v>
      </c>
      <c r="L320" s="19">
        <f t="shared" si="36"/>
        <v>4.4898030854338229</v>
      </c>
      <c r="M320" s="18"/>
      <c r="N320" s="18"/>
      <c r="O320" s="18"/>
      <c r="P320" s="18"/>
      <c r="Q320" s="18"/>
      <c r="R320" s="18"/>
      <c r="S320" s="18"/>
      <c r="T320" s="18"/>
      <c r="U320" s="12"/>
      <c r="V320" s="20"/>
      <c r="W320" s="11"/>
    </row>
    <row r="321" spans="1:23" x14ac:dyDescent="0.25">
      <c r="A321" s="10">
        <v>21641</v>
      </c>
      <c r="B321" s="9">
        <f>'[14]TCM B64 y Graf 1'!F333</f>
        <v>0</v>
      </c>
      <c r="C321" s="7">
        <f>[14]TCM!F416</f>
        <v>0</v>
      </c>
      <c r="D321" s="9">
        <f>'[14]TCM B64 y Graf 1'!D333</f>
        <v>0.3154574132492316</v>
      </c>
      <c r="E321" s="18">
        <f t="shared" si="37"/>
        <v>828.14283274197169</v>
      </c>
      <c r="F321" s="18">
        <f t="shared" si="38"/>
        <v>378.48484848484833</v>
      </c>
      <c r="G321" s="18">
        <f t="shared" si="39"/>
        <v>302.85714285714363</v>
      </c>
      <c r="H321" s="19">
        <f t="shared" si="32"/>
        <v>218.8047516451968</v>
      </c>
      <c r="I321" s="19">
        <f t="shared" si="33"/>
        <v>100.52687038988401</v>
      </c>
      <c r="J321" s="19">
        <f t="shared" si="34"/>
        <v>89.103898295550465</v>
      </c>
      <c r="K321" s="19">
        <f t="shared" si="35"/>
        <v>4.6104250588264488</v>
      </c>
      <c r="L321" s="19">
        <f t="shared" si="36"/>
        <v>4.4898030854338229</v>
      </c>
      <c r="M321" s="18"/>
      <c r="N321" s="18"/>
      <c r="O321" s="18"/>
      <c r="P321" s="18"/>
      <c r="Q321" s="18"/>
      <c r="R321" s="18"/>
      <c r="S321" s="18"/>
      <c r="T321" s="18"/>
      <c r="U321" s="12"/>
      <c r="V321" s="20"/>
      <c r="W321" s="11"/>
    </row>
    <row r="322" spans="1:23" x14ac:dyDescent="0.25">
      <c r="A322" s="10">
        <v>21671</v>
      </c>
      <c r="B322" s="9">
        <f>'[14]TCM B64 y Graf 1'!F334</f>
        <v>-0.90909090909090384</v>
      </c>
      <c r="C322" s="7">
        <f>[14]TCM!F417</f>
        <v>0</v>
      </c>
      <c r="D322" s="9">
        <f>'[14]TCM B64 y Graf 1'!D334</f>
        <v>0</v>
      </c>
      <c r="E322" s="18">
        <f t="shared" si="37"/>
        <v>820.61426153522655</v>
      </c>
      <c r="F322" s="18">
        <f t="shared" si="38"/>
        <v>378.48484848484833</v>
      </c>
      <c r="G322" s="18">
        <f t="shared" si="39"/>
        <v>302.85714285714363</v>
      </c>
      <c r="H322" s="19">
        <f t="shared" si="32"/>
        <v>216.81561753933138</v>
      </c>
      <c r="I322" s="19">
        <f t="shared" si="33"/>
        <v>100.52687038988401</v>
      </c>
      <c r="J322" s="19">
        <f t="shared" si="34"/>
        <v>88.293862856500013</v>
      </c>
      <c r="K322" s="19">
        <f t="shared" si="35"/>
        <v>4.6104250588264488</v>
      </c>
      <c r="L322" s="19">
        <f t="shared" si="36"/>
        <v>4.4806706018705507</v>
      </c>
      <c r="M322" s="18"/>
      <c r="N322" s="18"/>
      <c r="O322" s="18"/>
      <c r="P322" s="18"/>
      <c r="Q322" s="18"/>
      <c r="R322" s="18"/>
      <c r="S322" s="18"/>
      <c r="T322" s="18"/>
      <c r="U322" s="12"/>
      <c r="V322" s="20"/>
      <c r="W322" s="11"/>
    </row>
    <row r="323" spans="1:23" x14ac:dyDescent="0.25">
      <c r="A323" s="10">
        <v>21702</v>
      </c>
      <c r="B323" s="9">
        <f>'[14]TCM B64 y Graf 1'!F335</f>
        <v>7.6452599388376896E-2</v>
      </c>
      <c r="C323" s="7">
        <f>[14]TCM!F418</f>
        <v>0</v>
      </c>
      <c r="D323" s="9">
        <f>'[14]TCM B64 y Graf 1'!D335</f>
        <v>-0.31446540880504248</v>
      </c>
      <c r="E323" s="18">
        <f t="shared" si="37"/>
        <v>821.24164246912198</v>
      </c>
      <c r="F323" s="18">
        <f t="shared" si="38"/>
        <v>378.48484848484833</v>
      </c>
      <c r="G323" s="18">
        <f t="shared" si="39"/>
        <v>301.90476190476267</v>
      </c>
      <c r="H323" s="19">
        <f t="shared" si="32"/>
        <v>216.98137871482012</v>
      </c>
      <c r="I323" s="19">
        <f t="shared" si="33"/>
        <v>100.21074815595357</v>
      </c>
      <c r="J323" s="19">
        <f t="shared" si="34"/>
        <v>88.361365809754204</v>
      </c>
      <c r="K323" s="19">
        <f t="shared" si="35"/>
        <v>4.6072754499235531</v>
      </c>
      <c r="L323" s="19">
        <f t="shared" si="36"/>
        <v>4.4814348357633067</v>
      </c>
      <c r="M323" s="18"/>
      <c r="N323" s="18"/>
      <c r="O323" s="18"/>
      <c r="P323" s="18"/>
      <c r="Q323" s="18"/>
      <c r="R323" s="18"/>
      <c r="S323" s="18"/>
      <c r="T323" s="18"/>
      <c r="U323" s="12"/>
      <c r="V323" s="20"/>
      <c r="W323" s="11"/>
    </row>
    <row r="324" spans="1:23" x14ac:dyDescent="0.25">
      <c r="A324" s="10">
        <v>21732</v>
      </c>
      <c r="B324" s="9">
        <f>'[14]TCM B64 y Graf 1'!F336</f>
        <v>-7.6394194041251584E-2</v>
      </c>
      <c r="C324" s="7">
        <f>[14]TCM!F419</f>
        <v>0</v>
      </c>
      <c r="D324" s="9">
        <f>'[14]TCM B64 y Graf 1'!D336</f>
        <v>0</v>
      </c>
      <c r="E324" s="18">
        <f t="shared" si="37"/>
        <v>820.61426153522655</v>
      </c>
      <c r="F324" s="18">
        <f t="shared" si="38"/>
        <v>378.48484848484833</v>
      </c>
      <c r="G324" s="18">
        <f t="shared" si="39"/>
        <v>301.90476190476267</v>
      </c>
      <c r="H324" s="19">
        <f t="shared" si="32"/>
        <v>216.81561753933138</v>
      </c>
      <c r="I324" s="19">
        <f t="shared" si="33"/>
        <v>100.21074815595357</v>
      </c>
      <c r="J324" s="19">
        <f t="shared" si="34"/>
        <v>88.293862856500013</v>
      </c>
      <c r="K324" s="19">
        <f t="shared" si="35"/>
        <v>4.6072754499235531</v>
      </c>
      <c r="L324" s="19">
        <f t="shared" si="36"/>
        <v>4.4806706018705507</v>
      </c>
      <c r="M324" s="18"/>
      <c r="N324" s="18"/>
      <c r="O324" s="18"/>
      <c r="P324" s="18"/>
      <c r="Q324" s="18"/>
      <c r="R324" s="18"/>
      <c r="S324" s="18"/>
      <c r="T324" s="18"/>
      <c r="U324" s="12"/>
      <c r="V324" s="20"/>
      <c r="W324" s="11"/>
    </row>
    <row r="325" spans="1:23" x14ac:dyDescent="0.25">
      <c r="A325" s="10">
        <v>21763</v>
      </c>
      <c r="B325" s="9">
        <f>'[14]TCM B64 y Graf 1'!F337</f>
        <v>0.30581039755350758</v>
      </c>
      <c r="C325" s="7">
        <f>[14]TCM!F420</f>
        <v>0</v>
      </c>
      <c r="D325" s="9">
        <f>'[14]TCM B64 y Graf 1'!D337</f>
        <v>-0.31545741324918719</v>
      </c>
      <c r="E325" s="18">
        <f t="shared" si="37"/>
        <v>823.12378527080818</v>
      </c>
      <c r="F325" s="18">
        <f t="shared" si="38"/>
        <v>378.48484848484833</v>
      </c>
      <c r="G325" s="18">
        <f t="shared" si="39"/>
        <v>300.95238095238176</v>
      </c>
      <c r="H325" s="19">
        <f t="shared" si="32"/>
        <v>217.47866224128649</v>
      </c>
      <c r="I325" s="19">
        <f t="shared" si="33"/>
        <v>99.894625922023124</v>
      </c>
      <c r="J325" s="19">
        <f t="shared" si="34"/>
        <v>88.563874669516821</v>
      </c>
      <c r="K325" s="19">
        <f t="shared" si="35"/>
        <v>4.6041158896331851</v>
      </c>
      <c r="L325" s="19">
        <f t="shared" si="36"/>
        <v>4.4837240393574413</v>
      </c>
      <c r="M325" s="18"/>
      <c r="N325" s="18"/>
      <c r="O325" s="18"/>
      <c r="P325" s="18"/>
      <c r="Q325" s="18"/>
      <c r="R325" s="18"/>
      <c r="S325" s="18"/>
      <c r="T325" s="18"/>
      <c r="U325" s="12"/>
      <c r="V325" s="20"/>
      <c r="W325" s="11"/>
    </row>
    <row r="326" spans="1:23" x14ac:dyDescent="0.25">
      <c r="A326" s="10">
        <v>21794</v>
      </c>
      <c r="B326" s="9">
        <f>'[14]TCM B64 y Graf 1'!F338</f>
        <v>-1.6006097560975596</v>
      </c>
      <c r="C326" s="7">
        <f>[14]TCM!F421</f>
        <v>0</v>
      </c>
      <c r="D326" s="9">
        <f>'[14]TCM B64 y Graf 1'!D338</f>
        <v>0.31645569620251113</v>
      </c>
      <c r="E326" s="18">
        <f t="shared" si="37"/>
        <v>809.9487856590041</v>
      </c>
      <c r="F326" s="18">
        <f t="shared" si="38"/>
        <v>378.48484848484833</v>
      </c>
      <c r="G326" s="18">
        <f t="shared" si="39"/>
        <v>301.90476190476267</v>
      </c>
      <c r="H326" s="19">
        <f t="shared" ref="H326:H389" si="40">(E326/F326)*100</f>
        <v>213.99767755602198</v>
      </c>
      <c r="I326" s="19">
        <f t="shared" ref="I326:I389" si="41">(G326/(AVERAGE(G$378:G$389))*100)</f>
        <v>100.21074815595357</v>
      </c>
      <c r="J326" s="19">
        <f t="shared" ref="J326:J389" si="42">(H326/(AVERAGE(H$378:H$389))*100)</f>
        <v>87.146312651178519</v>
      </c>
      <c r="K326" s="19">
        <f t="shared" ref="K326:K389" si="43">LN(I326)</f>
        <v>4.6072754499235531</v>
      </c>
      <c r="L326" s="19">
        <f t="shared" ref="L326:L389" si="44">LN(J326)</f>
        <v>4.4675884607000489</v>
      </c>
      <c r="M326" s="18"/>
      <c r="N326" s="18"/>
      <c r="O326" s="18"/>
      <c r="P326" s="18"/>
      <c r="Q326" s="18"/>
      <c r="R326" s="18"/>
      <c r="S326" s="18"/>
      <c r="T326" s="18"/>
      <c r="U326" s="12"/>
      <c r="V326" s="20"/>
      <c r="W326" s="11"/>
    </row>
    <row r="327" spans="1:23" x14ac:dyDescent="0.25">
      <c r="A327" s="10">
        <v>21824</v>
      </c>
      <c r="B327" s="9">
        <f>'[14]TCM B64 y Graf 1'!F339</f>
        <v>0.85205267234700344</v>
      </c>
      <c r="C327" s="7">
        <f>[14]TCM!F422</f>
        <v>0</v>
      </c>
      <c r="D327" s="9">
        <f>'[14]TCM B64 y Graf 1'!D339</f>
        <v>-0.31545741324918719</v>
      </c>
      <c r="E327" s="18">
        <f t="shared" ref="E327:E390" si="45">E326*(1+(B327/100))</f>
        <v>816.84997593185381</v>
      </c>
      <c r="F327" s="18">
        <f t="shared" ref="F327:F390" si="46">F326*(1+(C327/100))</f>
        <v>378.48484848484833</v>
      </c>
      <c r="G327" s="18">
        <f t="shared" ref="G327:G390" si="47">G326*(1+(D327/100))</f>
        <v>300.95238095238176</v>
      </c>
      <c r="H327" s="19">
        <f t="shared" si="40"/>
        <v>215.8210504863986</v>
      </c>
      <c r="I327" s="19">
        <f t="shared" si="41"/>
        <v>99.894625922023124</v>
      </c>
      <c r="J327" s="19">
        <f t="shared" si="42"/>
        <v>87.888845136974751</v>
      </c>
      <c r="K327" s="19">
        <f t="shared" si="43"/>
        <v>4.6041158896331851</v>
      </c>
      <c r="L327" s="19">
        <f t="shared" si="44"/>
        <v>4.4760728926219207</v>
      </c>
      <c r="M327" s="18"/>
      <c r="N327" s="18"/>
      <c r="O327" s="18"/>
      <c r="P327" s="18"/>
      <c r="Q327" s="18"/>
      <c r="R327" s="18"/>
      <c r="S327" s="18"/>
      <c r="T327" s="18"/>
      <c r="U327" s="12"/>
      <c r="V327" s="20"/>
      <c r="W327" s="11"/>
    </row>
    <row r="328" spans="1:23" x14ac:dyDescent="0.25">
      <c r="A328" s="10">
        <v>21855</v>
      </c>
      <c r="B328" s="9">
        <f>'[14]TCM B64 y Graf 1'!F340</f>
        <v>0.76804915514592231</v>
      </c>
      <c r="C328" s="7">
        <f>[14]TCM!F423</f>
        <v>0</v>
      </c>
      <c r="D328" s="9">
        <f>'[14]TCM B64 y Graf 1'!D340</f>
        <v>-0.31645569620254443</v>
      </c>
      <c r="E328" s="18">
        <f t="shared" si="45"/>
        <v>823.12378527080807</v>
      </c>
      <c r="F328" s="18">
        <f t="shared" si="46"/>
        <v>378.48484848484833</v>
      </c>
      <c r="G328" s="18">
        <f t="shared" si="47"/>
        <v>300.00000000000074</v>
      </c>
      <c r="H328" s="19">
        <f t="shared" si="40"/>
        <v>217.47866224128646</v>
      </c>
      <c r="I328" s="19">
        <f t="shared" si="41"/>
        <v>99.578503688092653</v>
      </c>
      <c r="J328" s="19">
        <f t="shared" si="42"/>
        <v>88.563874669516807</v>
      </c>
      <c r="K328" s="19">
        <f t="shared" si="43"/>
        <v>4.6009463148719059</v>
      </c>
      <c r="L328" s="19">
        <f t="shared" si="44"/>
        <v>4.4837240393574405</v>
      </c>
      <c r="M328" s="18"/>
      <c r="N328" s="18"/>
      <c r="O328" s="18"/>
      <c r="P328" s="18"/>
      <c r="Q328" s="18"/>
      <c r="R328" s="18"/>
      <c r="S328" s="18"/>
      <c r="T328" s="18"/>
      <c r="U328" s="12"/>
      <c r="V328" s="20"/>
      <c r="W328" s="11"/>
    </row>
    <row r="329" spans="1:23" x14ac:dyDescent="0.25">
      <c r="A329" s="10">
        <v>21885</v>
      </c>
      <c r="B329" s="9">
        <f>'[14]TCM B64 y Graf 1'!F341</f>
        <v>0.30487804878049918</v>
      </c>
      <c r="C329" s="7">
        <f>[14]TCM!F424</f>
        <v>0</v>
      </c>
      <c r="D329" s="9">
        <f>'[14]TCM B64 y Graf 1'!D341</f>
        <v>0</v>
      </c>
      <c r="E329" s="18">
        <f t="shared" si="45"/>
        <v>825.63330900638994</v>
      </c>
      <c r="F329" s="18">
        <f t="shared" si="46"/>
        <v>378.48484848484833</v>
      </c>
      <c r="G329" s="18">
        <f t="shared" si="47"/>
        <v>300.00000000000074</v>
      </c>
      <c r="H329" s="19">
        <f t="shared" si="40"/>
        <v>218.14170694324164</v>
      </c>
      <c r="I329" s="19">
        <f t="shared" si="41"/>
        <v>99.578503688092653</v>
      </c>
      <c r="J329" s="19">
        <f t="shared" si="42"/>
        <v>88.833886482533643</v>
      </c>
      <c r="K329" s="19">
        <f t="shared" si="43"/>
        <v>4.6009463148719059</v>
      </c>
      <c r="L329" s="19">
        <f t="shared" si="44"/>
        <v>4.4867681817386691</v>
      </c>
      <c r="M329" s="18"/>
      <c r="N329" s="18"/>
      <c r="O329" s="18"/>
      <c r="P329" s="18"/>
      <c r="Q329" s="18"/>
      <c r="R329" s="18"/>
      <c r="S329" s="18"/>
      <c r="T329" s="18"/>
      <c r="U329" s="12"/>
      <c r="V329" s="20"/>
      <c r="W329" s="11"/>
    </row>
    <row r="330" spans="1:23" x14ac:dyDescent="0.25">
      <c r="A330" s="10">
        <v>21916</v>
      </c>
      <c r="B330" s="9">
        <f>'[14]TCM B64 y Graf 1'!F342</f>
        <v>0.68389057750759541</v>
      </c>
      <c r="C330" s="7">
        <f>[14]TCM!F425</f>
        <v>0</v>
      </c>
      <c r="D330" s="9">
        <f>'[14]TCM B64 y Graf 1'!D342</f>
        <v>0.31746031746033854</v>
      </c>
      <c r="E330" s="18">
        <f t="shared" si="45"/>
        <v>831.27973741144876</v>
      </c>
      <c r="F330" s="18">
        <f t="shared" si="46"/>
        <v>378.48484848484833</v>
      </c>
      <c r="G330" s="18">
        <f t="shared" si="47"/>
        <v>300.95238095238176</v>
      </c>
      <c r="H330" s="19">
        <f t="shared" si="40"/>
        <v>219.6335575226407</v>
      </c>
      <c r="I330" s="19">
        <f t="shared" si="41"/>
        <v>99.894625922023124</v>
      </c>
      <c r="J330" s="19">
        <f t="shared" si="42"/>
        <v>89.441413061821478</v>
      </c>
      <c r="K330" s="19">
        <f t="shared" si="43"/>
        <v>4.6041158896331851</v>
      </c>
      <c r="L330" s="19">
        <f t="shared" si="44"/>
        <v>4.4935838082737289</v>
      </c>
      <c r="M330" s="18"/>
      <c r="N330" s="18"/>
      <c r="O330" s="18"/>
      <c r="P330" s="18"/>
      <c r="Q330" s="18"/>
      <c r="R330" s="18"/>
      <c r="S330" s="18"/>
      <c r="T330" s="18"/>
      <c r="U330" s="12"/>
      <c r="V330" s="20"/>
      <c r="W330" s="11"/>
    </row>
    <row r="331" spans="1:23" x14ac:dyDescent="0.25">
      <c r="A331" s="10">
        <v>21947</v>
      </c>
      <c r="B331" s="9">
        <f>'[14]TCM B64 y Graf 1'!F343</f>
        <v>7.5471698113194208E-2</v>
      </c>
      <c r="C331" s="7">
        <f>[14]TCM!F426</f>
        <v>0</v>
      </c>
      <c r="D331" s="9">
        <f>'[14]TCM B64 y Graf 1'!D343</f>
        <v>0</v>
      </c>
      <c r="E331" s="18">
        <f t="shared" si="45"/>
        <v>831.90711834534409</v>
      </c>
      <c r="F331" s="18">
        <f t="shared" si="46"/>
        <v>378.48484848484833</v>
      </c>
      <c r="G331" s="18">
        <f t="shared" si="47"/>
        <v>300.95238095238176</v>
      </c>
      <c r="H331" s="19">
        <f t="shared" si="40"/>
        <v>219.79931869812944</v>
      </c>
      <c r="I331" s="19">
        <f t="shared" si="41"/>
        <v>99.894625922023124</v>
      </c>
      <c r="J331" s="19">
        <f t="shared" si="42"/>
        <v>89.50891601507567</v>
      </c>
      <c r="K331" s="19">
        <f t="shared" si="43"/>
        <v>4.6041158896331851</v>
      </c>
      <c r="L331" s="19">
        <f t="shared" si="44"/>
        <v>4.4943382405992143</v>
      </c>
      <c r="M331" s="18"/>
      <c r="N331" s="18"/>
      <c r="O331" s="18"/>
      <c r="P331" s="18"/>
      <c r="Q331" s="18"/>
      <c r="R331" s="18"/>
      <c r="S331" s="18"/>
      <c r="T331" s="18"/>
      <c r="U331" s="12"/>
      <c r="V331" s="20"/>
      <c r="W331" s="11"/>
    </row>
    <row r="332" spans="1:23" x14ac:dyDescent="0.25">
      <c r="A332" s="10">
        <v>21976</v>
      </c>
      <c r="B332" s="9">
        <f>'[14]TCM B64 y Graf 1'!F344</f>
        <v>2.4132730015083093</v>
      </c>
      <c r="C332" s="7">
        <f>[14]TCM!F427</f>
        <v>0</v>
      </c>
      <c r="D332" s="9">
        <f>'[14]TCM B64 y Graf 1'!D344</f>
        <v>0.63291139240506666</v>
      </c>
      <c r="E332" s="18">
        <f t="shared" si="45"/>
        <v>851.9833082299981</v>
      </c>
      <c r="F332" s="18">
        <f t="shared" si="46"/>
        <v>378.48484848484833</v>
      </c>
      <c r="G332" s="18">
        <f t="shared" si="47"/>
        <v>302.85714285714369</v>
      </c>
      <c r="H332" s="19">
        <f t="shared" si="40"/>
        <v>225.10367631377059</v>
      </c>
      <c r="I332" s="19">
        <f t="shared" si="41"/>
        <v>100.52687038988404</v>
      </c>
      <c r="J332" s="19">
        <f t="shared" si="42"/>
        <v>91.669010519210232</v>
      </c>
      <c r="K332" s="19">
        <f t="shared" si="43"/>
        <v>4.6104250588264497</v>
      </c>
      <c r="L332" s="19">
        <f t="shared" si="44"/>
        <v>4.5181843779720481</v>
      </c>
      <c r="M332" s="18"/>
      <c r="N332" s="18"/>
      <c r="O332" s="18"/>
      <c r="P332" s="18"/>
      <c r="Q332" s="18"/>
      <c r="R332" s="18"/>
      <c r="S332" s="18"/>
      <c r="T332" s="18"/>
      <c r="U332" s="12"/>
      <c r="V332" s="20"/>
      <c r="W332" s="11"/>
    </row>
    <row r="333" spans="1:23" x14ac:dyDescent="0.25">
      <c r="A333" s="10">
        <v>22007</v>
      </c>
      <c r="B333" s="9">
        <f>'[14]TCM B64 y Graf 1'!F345</f>
        <v>2.0618556701030855</v>
      </c>
      <c r="C333" s="7">
        <f>[14]TCM!F428</f>
        <v>0</v>
      </c>
      <c r="D333" s="9">
        <f>'[14]TCM B64 y Graf 1'!D345</f>
        <v>0</v>
      </c>
      <c r="E333" s="18">
        <f t="shared" si="45"/>
        <v>869.54997437907014</v>
      </c>
      <c r="F333" s="18">
        <f t="shared" si="46"/>
        <v>378.48484848484833</v>
      </c>
      <c r="G333" s="18">
        <f t="shared" si="47"/>
        <v>302.85714285714369</v>
      </c>
      <c r="H333" s="19">
        <f t="shared" si="40"/>
        <v>229.74498922745656</v>
      </c>
      <c r="I333" s="19">
        <f t="shared" si="41"/>
        <v>100.52687038988404</v>
      </c>
      <c r="J333" s="19">
        <f t="shared" si="42"/>
        <v>93.559093210327958</v>
      </c>
      <c r="K333" s="19">
        <f t="shared" si="43"/>
        <v>4.6104250588264497</v>
      </c>
      <c r="L333" s="19">
        <f t="shared" si="44"/>
        <v>4.5385932496032551</v>
      </c>
      <c r="M333" s="18"/>
      <c r="N333" s="18"/>
      <c r="O333" s="18"/>
      <c r="P333" s="18"/>
      <c r="Q333" s="18"/>
      <c r="R333" s="18"/>
      <c r="S333" s="18"/>
      <c r="T333" s="18"/>
      <c r="U333" s="12"/>
      <c r="V333" s="20"/>
      <c r="W333" s="11"/>
    </row>
    <row r="334" spans="1:23" x14ac:dyDescent="0.25">
      <c r="A334" s="10">
        <v>22037</v>
      </c>
      <c r="B334" s="9">
        <f>'[14]TCM B64 y Graf 1'!F346</f>
        <v>-0.36075036075036149</v>
      </c>
      <c r="C334" s="7">
        <f>[14]TCM!F429</f>
        <v>0</v>
      </c>
      <c r="D334" s="9">
        <f>'[14]TCM B64 y Graf 1'!D346</f>
        <v>-0.31446540880504248</v>
      </c>
      <c r="E334" s="18">
        <f t="shared" si="45"/>
        <v>866.41306970959295</v>
      </c>
      <c r="F334" s="18">
        <f t="shared" si="46"/>
        <v>378.48484848484833</v>
      </c>
      <c r="G334" s="18">
        <f t="shared" si="47"/>
        <v>301.90476190476272</v>
      </c>
      <c r="H334" s="19">
        <f t="shared" si="40"/>
        <v>228.91618335001263</v>
      </c>
      <c r="I334" s="19">
        <f t="shared" si="41"/>
        <v>100.21074815595358</v>
      </c>
      <c r="J334" s="19">
        <f t="shared" si="42"/>
        <v>93.221578444056931</v>
      </c>
      <c r="K334" s="19">
        <f t="shared" si="43"/>
        <v>4.6072754499235531</v>
      </c>
      <c r="L334" s="19">
        <f t="shared" si="44"/>
        <v>4.534979223262698</v>
      </c>
      <c r="M334" s="18"/>
      <c r="N334" s="18"/>
      <c r="O334" s="18"/>
      <c r="P334" s="18"/>
      <c r="Q334" s="18"/>
      <c r="R334" s="18"/>
      <c r="S334" s="18"/>
      <c r="T334" s="18"/>
      <c r="U334" s="12"/>
      <c r="V334" s="20"/>
      <c r="W334" s="11"/>
    </row>
    <row r="335" spans="1:23" x14ac:dyDescent="0.25">
      <c r="A335" s="10">
        <v>22068</v>
      </c>
      <c r="B335" s="9">
        <f>'[14]TCM B64 y Graf 1'!F347</f>
        <v>-7.2411296162200323E-2</v>
      </c>
      <c r="C335" s="7">
        <f>[14]TCM!F430</f>
        <v>0</v>
      </c>
      <c r="D335" s="9">
        <f>'[14]TCM B64 y Graf 1'!D347</f>
        <v>0</v>
      </c>
      <c r="E335" s="18">
        <f t="shared" si="45"/>
        <v>865.78568877569751</v>
      </c>
      <c r="F335" s="18">
        <f t="shared" si="46"/>
        <v>378.48484848484833</v>
      </c>
      <c r="G335" s="18">
        <f t="shared" si="47"/>
        <v>301.90476190476272</v>
      </c>
      <c r="H335" s="19">
        <f t="shared" si="40"/>
        <v>228.75042217452383</v>
      </c>
      <c r="I335" s="19">
        <f t="shared" si="41"/>
        <v>100.21074815595358</v>
      </c>
      <c r="J335" s="19">
        <f t="shared" si="42"/>
        <v>93.154075490802725</v>
      </c>
      <c r="K335" s="19">
        <f t="shared" si="43"/>
        <v>4.6072754499235531</v>
      </c>
      <c r="L335" s="19">
        <f t="shared" si="44"/>
        <v>4.5342548480046565</v>
      </c>
      <c r="M335" s="18"/>
      <c r="N335" s="18"/>
      <c r="O335" s="18"/>
      <c r="P335" s="18"/>
      <c r="Q335" s="18"/>
      <c r="R335" s="18"/>
      <c r="S335" s="18"/>
      <c r="T335" s="18"/>
      <c r="U335" s="12"/>
      <c r="V335" s="20"/>
      <c r="W335" s="11"/>
    </row>
    <row r="336" spans="1:23" x14ac:dyDescent="0.25">
      <c r="A336" s="10">
        <v>22098</v>
      </c>
      <c r="B336" s="9">
        <f>'[14]TCM B64 y Graf 1'!F348</f>
        <v>0.72463768115942351</v>
      </c>
      <c r="C336" s="7">
        <f>[14]TCM!F431</f>
        <v>0</v>
      </c>
      <c r="D336" s="9">
        <f>'[14]TCM B64 y Graf 1'!D348</f>
        <v>0</v>
      </c>
      <c r="E336" s="18">
        <f t="shared" si="45"/>
        <v>872.05949811465189</v>
      </c>
      <c r="F336" s="18">
        <f t="shared" si="46"/>
        <v>378.48484848484833</v>
      </c>
      <c r="G336" s="18">
        <f t="shared" si="47"/>
        <v>301.90476190476272</v>
      </c>
      <c r="H336" s="19">
        <f t="shared" si="40"/>
        <v>230.40803392941172</v>
      </c>
      <c r="I336" s="19">
        <f t="shared" si="41"/>
        <v>100.21074815595358</v>
      </c>
      <c r="J336" s="19">
        <f t="shared" si="42"/>
        <v>93.829105023344781</v>
      </c>
      <c r="K336" s="19">
        <f t="shared" si="43"/>
        <v>4.6072754499235531</v>
      </c>
      <c r="L336" s="19">
        <f t="shared" si="44"/>
        <v>4.5414750959781438</v>
      </c>
      <c r="M336" s="18"/>
      <c r="N336" s="18"/>
      <c r="O336" s="18"/>
      <c r="P336" s="18"/>
      <c r="Q336" s="18"/>
      <c r="R336" s="18"/>
      <c r="S336" s="18"/>
      <c r="T336" s="18"/>
      <c r="U336" s="12"/>
      <c r="V336" s="20"/>
      <c r="W336" s="11"/>
    </row>
    <row r="337" spans="1:23" x14ac:dyDescent="0.25">
      <c r="A337" s="10">
        <v>22129</v>
      </c>
      <c r="B337" s="9">
        <f>'[14]TCM B64 y Graf 1'!F349</f>
        <v>0.3597122302158251</v>
      </c>
      <c r="C337" s="7">
        <f>[14]TCM!F432</f>
        <v>0</v>
      </c>
      <c r="D337" s="9">
        <f>'[14]TCM B64 y Graf 1'!D349</f>
        <v>-0.31545741324918719</v>
      </c>
      <c r="E337" s="18">
        <f t="shared" si="45"/>
        <v>875.19640278412908</v>
      </c>
      <c r="F337" s="18">
        <f t="shared" si="46"/>
        <v>378.48484848484833</v>
      </c>
      <c r="G337" s="18">
        <f t="shared" si="47"/>
        <v>300.95238095238182</v>
      </c>
      <c r="H337" s="19">
        <f t="shared" si="40"/>
        <v>231.23683980685564</v>
      </c>
      <c r="I337" s="19">
        <f t="shared" si="41"/>
        <v>99.894625922023152</v>
      </c>
      <c r="J337" s="19">
        <f t="shared" si="42"/>
        <v>94.166619789615808</v>
      </c>
      <c r="K337" s="19">
        <f t="shared" si="43"/>
        <v>4.6041158896331851</v>
      </c>
      <c r="L337" s="19">
        <f t="shared" si="44"/>
        <v>4.5450657641088723</v>
      </c>
      <c r="M337" s="18"/>
      <c r="N337" s="18"/>
      <c r="O337" s="18"/>
      <c r="P337" s="18"/>
      <c r="Q337" s="18"/>
      <c r="R337" s="18"/>
      <c r="S337" s="18"/>
      <c r="T337" s="18"/>
      <c r="U337" s="12"/>
      <c r="V337" s="20"/>
      <c r="W337" s="11"/>
    </row>
    <row r="338" spans="1:23" x14ac:dyDescent="0.25">
      <c r="A338" s="10">
        <v>22160</v>
      </c>
      <c r="B338" s="9">
        <f>'[14]TCM B64 y Graf 1'!F350</f>
        <v>0.50179211469534302</v>
      </c>
      <c r="C338" s="7">
        <f>[14]TCM!F433</f>
        <v>0</v>
      </c>
      <c r="D338" s="9">
        <f>'[14]TCM B64 y Graf 1'!D350</f>
        <v>0</v>
      </c>
      <c r="E338" s="18">
        <f t="shared" si="45"/>
        <v>879.58806932139714</v>
      </c>
      <c r="F338" s="18">
        <f t="shared" si="46"/>
        <v>378.48484848484833</v>
      </c>
      <c r="G338" s="18">
        <f t="shared" si="47"/>
        <v>300.95238095238182</v>
      </c>
      <c r="H338" s="19">
        <f t="shared" si="40"/>
        <v>232.39716803527716</v>
      </c>
      <c r="I338" s="19">
        <f t="shared" si="41"/>
        <v>99.894625922023152</v>
      </c>
      <c r="J338" s="19">
        <f t="shared" si="42"/>
        <v>94.639140462395261</v>
      </c>
      <c r="K338" s="19">
        <f t="shared" si="43"/>
        <v>4.6041158896331851</v>
      </c>
      <c r="L338" s="19">
        <f t="shared" si="44"/>
        <v>4.5500711374479419</v>
      </c>
      <c r="M338" s="18"/>
      <c r="N338" s="18"/>
      <c r="O338" s="18"/>
      <c r="P338" s="18"/>
      <c r="Q338" s="18"/>
      <c r="R338" s="18"/>
      <c r="S338" s="18"/>
      <c r="T338" s="18"/>
      <c r="U338" s="12"/>
      <c r="V338" s="20"/>
      <c r="W338" s="11"/>
    </row>
    <row r="339" spans="1:23" x14ac:dyDescent="0.25">
      <c r="A339" s="10">
        <v>22190</v>
      </c>
      <c r="B339" s="9">
        <f>'[14]TCM B64 y Graf 1'!F351</f>
        <v>-1.1412268188302432</v>
      </c>
      <c r="C339" s="7">
        <f>[14]TCM!F434</f>
        <v>0</v>
      </c>
      <c r="D339" s="9">
        <f>'[14]TCM B64 y Graf 1'!D351</f>
        <v>0.31645569620251113</v>
      </c>
      <c r="E339" s="18">
        <f t="shared" si="45"/>
        <v>869.54997437907025</v>
      </c>
      <c r="F339" s="18">
        <f t="shared" si="46"/>
        <v>378.48484848484833</v>
      </c>
      <c r="G339" s="18">
        <f t="shared" si="47"/>
        <v>301.90476190476272</v>
      </c>
      <c r="H339" s="19">
        <f t="shared" si="40"/>
        <v>229.74498922745661</v>
      </c>
      <c r="I339" s="19">
        <f t="shared" si="41"/>
        <v>100.21074815595358</v>
      </c>
      <c r="J339" s="19">
        <f t="shared" si="42"/>
        <v>93.559093210327987</v>
      </c>
      <c r="K339" s="19">
        <f t="shared" si="43"/>
        <v>4.6072754499235531</v>
      </c>
      <c r="L339" s="19">
        <f t="shared" si="44"/>
        <v>4.5385932496032551</v>
      </c>
      <c r="M339" s="18"/>
      <c r="N339" s="18"/>
      <c r="O339" s="18"/>
      <c r="P339" s="18"/>
      <c r="Q339" s="18"/>
      <c r="R339" s="18"/>
      <c r="S339" s="18"/>
      <c r="T339" s="18"/>
      <c r="U339" s="12"/>
      <c r="V339" s="20"/>
      <c r="W339" s="11"/>
    </row>
    <row r="340" spans="1:23" x14ac:dyDescent="0.25">
      <c r="A340" s="10">
        <v>22221</v>
      </c>
      <c r="B340" s="9">
        <f>'[14]TCM B64 y Graf 1'!F352</f>
        <v>-0.36075036075036149</v>
      </c>
      <c r="C340" s="7">
        <f>[14]TCM!F435</f>
        <v>0</v>
      </c>
      <c r="D340" s="9">
        <f>'[14]TCM B64 y Graf 1'!D352</f>
        <v>0</v>
      </c>
      <c r="E340" s="18">
        <f t="shared" si="45"/>
        <v>866.41306970959306</v>
      </c>
      <c r="F340" s="18">
        <f t="shared" si="46"/>
        <v>378.48484848484833</v>
      </c>
      <c r="G340" s="18">
        <f t="shared" si="47"/>
        <v>301.90476190476272</v>
      </c>
      <c r="H340" s="19">
        <f t="shared" si="40"/>
        <v>228.91618335001266</v>
      </c>
      <c r="I340" s="19">
        <f t="shared" si="41"/>
        <v>100.21074815595358</v>
      </c>
      <c r="J340" s="19">
        <f t="shared" si="42"/>
        <v>93.221578444056945</v>
      </c>
      <c r="K340" s="19">
        <f t="shared" si="43"/>
        <v>4.6072754499235531</v>
      </c>
      <c r="L340" s="19">
        <f t="shared" si="44"/>
        <v>4.5349792232626989</v>
      </c>
      <c r="M340" s="18"/>
      <c r="N340" s="18"/>
      <c r="O340" s="18"/>
      <c r="P340" s="18"/>
      <c r="Q340" s="18"/>
      <c r="R340" s="18"/>
      <c r="S340" s="18"/>
      <c r="T340" s="18"/>
      <c r="U340" s="12"/>
      <c r="V340" s="20"/>
      <c r="W340" s="11"/>
    </row>
    <row r="341" spans="1:23" x14ac:dyDescent="0.25">
      <c r="A341" s="10">
        <v>22251</v>
      </c>
      <c r="B341" s="9">
        <f>'[14]TCM B64 y Graf 1'!F353</f>
        <v>0.43446777697320194</v>
      </c>
      <c r="C341" s="7">
        <f>[14]TCM!F436</f>
        <v>0</v>
      </c>
      <c r="D341" s="9">
        <f>'[14]TCM B64 y Graf 1'!D353</f>
        <v>0</v>
      </c>
      <c r="E341" s="18">
        <f t="shared" si="45"/>
        <v>870.17735531296557</v>
      </c>
      <c r="F341" s="18">
        <f t="shared" si="46"/>
        <v>378.48484848484833</v>
      </c>
      <c r="G341" s="18">
        <f t="shared" si="47"/>
        <v>301.90476190476272</v>
      </c>
      <c r="H341" s="19">
        <f t="shared" si="40"/>
        <v>229.91075040294535</v>
      </c>
      <c r="I341" s="19">
        <f t="shared" si="41"/>
        <v>100.21074815595358</v>
      </c>
      <c r="J341" s="19">
        <f t="shared" si="42"/>
        <v>93.626596163582164</v>
      </c>
      <c r="K341" s="19">
        <f t="shared" si="43"/>
        <v>4.6072754499235531</v>
      </c>
      <c r="L341" s="19">
        <f t="shared" si="44"/>
        <v>4.5393144901682376</v>
      </c>
      <c r="M341" s="18"/>
      <c r="N341" s="18"/>
      <c r="O341" s="18"/>
      <c r="P341" s="18"/>
      <c r="Q341" s="18"/>
      <c r="R341" s="18"/>
      <c r="S341" s="18"/>
      <c r="T341" s="18"/>
      <c r="U341" s="12"/>
      <c r="V341" s="20"/>
      <c r="W341" s="11"/>
    </row>
    <row r="342" spans="1:23" x14ac:dyDescent="0.25">
      <c r="A342" s="10">
        <v>22282</v>
      </c>
      <c r="B342" s="9">
        <f>'[14]TCM B64 y Graf 1'!F354</f>
        <v>0.28839221341023791</v>
      </c>
      <c r="C342" s="7">
        <f>[14]TCM!F437</f>
        <v>0</v>
      </c>
      <c r="D342" s="9">
        <f>'[14]TCM B64 y Graf 1'!D354</f>
        <v>0.3154574132492316</v>
      </c>
      <c r="E342" s="18">
        <f t="shared" si="45"/>
        <v>872.68687904854733</v>
      </c>
      <c r="F342" s="18">
        <f t="shared" si="46"/>
        <v>378.48484848484833</v>
      </c>
      <c r="G342" s="18">
        <f t="shared" si="47"/>
        <v>302.85714285714374</v>
      </c>
      <c r="H342" s="19">
        <f t="shared" si="40"/>
        <v>230.57379510490051</v>
      </c>
      <c r="I342" s="19">
        <f t="shared" si="41"/>
        <v>100.52687038988407</v>
      </c>
      <c r="J342" s="19">
        <f t="shared" si="42"/>
        <v>93.896607976598986</v>
      </c>
      <c r="K342" s="19">
        <f t="shared" si="43"/>
        <v>4.6104250588264497</v>
      </c>
      <c r="L342" s="19">
        <f t="shared" si="44"/>
        <v>4.5421942617768494</v>
      </c>
      <c r="M342" s="18"/>
      <c r="N342" s="18"/>
      <c r="O342" s="18"/>
      <c r="P342" s="18"/>
      <c r="Q342" s="18"/>
      <c r="R342" s="18"/>
      <c r="S342" s="18"/>
      <c r="T342" s="18"/>
      <c r="U342" s="12"/>
      <c r="V342" s="20"/>
      <c r="W342" s="11"/>
    </row>
    <row r="343" spans="1:23" x14ac:dyDescent="0.25">
      <c r="A343" s="10">
        <v>22313</v>
      </c>
      <c r="B343" s="9">
        <f>'[14]TCM B64 y Graf 1'!F355</f>
        <v>-0.14378145219265948</v>
      </c>
      <c r="C343" s="7">
        <f>[14]TCM!F438</f>
        <v>0</v>
      </c>
      <c r="D343" s="9">
        <f>'[14]TCM B64 y Graf 1'!D355</f>
        <v>0</v>
      </c>
      <c r="E343" s="18">
        <f t="shared" si="45"/>
        <v>871.43211718075656</v>
      </c>
      <c r="F343" s="18">
        <f t="shared" si="46"/>
        <v>378.48484848484833</v>
      </c>
      <c r="G343" s="18">
        <f t="shared" si="47"/>
        <v>302.85714285714374</v>
      </c>
      <c r="H343" s="19">
        <f t="shared" si="40"/>
        <v>230.24227275392298</v>
      </c>
      <c r="I343" s="19">
        <f t="shared" si="41"/>
        <v>100.52687038988407</v>
      </c>
      <c r="J343" s="19">
        <f t="shared" si="42"/>
        <v>93.761602070090603</v>
      </c>
      <c r="K343" s="19">
        <f t="shared" si="43"/>
        <v>4.6104250588264497</v>
      </c>
      <c r="L343" s="19">
        <f t="shared" si="44"/>
        <v>4.5407554126077505</v>
      </c>
      <c r="M343" s="18"/>
      <c r="N343" s="18"/>
      <c r="O343" s="18"/>
      <c r="P343" s="18"/>
      <c r="Q343" s="18"/>
      <c r="R343" s="18"/>
      <c r="S343" s="18"/>
      <c r="T343" s="18"/>
      <c r="U343" s="12"/>
      <c r="V343" s="20"/>
      <c r="W343" s="11"/>
    </row>
    <row r="344" spans="1:23" x14ac:dyDescent="0.25">
      <c r="A344" s="10">
        <v>22341</v>
      </c>
      <c r="B344" s="9">
        <f>'[14]TCM B64 y Graf 1'!F356</f>
        <v>-0.21598272138230179</v>
      </c>
      <c r="C344" s="7">
        <f>[14]TCM!F439</f>
        <v>0</v>
      </c>
      <c r="D344" s="9">
        <f>'[14]TCM B64 y Graf 1'!D356</f>
        <v>0</v>
      </c>
      <c r="E344" s="18">
        <f t="shared" si="45"/>
        <v>869.54997437907014</v>
      </c>
      <c r="F344" s="18">
        <f t="shared" si="46"/>
        <v>378.48484848484833</v>
      </c>
      <c r="G344" s="18">
        <f t="shared" si="47"/>
        <v>302.85714285714374</v>
      </c>
      <c r="H344" s="19">
        <f t="shared" si="40"/>
        <v>229.74498922745656</v>
      </c>
      <c r="I344" s="19">
        <f t="shared" si="41"/>
        <v>100.52687038988407</v>
      </c>
      <c r="J344" s="19">
        <f t="shared" si="42"/>
        <v>93.559093210327958</v>
      </c>
      <c r="K344" s="19">
        <f t="shared" si="43"/>
        <v>4.6104250588264497</v>
      </c>
      <c r="L344" s="19">
        <f t="shared" si="44"/>
        <v>4.5385932496032551</v>
      </c>
      <c r="M344" s="18"/>
      <c r="N344" s="18"/>
      <c r="O344" s="18"/>
      <c r="P344" s="18"/>
      <c r="Q344" s="18"/>
      <c r="R344" s="18"/>
      <c r="S344" s="18"/>
      <c r="T344" s="18"/>
      <c r="U344" s="12"/>
      <c r="V344" s="20"/>
      <c r="W344" s="11"/>
    </row>
    <row r="345" spans="1:23" x14ac:dyDescent="0.25">
      <c r="A345" s="10">
        <v>22372</v>
      </c>
      <c r="B345" s="9">
        <f>'[14]TCM B64 y Graf 1'!F357</f>
        <v>0.64935064935065512</v>
      </c>
      <c r="C345" s="7">
        <f>[14]TCM!F440</f>
        <v>0</v>
      </c>
      <c r="D345" s="9">
        <f>'[14]TCM B64 y Graf 1'!D357</f>
        <v>-0.62893081761005165</v>
      </c>
      <c r="E345" s="18">
        <f t="shared" si="45"/>
        <v>875.19640278412908</v>
      </c>
      <c r="F345" s="18">
        <f t="shared" si="46"/>
        <v>378.48484848484833</v>
      </c>
      <c r="G345" s="18">
        <f t="shared" si="47"/>
        <v>300.95238095238187</v>
      </c>
      <c r="H345" s="19">
        <f t="shared" si="40"/>
        <v>231.23683980685564</v>
      </c>
      <c r="I345" s="19">
        <f t="shared" si="41"/>
        <v>99.894625922023167</v>
      </c>
      <c r="J345" s="19">
        <f t="shared" si="42"/>
        <v>94.166619789615808</v>
      </c>
      <c r="K345" s="19">
        <f t="shared" si="43"/>
        <v>4.6041158896331851</v>
      </c>
      <c r="L345" s="19">
        <f t="shared" si="44"/>
        <v>4.5450657641088723</v>
      </c>
      <c r="M345" s="18"/>
      <c r="N345" s="18"/>
      <c r="O345" s="18"/>
      <c r="P345" s="18"/>
      <c r="Q345" s="18"/>
      <c r="R345" s="18"/>
      <c r="S345" s="18"/>
      <c r="T345" s="18"/>
      <c r="U345" s="12"/>
      <c r="V345" s="20"/>
      <c r="W345" s="11"/>
    </row>
    <row r="346" spans="1:23" x14ac:dyDescent="0.25">
      <c r="A346" s="10">
        <v>22402</v>
      </c>
      <c r="B346" s="9">
        <f>'[14]TCM B64 y Graf 1'!F358</f>
        <v>0</v>
      </c>
      <c r="C346" s="7">
        <f>[14]TCM!F441</f>
        <v>0</v>
      </c>
      <c r="D346" s="9">
        <f>'[14]TCM B64 y Graf 1'!D358</f>
        <v>-0.31645569620254443</v>
      </c>
      <c r="E346" s="18">
        <f t="shared" si="45"/>
        <v>875.19640278412908</v>
      </c>
      <c r="F346" s="18">
        <f t="shared" si="46"/>
        <v>378.48484848484833</v>
      </c>
      <c r="G346" s="18">
        <f t="shared" si="47"/>
        <v>300.00000000000085</v>
      </c>
      <c r="H346" s="19">
        <f t="shared" si="40"/>
        <v>231.23683980685564</v>
      </c>
      <c r="I346" s="19">
        <f t="shared" si="41"/>
        <v>99.578503688092695</v>
      </c>
      <c r="J346" s="19">
        <f t="shared" si="42"/>
        <v>94.166619789615808</v>
      </c>
      <c r="K346" s="19">
        <f t="shared" si="43"/>
        <v>4.6009463148719059</v>
      </c>
      <c r="L346" s="19">
        <f t="shared" si="44"/>
        <v>4.5450657641088723</v>
      </c>
      <c r="M346" s="18"/>
      <c r="N346" s="18"/>
      <c r="O346" s="18"/>
      <c r="P346" s="18"/>
      <c r="Q346" s="18"/>
      <c r="R346" s="18"/>
      <c r="S346" s="18"/>
      <c r="T346" s="18"/>
      <c r="U346" s="12"/>
      <c r="V346" s="20"/>
      <c r="W346" s="11"/>
    </row>
    <row r="347" spans="1:23" x14ac:dyDescent="0.25">
      <c r="A347" s="10">
        <v>22433</v>
      </c>
      <c r="B347" s="9">
        <f>'[14]TCM B64 y Graf 1'!F359</f>
        <v>7.1684587813614087E-2</v>
      </c>
      <c r="C347" s="7">
        <f>[14]TCM!F442</f>
        <v>0</v>
      </c>
      <c r="D347" s="9">
        <f>'[14]TCM B64 y Graf 1'!D359</f>
        <v>-0.63492063492063266</v>
      </c>
      <c r="E347" s="18">
        <f t="shared" si="45"/>
        <v>875.8237837180244</v>
      </c>
      <c r="F347" s="18">
        <f t="shared" si="46"/>
        <v>378.48484848484833</v>
      </c>
      <c r="G347" s="18">
        <f t="shared" si="47"/>
        <v>298.09523809523893</v>
      </c>
      <c r="H347" s="19">
        <f t="shared" si="40"/>
        <v>231.40260098234441</v>
      </c>
      <c r="I347" s="19">
        <f t="shared" si="41"/>
        <v>98.946259220231781</v>
      </c>
      <c r="J347" s="19">
        <f t="shared" si="42"/>
        <v>94.234122742870014</v>
      </c>
      <c r="K347" s="19">
        <f t="shared" si="43"/>
        <v>4.5945768665864257</v>
      </c>
      <c r="L347" s="19">
        <f t="shared" si="44"/>
        <v>4.5457823531757242</v>
      </c>
      <c r="M347" s="18"/>
      <c r="N347" s="18"/>
      <c r="O347" s="18"/>
      <c r="P347" s="18"/>
      <c r="Q347" s="18"/>
      <c r="R347" s="18"/>
      <c r="S347" s="18"/>
      <c r="T347" s="18"/>
      <c r="U347" s="12"/>
      <c r="V347" s="20"/>
      <c r="W347" s="11"/>
    </row>
    <row r="348" spans="1:23" x14ac:dyDescent="0.25">
      <c r="A348" s="10">
        <v>22463</v>
      </c>
      <c r="B348" s="9">
        <f>'[14]TCM B64 y Graf 1'!F360</f>
        <v>-0.28653295128939771</v>
      </c>
      <c r="C348" s="7">
        <f>[14]TCM!F443</f>
        <v>0</v>
      </c>
      <c r="D348" s="9">
        <f>'[14]TCM B64 y Graf 1'!D360</f>
        <v>0.6389776357827337</v>
      </c>
      <c r="E348" s="18">
        <f t="shared" si="45"/>
        <v>873.31425998244265</v>
      </c>
      <c r="F348" s="18">
        <f t="shared" si="46"/>
        <v>378.48484848484833</v>
      </c>
      <c r="G348" s="18">
        <f t="shared" si="47"/>
        <v>300.0000000000008</v>
      </c>
      <c r="H348" s="19">
        <f t="shared" si="40"/>
        <v>230.73955628038925</v>
      </c>
      <c r="I348" s="19">
        <f t="shared" si="41"/>
        <v>99.578503688092681</v>
      </c>
      <c r="J348" s="19">
        <f t="shared" si="42"/>
        <v>93.964110929853177</v>
      </c>
      <c r="K348" s="19">
        <f t="shared" si="43"/>
        <v>4.6009463148719059</v>
      </c>
      <c r="L348" s="19">
        <f t="shared" si="44"/>
        <v>4.5429129107477708</v>
      </c>
      <c r="M348" s="18"/>
      <c r="N348" s="18"/>
      <c r="O348" s="18"/>
      <c r="P348" s="18"/>
      <c r="Q348" s="18"/>
      <c r="R348" s="18"/>
      <c r="S348" s="18"/>
      <c r="T348" s="18"/>
      <c r="U348" s="12"/>
      <c r="V348" s="20"/>
      <c r="W348" s="11"/>
    </row>
    <row r="349" spans="1:23" x14ac:dyDescent="0.25">
      <c r="A349" s="10">
        <v>22494</v>
      </c>
      <c r="B349" s="9">
        <f>'[14]TCM B64 y Graf 1'!F361</f>
        <v>-0.71839080459770166</v>
      </c>
      <c r="C349" s="7">
        <f>[14]TCM!F444</f>
        <v>0</v>
      </c>
      <c r="D349" s="9">
        <f>'[14]TCM B64 y Graf 1'!D361</f>
        <v>0</v>
      </c>
      <c r="E349" s="18">
        <f t="shared" si="45"/>
        <v>867.04045064348827</v>
      </c>
      <c r="F349" s="18">
        <f t="shared" si="46"/>
        <v>378.48484848484833</v>
      </c>
      <c r="G349" s="18">
        <f t="shared" si="47"/>
        <v>300.0000000000008</v>
      </c>
      <c r="H349" s="19">
        <f t="shared" si="40"/>
        <v>229.0819445255014</v>
      </c>
      <c r="I349" s="19">
        <f t="shared" si="41"/>
        <v>99.578503688092681</v>
      </c>
      <c r="J349" s="19">
        <f t="shared" si="42"/>
        <v>93.289081397311136</v>
      </c>
      <c r="K349" s="19">
        <f t="shared" si="43"/>
        <v>4.6009463148719059</v>
      </c>
      <c r="L349" s="19">
        <f t="shared" si="44"/>
        <v>4.5357030741810211</v>
      </c>
      <c r="M349" s="18"/>
      <c r="N349" s="18"/>
      <c r="O349" s="18"/>
      <c r="P349" s="18"/>
      <c r="Q349" s="18"/>
      <c r="R349" s="18"/>
      <c r="S349" s="18"/>
      <c r="T349" s="18"/>
      <c r="U349" s="12"/>
      <c r="V349" s="20"/>
      <c r="W349" s="11"/>
    </row>
    <row r="350" spans="1:23" x14ac:dyDescent="0.25">
      <c r="A350" s="10">
        <v>22525</v>
      </c>
      <c r="B350" s="9">
        <f>'[14]TCM B64 y Graf 1'!F362</f>
        <v>-0.28943560057885787</v>
      </c>
      <c r="C350" s="7">
        <f>[14]TCM!F445</f>
        <v>0</v>
      </c>
      <c r="D350" s="9">
        <f>'[14]TCM B64 y Graf 1'!D362</f>
        <v>0</v>
      </c>
      <c r="E350" s="18">
        <f t="shared" si="45"/>
        <v>864.53092690790663</v>
      </c>
      <c r="F350" s="18">
        <f t="shared" si="46"/>
        <v>378.48484848484833</v>
      </c>
      <c r="G350" s="18">
        <f t="shared" si="47"/>
        <v>300.0000000000008</v>
      </c>
      <c r="H350" s="19">
        <f t="shared" si="40"/>
        <v>228.41889982354627</v>
      </c>
      <c r="I350" s="19">
        <f t="shared" si="41"/>
        <v>99.578503688092681</v>
      </c>
      <c r="J350" s="19">
        <f t="shared" si="42"/>
        <v>93.019069584294314</v>
      </c>
      <c r="K350" s="19">
        <f t="shared" si="43"/>
        <v>4.6009463148719059</v>
      </c>
      <c r="L350" s="19">
        <f t="shared" si="44"/>
        <v>4.5328045214270105</v>
      </c>
      <c r="M350" s="18"/>
      <c r="N350" s="18"/>
      <c r="O350" s="18"/>
      <c r="P350" s="18"/>
      <c r="Q350" s="18"/>
      <c r="R350" s="18"/>
      <c r="S350" s="18"/>
      <c r="T350" s="18"/>
      <c r="U350" s="12"/>
      <c r="V350" s="20"/>
      <c r="W350" s="11"/>
    </row>
    <row r="351" spans="1:23" x14ac:dyDescent="0.25">
      <c r="A351" s="10">
        <v>22555</v>
      </c>
      <c r="B351" s="9">
        <f>'[14]TCM B64 y Graf 1'!F363</f>
        <v>7.2568940493455969E-2</v>
      </c>
      <c r="C351" s="7">
        <f>[14]TCM!F446</f>
        <v>0</v>
      </c>
      <c r="D351" s="9">
        <f>'[14]TCM B64 y Graf 1'!D363</f>
        <v>0</v>
      </c>
      <c r="E351" s="18">
        <f t="shared" si="45"/>
        <v>865.15830784180196</v>
      </c>
      <c r="F351" s="18">
        <f t="shared" si="46"/>
        <v>378.48484848484833</v>
      </c>
      <c r="G351" s="18">
        <f t="shared" si="47"/>
        <v>300.0000000000008</v>
      </c>
      <c r="H351" s="19">
        <f t="shared" si="40"/>
        <v>228.58466099903504</v>
      </c>
      <c r="I351" s="19">
        <f t="shared" si="41"/>
        <v>99.578503688092681</v>
      </c>
      <c r="J351" s="19">
        <f t="shared" si="42"/>
        <v>93.08657253754852</v>
      </c>
      <c r="K351" s="19">
        <f t="shared" si="43"/>
        <v>4.6009463148719059</v>
      </c>
      <c r="L351" s="19">
        <f t="shared" si="44"/>
        <v>4.5335299476467084</v>
      </c>
      <c r="M351" s="18"/>
      <c r="N351" s="18"/>
      <c r="O351" s="18"/>
      <c r="P351" s="18"/>
      <c r="Q351" s="18"/>
      <c r="R351" s="18"/>
      <c r="S351" s="18"/>
      <c r="T351" s="18"/>
      <c r="U351" s="12"/>
      <c r="V351" s="20"/>
      <c r="W351" s="11"/>
    </row>
    <row r="352" spans="1:23" x14ac:dyDescent="0.25">
      <c r="A352" s="10">
        <v>22586</v>
      </c>
      <c r="B352" s="9">
        <f>'[14]TCM B64 y Graf 1'!F364</f>
        <v>0.50761421319795996</v>
      </c>
      <c r="C352" s="7">
        <f>[14]TCM!F447</f>
        <v>0</v>
      </c>
      <c r="D352" s="9">
        <f>'[14]TCM B64 y Graf 1'!D364</f>
        <v>0</v>
      </c>
      <c r="E352" s="18">
        <f t="shared" si="45"/>
        <v>869.54997437906991</v>
      </c>
      <c r="F352" s="18">
        <f t="shared" si="46"/>
        <v>378.48484848484833</v>
      </c>
      <c r="G352" s="18">
        <f t="shared" si="47"/>
        <v>300.0000000000008</v>
      </c>
      <c r="H352" s="19">
        <f t="shared" si="40"/>
        <v>229.74498922745653</v>
      </c>
      <c r="I352" s="19">
        <f t="shared" si="41"/>
        <v>99.578503688092681</v>
      </c>
      <c r="J352" s="19">
        <f t="shared" si="42"/>
        <v>93.559093210327944</v>
      </c>
      <c r="K352" s="19">
        <f t="shared" si="43"/>
        <v>4.6009463148719059</v>
      </c>
      <c r="L352" s="19">
        <f t="shared" si="44"/>
        <v>4.5385932496032551</v>
      </c>
      <c r="M352" s="18"/>
      <c r="N352" s="18"/>
      <c r="O352" s="18"/>
      <c r="P352" s="18"/>
      <c r="Q352" s="18"/>
      <c r="R352" s="18"/>
      <c r="S352" s="18"/>
      <c r="T352" s="18"/>
      <c r="U352" s="12"/>
      <c r="V352" s="20"/>
      <c r="W352" s="11"/>
    </row>
    <row r="353" spans="1:23" x14ac:dyDescent="0.25">
      <c r="A353" s="10">
        <v>22616</v>
      </c>
      <c r="B353" s="9">
        <f>'[14]TCM B64 y Graf 1'!F365</f>
        <v>7.2150072150067857E-2</v>
      </c>
      <c r="C353" s="7">
        <f>[14]TCM!F448</f>
        <v>0</v>
      </c>
      <c r="D353" s="9">
        <f>'[14]TCM B64 y Graf 1'!D365</f>
        <v>0.31746031746033854</v>
      </c>
      <c r="E353" s="18">
        <f t="shared" si="45"/>
        <v>870.17735531296535</v>
      </c>
      <c r="F353" s="18">
        <f t="shared" si="46"/>
        <v>378.48484848484833</v>
      </c>
      <c r="G353" s="18">
        <f t="shared" si="47"/>
        <v>300.95238095238182</v>
      </c>
      <c r="H353" s="19">
        <f t="shared" si="40"/>
        <v>229.9107504029453</v>
      </c>
      <c r="I353" s="19">
        <f t="shared" si="41"/>
        <v>99.894625922023152</v>
      </c>
      <c r="J353" s="19">
        <f t="shared" si="42"/>
        <v>93.62659616358215</v>
      </c>
      <c r="K353" s="19">
        <f t="shared" si="43"/>
        <v>4.6041158896331851</v>
      </c>
      <c r="L353" s="19">
        <f t="shared" si="44"/>
        <v>4.5393144901682376</v>
      </c>
      <c r="M353" s="18"/>
      <c r="N353" s="18"/>
      <c r="O353" s="18"/>
      <c r="P353" s="18"/>
      <c r="Q353" s="18"/>
      <c r="R353" s="18"/>
      <c r="S353" s="18"/>
      <c r="T353" s="18"/>
      <c r="U353" s="12"/>
      <c r="V353" s="20"/>
      <c r="W353" s="11"/>
    </row>
    <row r="354" spans="1:23" x14ac:dyDescent="0.25">
      <c r="A354" s="10">
        <v>22647</v>
      </c>
      <c r="B354" s="9">
        <f>'[14]TCM B64 y Graf 1'!F366</f>
        <v>-0.36049026676280294</v>
      </c>
      <c r="C354" s="7">
        <f>[14]TCM!F449</f>
        <v>0</v>
      </c>
      <c r="D354" s="9">
        <f>'[14]TCM B64 y Graf 1'!D366</f>
        <v>0.31645569620251113</v>
      </c>
      <c r="E354" s="18">
        <f t="shared" si="45"/>
        <v>867.04045064348816</v>
      </c>
      <c r="F354" s="18">
        <f t="shared" si="46"/>
        <v>378.48484848484833</v>
      </c>
      <c r="G354" s="18">
        <f t="shared" si="47"/>
        <v>301.90476190476272</v>
      </c>
      <c r="H354" s="19">
        <f t="shared" si="40"/>
        <v>229.08194452550137</v>
      </c>
      <c r="I354" s="19">
        <f t="shared" si="41"/>
        <v>100.21074815595358</v>
      </c>
      <c r="J354" s="19">
        <f t="shared" si="42"/>
        <v>93.289081397311122</v>
      </c>
      <c r="K354" s="19">
        <f t="shared" si="43"/>
        <v>4.6072754499235531</v>
      </c>
      <c r="L354" s="19">
        <f t="shared" si="44"/>
        <v>4.5357030741810211</v>
      </c>
      <c r="M354" s="18"/>
      <c r="N354" s="18"/>
      <c r="O354" s="18"/>
      <c r="P354" s="18"/>
      <c r="Q354" s="18"/>
      <c r="R354" s="18"/>
      <c r="S354" s="18"/>
      <c r="T354" s="18"/>
      <c r="U354" s="12"/>
      <c r="V354" s="20"/>
      <c r="W354" s="11"/>
    </row>
    <row r="355" spans="1:23" x14ac:dyDescent="0.25">
      <c r="A355" s="10">
        <v>22678</v>
      </c>
      <c r="B355" s="9">
        <f>'[14]TCM B64 y Graf 1'!F367</f>
        <v>0.57887120115776014</v>
      </c>
      <c r="C355" s="7">
        <f>[14]TCM!F450</f>
        <v>0</v>
      </c>
      <c r="D355" s="9">
        <f>'[14]TCM B64 y Graf 1'!D367</f>
        <v>0</v>
      </c>
      <c r="E355" s="18">
        <f t="shared" si="45"/>
        <v>872.05949811465177</v>
      </c>
      <c r="F355" s="18">
        <f t="shared" si="46"/>
        <v>378.48484848484833</v>
      </c>
      <c r="G355" s="18">
        <f t="shared" si="47"/>
        <v>301.90476190476272</v>
      </c>
      <c r="H355" s="19">
        <f t="shared" si="40"/>
        <v>230.40803392941166</v>
      </c>
      <c r="I355" s="19">
        <f t="shared" si="41"/>
        <v>100.21074815595358</v>
      </c>
      <c r="J355" s="19">
        <f t="shared" si="42"/>
        <v>93.829105023344766</v>
      </c>
      <c r="K355" s="19">
        <f t="shared" si="43"/>
        <v>4.6072754499235531</v>
      </c>
      <c r="L355" s="19">
        <f t="shared" si="44"/>
        <v>4.5414750959781438</v>
      </c>
      <c r="M355" s="18"/>
      <c r="N355" s="18"/>
      <c r="O355" s="18"/>
      <c r="P355" s="18"/>
      <c r="Q355" s="18"/>
      <c r="R355" s="18"/>
      <c r="S355" s="18"/>
      <c r="T355" s="18"/>
      <c r="U355" s="12"/>
      <c r="V355" s="20"/>
      <c r="W355" s="11"/>
    </row>
    <row r="356" spans="1:23" x14ac:dyDescent="0.25">
      <c r="A356" s="10">
        <v>22706</v>
      </c>
      <c r="B356" s="9">
        <f>'[14]TCM B64 y Graf 1'!F368</f>
        <v>0.86330935251797136</v>
      </c>
      <c r="C356" s="7">
        <f>[14]TCM!F451</f>
        <v>0</v>
      </c>
      <c r="D356" s="9">
        <f>'[14]TCM B64 y Graf 1'!D368</f>
        <v>0</v>
      </c>
      <c r="E356" s="18">
        <f t="shared" si="45"/>
        <v>879.5880693213968</v>
      </c>
      <c r="F356" s="18">
        <f t="shared" si="46"/>
        <v>378.48484848484833</v>
      </c>
      <c r="G356" s="18">
        <f t="shared" si="47"/>
        <v>301.90476190476272</v>
      </c>
      <c r="H356" s="19">
        <f t="shared" si="40"/>
        <v>232.39716803527708</v>
      </c>
      <c r="I356" s="19">
        <f t="shared" si="41"/>
        <v>100.21074815595358</v>
      </c>
      <c r="J356" s="19">
        <f t="shared" si="42"/>
        <v>94.639140462395218</v>
      </c>
      <c r="K356" s="19">
        <f t="shared" si="43"/>
        <v>4.6072754499235531</v>
      </c>
      <c r="L356" s="19">
        <f t="shared" si="44"/>
        <v>4.5500711374479419</v>
      </c>
      <c r="M356" s="18"/>
      <c r="N356" s="18"/>
      <c r="O356" s="18"/>
      <c r="P356" s="18"/>
      <c r="Q356" s="18"/>
      <c r="R356" s="18"/>
      <c r="S356" s="18"/>
      <c r="T356" s="18"/>
      <c r="U356" s="12"/>
      <c r="V356" s="20"/>
      <c r="W356" s="11"/>
    </row>
    <row r="357" spans="1:23" x14ac:dyDescent="0.25">
      <c r="A357" s="10">
        <v>22737</v>
      </c>
      <c r="B357" s="9">
        <f>'[14]TCM B64 y Graf 1'!F369</f>
        <v>0.78459343794581304</v>
      </c>
      <c r="C357" s="7">
        <f>[14]TCM!F452</f>
        <v>0</v>
      </c>
      <c r="D357" s="9">
        <f>'[14]TCM B64 y Graf 1'!D369</f>
        <v>-0.31545741324918719</v>
      </c>
      <c r="E357" s="18">
        <f t="shared" si="45"/>
        <v>886.48925959424673</v>
      </c>
      <c r="F357" s="18">
        <f t="shared" si="46"/>
        <v>378.48484848484833</v>
      </c>
      <c r="G357" s="18">
        <f t="shared" si="47"/>
        <v>300.95238095238182</v>
      </c>
      <c r="H357" s="19">
        <f t="shared" si="40"/>
        <v>234.22054096565375</v>
      </c>
      <c r="I357" s="19">
        <f t="shared" si="41"/>
        <v>99.894625922023152</v>
      </c>
      <c r="J357" s="19">
        <f t="shared" si="42"/>
        <v>95.381672948191493</v>
      </c>
      <c r="K357" s="19">
        <f t="shared" si="43"/>
        <v>4.6041158896331851</v>
      </c>
      <c r="L357" s="19">
        <f t="shared" si="44"/>
        <v>4.5578864525379341</v>
      </c>
      <c r="M357" s="18"/>
      <c r="N357" s="18"/>
      <c r="O357" s="18"/>
      <c r="P357" s="18"/>
      <c r="Q357" s="18"/>
      <c r="R357" s="18"/>
      <c r="S357" s="18"/>
      <c r="T357" s="18"/>
      <c r="U357" s="12"/>
      <c r="V357" s="20"/>
      <c r="W357" s="11"/>
    </row>
    <row r="358" spans="1:23" x14ac:dyDescent="0.25">
      <c r="A358" s="10">
        <v>22767</v>
      </c>
      <c r="B358" s="9">
        <f>'[14]TCM B64 y Graf 1'!F370</f>
        <v>-0.14154281670206714</v>
      </c>
      <c r="C358" s="7">
        <f>[14]TCM!F453</f>
        <v>0</v>
      </c>
      <c r="D358" s="9">
        <f>'[14]TCM B64 y Graf 1'!D370</f>
        <v>-0.31645569620254443</v>
      </c>
      <c r="E358" s="18">
        <f t="shared" si="45"/>
        <v>885.23449772645574</v>
      </c>
      <c r="F358" s="18">
        <f t="shared" si="46"/>
        <v>378.48484848484833</v>
      </c>
      <c r="G358" s="18">
        <f t="shared" si="47"/>
        <v>300.0000000000008</v>
      </c>
      <c r="H358" s="19">
        <f t="shared" si="40"/>
        <v>233.88901861467616</v>
      </c>
      <c r="I358" s="19">
        <f t="shared" si="41"/>
        <v>99.578503688092681</v>
      </c>
      <c r="J358" s="19">
        <f t="shared" si="42"/>
        <v>95.246667041683068</v>
      </c>
      <c r="K358" s="19">
        <f t="shared" si="43"/>
        <v>4.6009463148719059</v>
      </c>
      <c r="L358" s="19">
        <f t="shared" si="44"/>
        <v>4.55647002170622</v>
      </c>
      <c r="M358" s="18"/>
      <c r="N358" s="18"/>
      <c r="O358" s="18"/>
      <c r="P358" s="18"/>
      <c r="Q358" s="18"/>
      <c r="R358" s="18"/>
      <c r="S358" s="18"/>
      <c r="T358" s="18"/>
      <c r="U358" s="12"/>
      <c r="V358" s="20"/>
      <c r="W358" s="11"/>
    </row>
    <row r="359" spans="1:23" x14ac:dyDescent="0.25">
      <c r="A359" s="10">
        <v>22798</v>
      </c>
      <c r="B359" s="9">
        <f>'[14]TCM B64 y Graf 1'!F371</f>
        <v>0.14174344436570507</v>
      </c>
      <c r="C359" s="7">
        <f>[14]TCM!F454</f>
        <v>0</v>
      </c>
      <c r="D359" s="9">
        <f>'[14]TCM B64 y Graf 1'!D371</f>
        <v>0</v>
      </c>
      <c r="E359" s="18">
        <f t="shared" si="45"/>
        <v>886.48925959424662</v>
      </c>
      <c r="F359" s="18">
        <f t="shared" si="46"/>
        <v>378.48484848484833</v>
      </c>
      <c r="G359" s="18">
        <f t="shared" si="47"/>
        <v>300.0000000000008</v>
      </c>
      <c r="H359" s="19">
        <f t="shared" si="40"/>
        <v>234.22054096565375</v>
      </c>
      <c r="I359" s="19">
        <f t="shared" si="41"/>
        <v>99.578503688092681</v>
      </c>
      <c r="J359" s="19">
        <f t="shared" si="42"/>
        <v>95.381672948191493</v>
      </c>
      <c r="K359" s="19">
        <f t="shared" si="43"/>
        <v>4.6009463148719059</v>
      </c>
      <c r="L359" s="19">
        <f t="shared" si="44"/>
        <v>4.5578864525379341</v>
      </c>
      <c r="M359" s="18"/>
      <c r="N359" s="18"/>
      <c r="O359" s="18"/>
      <c r="P359" s="18"/>
      <c r="Q359" s="18"/>
      <c r="R359" s="18"/>
      <c r="S359" s="18"/>
      <c r="T359" s="18"/>
      <c r="U359" s="12"/>
      <c r="V359" s="20"/>
      <c r="W359" s="11"/>
    </row>
    <row r="360" spans="1:23" x14ac:dyDescent="0.25">
      <c r="A360" s="10">
        <v>22828</v>
      </c>
      <c r="B360" s="9">
        <f>'[14]TCM B64 y Graf 1'!F372</f>
        <v>0.56617126680820196</v>
      </c>
      <c r="C360" s="7">
        <f>[14]TCM!F455</f>
        <v>0</v>
      </c>
      <c r="D360" s="9">
        <f>'[14]TCM B64 y Graf 1'!D372</f>
        <v>0.31746031746033854</v>
      </c>
      <c r="E360" s="18">
        <f t="shared" si="45"/>
        <v>891.50830706541001</v>
      </c>
      <c r="F360" s="18">
        <f t="shared" si="46"/>
        <v>378.48484848484833</v>
      </c>
      <c r="G360" s="18">
        <f t="shared" si="47"/>
        <v>300.95238095238182</v>
      </c>
      <c r="H360" s="19">
        <f t="shared" si="40"/>
        <v>235.54663036956401</v>
      </c>
      <c r="I360" s="19">
        <f t="shared" si="41"/>
        <v>99.894625922023152</v>
      </c>
      <c r="J360" s="19">
        <f t="shared" si="42"/>
        <v>95.921696574225109</v>
      </c>
      <c r="K360" s="19">
        <f t="shared" si="43"/>
        <v>4.6041158896331851</v>
      </c>
      <c r="L360" s="19">
        <f t="shared" si="44"/>
        <v>4.563532197950507</v>
      </c>
      <c r="M360" s="18"/>
      <c r="N360" s="18"/>
      <c r="O360" s="18"/>
      <c r="P360" s="18"/>
      <c r="Q360" s="18"/>
      <c r="R360" s="18"/>
      <c r="S360" s="18"/>
      <c r="T360" s="18"/>
      <c r="U360" s="12"/>
      <c r="V360" s="20"/>
      <c r="W360" s="11"/>
    </row>
    <row r="361" spans="1:23" x14ac:dyDescent="0.25">
      <c r="A361" s="10">
        <v>22859</v>
      </c>
      <c r="B361" s="9">
        <f>'[14]TCM B64 y Graf 1'!F373</f>
        <v>0.21111893033076701</v>
      </c>
      <c r="C361" s="7">
        <f>[14]TCM!F456</f>
        <v>0</v>
      </c>
      <c r="D361" s="9">
        <f>'[14]TCM B64 y Graf 1'!D373</f>
        <v>0</v>
      </c>
      <c r="E361" s="18">
        <f t="shared" si="45"/>
        <v>893.39044986709644</v>
      </c>
      <c r="F361" s="18">
        <f t="shared" si="46"/>
        <v>378.48484848484833</v>
      </c>
      <c r="G361" s="18">
        <f t="shared" si="47"/>
        <v>300.95238095238182</v>
      </c>
      <c r="H361" s="19">
        <f t="shared" si="40"/>
        <v>236.04391389603038</v>
      </c>
      <c r="I361" s="19">
        <f t="shared" si="41"/>
        <v>99.894625922023152</v>
      </c>
      <c r="J361" s="19">
        <f t="shared" si="42"/>
        <v>96.124205433987726</v>
      </c>
      <c r="K361" s="19">
        <f t="shared" si="43"/>
        <v>4.6041158896331851</v>
      </c>
      <c r="L361" s="19">
        <f t="shared" si="44"/>
        <v>4.5656411618253276</v>
      </c>
      <c r="M361" s="18"/>
      <c r="N361" s="18"/>
      <c r="O361" s="18"/>
      <c r="P361" s="18"/>
      <c r="Q361" s="18"/>
      <c r="R361" s="18"/>
      <c r="S361" s="18"/>
      <c r="T361" s="18"/>
      <c r="U361" s="12"/>
      <c r="V361" s="20"/>
      <c r="W361" s="11"/>
    </row>
    <row r="362" spans="1:23" x14ac:dyDescent="0.25">
      <c r="A362" s="10">
        <v>22890</v>
      </c>
      <c r="B362" s="9">
        <f>'[14]TCM B64 y Graf 1'!F374</f>
        <v>0.49157303370785943</v>
      </c>
      <c r="C362" s="7">
        <f>[14]TCM!F457</f>
        <v>0</v>
      </c>
      <c r="D362" s="9">
        <f>'[14]TCM B64 y Graf 1'!D374</f>
        <v>0.9493670886076</v>
      </c>
      <c r="E362" s="18">
        <f t="shared" si="45"/>
        <v>897.78211640436439</v>
      </c>
      <c r="F362" s="18">
        <f t="shared" si="46"/>
        <v>378.48484848484833</v>
      </c>
      <c r="G362" s="18">
        <f t="shared" si="47"/>
        <v>303.80952380952471</v>
      </c>
      <c r="H362" s="19">
        <f t="shared" si="40"/>
        <v>237.20424212445184</v>
      </c>
      <c r="I362" s="19">
        <f t="shared" si="41"/>
        <v>100.84299262381451</v>
      </c>
      <c r="J362" s="19">
        <f t="shared" si="42"/>
        <v>96.59672610676715</v>
      </c>
      <c r="K362" s="19">
        <f t="shared" si="43"/>
        <v>4.6135647788311172</v>
      </c>
      <c r="L362" s="19">
        <f t="shared" si="44"/>
        <v>4.5705448494098571</v>
      </c>
      <c r="M362" s="18"/>
      <c r="N362" s="18"/>
      <c r="O362" s="18"/>
      <c r="P362" s="18"/>
      <c r="Q362" s="18"/>
      <c r="R362" s="18"/>
      <c r="S362" s="18"/>
      <c r="T362" s="18"/>
      <c r="U362" s="12"/>
      <c r="V362" s="20"/>
      <c r="W362" s="11"/>
    </row>
    <row r="363" spans="1:23" x14ac:dyDescent="0.25">
      <c r="A363" s="10">
        <v>22920</v>
      </c>
      <c r="B363" s="9">
        <f>'[14]TCM B64 y Graf 1'!F375</f>
        <v>-0.41928721174003813</v>
      </c>
      <c r="C363" s="7">
        <f>[14]TCM!F458</f>
        <v>0</v>
      </c>
      <c r="D363" s="9">
        <f>'[14]TCM B64 y Graf 1'!D375</f>
        <v>-0.6269592476489172</v>
      </c>
      <c r="E363" s="18">
        <f t="shared" si="45"/>
        <v>894.01783080099187</v>
      </c>
      <c r="F363" s="18">
        <f t="shared" si="46"/>
        <v>378.48484848484833</v>
      </c>
      <c r="G363" s="18">
        <f t="shared" si="47"/>
        <v>301.90476190476278</v>
      </c>
      <c r="H363" s="19">
        <f t="shared" si="40"/>
        <v>236.20967507151914</v>
      </c>
      <c r="I363" s="19">
        <f t="shared" si="41"/>
        <v>100.21074815595361</v>
      </c>
      <c r="J363" s="19">
        <f t="shared" si="42"/>
        <v>96.191708387241931</v>
      </c>
      <c r="K363" s="19">
        <f t="shared" si="43"/>
        <v>4.607275449923554</v>
      </c>
      <c r="L363" s="19">
        <f t="shared" si="44"/>
        <v>4.5663431625561568</v>
      </c>
      <c r="M363" s="18"/>
      <c r="N363" s="18"/>
      <c r="O363" s="18"/>
      <c r="P363" s="18"/>
      <c r="Q363" s="18"/>
      <c r="R363" s="18"/>
      <c r="S363" s="18"/>
      <c r="T363" s="18"/>
      <c r="U363" s="12"/>
      <c r="V363" s="20"/>
      <c r="W363" s="11"/>
    </row>
    <row r="364" spans="1:23" x14ac:dyDescent="0.25">
      <c r="A364" s="10">
        <v>22951</v>
      </c>
      <c r="B364" s="9">
        <f>'[14]TCM B64 y Graf 1'!F376</f>
        <v>0</v>
      </c>
      <c r="C364" s="7">
        <f>[14]TCM!F459</f>
        <v>0</v>
      </c>
      <c r="D364" s="9">
        <f>'[14]TCM B64 y Graf 1'!D376</f>
        <v>0</v>
      </c>
      <c r="E364" s="18">
        <f t="shared" si="45"/>
        <v>894.01783080099187</v>
      </c>
      <c r="F364" s="18">
        <f t="shared" si="46"/>
        <v>378.48484848484833</v>
      </c>
      <c r="G364" s="18">
        <f t="shared" si="47"/>
        <v>301.90476190476278</v>
      </c>
      <c r="H364" s="19">
        <f t="shared" si="40"/>
        <v>236.20967507151914</v>
      </c>
      <c r="I364" s="19">
        <f t="shared" si="41"/>
        <v>100.21074815595361</v>
      </c>
      <c r="J364" s="19">
        <f t="shared" si="42"/>
        <v>96.191708387241931</v>
      </c>
      <c r="K364" s="19">
        <f t="shared" si="43"/>
        <v>4.607275449923554</v>
      </c>
      <c r="L364" s="19">
        <f t="shared" si="44"/>
        <v>4.5663431625561568</v>
      </c>
      <c r="M364" s="18"/>
      <c r="N364" s="18"/>
      <c r="O364" s="18"/>
      <c r="P364" s="18"/>
      <c r="Q364" s="18"/>
      <c r="R364" s="18"/>
      <c r="S364" s="18"/>
      <c r="T364" s="18"/>
      <c r="U364" s="12"/>
      <c r="V364" s="20"/>
      <c r="W364" s="11"/>
    </row>
    <row r="365" spans="1:23" x14ac:dyDescent="0.25">
      <c r="A365" s="10">
        <v>22981</v>
      </c>
      <c r="B365" s="9">
        <f>'[14]TCM B64 y Graf 1'!F377</f>
        <v>-0.42105263157894424</v>
      </c>
      <c r="C365" s="7">
        <f>[14]TCM!F460</f>
        <v>0</v>
      </c>
      <c r="D365" s="9">
        <f>'[14]TCM B64 y Graf 1'!D377</f>
        <v>-0.31545741324918719</v>
      </c>
      <c r="E365" s="18">
        <f t="shared" si="45"/>
        <v>890.25354519761936</v>
      </c>
      <c r="F365" s="18">
        <f t="shared" si="46"/>
        <v>378.48484848484833</v>
      </c>
      <c r="G365" s="18">
        <f t="shared" si="47"/>
        <v>300.95238095238187</v>
      </c>
      <c r="H365" s="19">
        <f t="shared" si="40"/>
        <v>235.21510801858648</v>
      </c>
      <c r="I365" s="19">
        <f t="shared" si="41"/>
        <v>99.894625922023167</v>
      </c>
      <c r="J365" s="19">
        <f t="shared" si="42"/>
        <v>95.786690667716726</v>
      </c>
      <c r="K365" s="19">
        <f t="shared" si="43"/>
        <v>4.6041158896331851</v>
      </c>
      <c r="L365" s="19">
        <f t="shared" si="44"/>
        <v>4.562123747013449</v>
      </c>
      <c r="M365" s="18"/>
      <c r="N365" s="18"/>
      <c r="O365" s="18"/>
      <c r="P365" s="18"/>
      <c r="Q365" s="18"/>
      <c r="R365" s="18"/>
      <c r="S365" s="18"/>
      <c r="T365" s="18"/>
      <c r="U365" s="12"/>
      <c r="V365" s="20"/>
      <c r="W365" s="11"/>
    </row>
    <row r="366" spans="1:23" x14ac:dyDescent="0.25">
      <c r="A366" s="10">
        <v>23012</v>
      </c>
      <c r="B366" s="9">
        <f>'[14]TCM B64 y Graf 1'!F378</f>
        <v>-0.21141649048627142</v>
      </c>
      <c r="C366" s="7">
        <f>[14]TCM!F461</f>
        <v>0</v>
      </c>
      <c r="D366" s="9">
        <f>'[14]TCM B64 y Graf 1'!D378</f>
        <v>0</v>
      </c>
      <c r="E366" s="18">
        <f t="shared" si="45"/>
        <v>888.37140239593293</v>
      </c>
      <c r="F366" s="18">
        <f t="shared" si="46"/>
        <v>378.48484848484833</v>
      </c>
      <c r="G366" s="18">
        <f t="shared" si="47"/>
        <v>300.95238095238187</v>
      </c>
      <c r="H366" s="19">
        <f t="shared" si="40"/>
        <v>234.71782449212012</v>
      </c>
      <c r="I366" s="19">
        <f t="shared" si="41"/>
        <v>99.894625922023167</v>
      </c>
      <c r="J366" s="19">
        <f t="shared" si="42"/>
        <v>95.58418180795411</v>
      </c>
      <c r="K366" s="19">
        <f t="shared" si="43"/>
        <v>4.6041158896331851</v>
      </c>
      <c r="L366" s="19">
        <f t="shared" si="44"/>
        <v>4.5600073441070714</v>
      </c>
      <c r="M366" s="18"/>
      <c r="N366" s="18"/>
      <c r="O366" s="18"/>
      <c r="P366" s="18"/>
      <c r="Q366" s="18"/>
      <c r="R366" s="18"/>
      <c r="S366" s="18"/>
      <c r="T366" s="18"/>
      <c r="U366" s="12"/>
      <c r="V366" s="20"/>
      <c r="W366" s="11"/>
    </row>
    <row r="367" spans="1:23" x14ac:dyDescent="0.25">
      <c r="A367" s="10">
        <v>23043</v>
      </c>
      <c r="B367" s="9">
        <f>'[14]TCM B64 y Graf 1'!F379</f>
        <v>0.4237288135593209</v>
      </c>
      <c r="C367" s="7">
        <f>[14]TCM!F462</f>
        <v>0</v>
      </c>
      <c r="D367" s="9">
        <f>'[14]TCM B64 y Graf 1'!D379</f>
        <v>-0.31645569620254443</v>
      </c>
      <c r="E367" s="18">
        <f t="shared" si="45"/>
        <v>892.13568799930556</v>
      </c>
      <c r="F367" s="18">
        <f t="shared" si="46"/>
        <v>378.48484848484833</v>
      </c>
      <c r="G367" s="18">
        <f t="shared" si="47"/>
        <v>300.00000000000085</v>
      </c>
      <c r="H367" s="19">
        <f t="shared" si="40"/>
        <v>235.71239154505278</v>
      </c>
      <c r="I367" s="19">
        <f t="shared" si="41"/>
        <v>99.578503688092695</v>
      </c>
      <c r="J367" s="19">
        <f t="shared" si="42"/>
        <v>95.989199527479315</v>
      </c>
      <c r="K367" s="19">
        <f t="shared" si="43"/>
        <v>4.6009463148719059</v>
      </c>
      <c r="L367" s="19">
        <f t="shared" si="44"/>
        <v>4.5642356802165924</v>
      </c>
      <c r="M367" s="18"/>
      <c r="N367" s="18"/>
      <c r="O367" s="18"/>
      <c r="P367" s="18"/>
      <c r="Q367" s="18"/>
      <c r="R367" s="18"/>
      <c r="S367" s="18"/>
      <c r="T367" s="18"/>
      <c r="U367" s="12"/>
      <c r="V367" s="20"/>
      <c r="W367" s="11"/>
    </row>
    <row r="368" spans="1:23" x14ac:dyDescent="0.25">
      <c r="A368" s="10">
        <v>23071</v>
      </c>
      <c r="B368" s="9">
        <f>'[14]TCM B64 y Graf 1'!F380</f>
        <v>0</v>
      </c>
      <c r="C368" s="7">
        <f>[14]TCM!F463</f>
        <v>0</v>
      </c>
      <c r="D368" s="9">
        <f>'[14]TCM B64 y Graf 1'!D380</f>
        <v>0</v>
      </c>
      <c r="E368" s="18">
        <f t="shared" si="45"/>
        <v>892.13568799930556</v>
      </c>
      <c r="F368" s="18">
        <f t="shared" si="46"/>
        <v>378.48484848484833</v>
      </c>
      <c r="G368" s="18">
        <f t="shared" si="47"/>
        <v>300.00000000000085</v>
      </c>
      <c r="H368" s="19">
        <f t="shared" si="40"/>
        <v>235.71239154505278</v>
      </c>
      <c r="I368" s="19">
        <f t="shared" si="41"/>
        <v>99.578503688092695</v>
      </c>
      <c r="J368" s="19">
        <f t="shared" si="42"/>
        <v>95.989199527479315</v>
      </c>
      <c r="K368" s="19">
        <f t="shared" si="43"/>
        <v>4.6009463148719059</v>
      </c>
      <c r="L368" s="19">
        <f t="shared" si="44"/>
        <v>4.5642356802165924</v>
      </c>
      <c r="M368" s="18"/>
      <c r="N368" s="18"/>
      <c r="O368" s="18"/>
      <c r="P368" s="18"/>
      <c r="Q368" s="18"/>
      <c r="R368" s="18"/>
      <c r="S368" s="18"/>
      <c r="T368" s="18"/>
      <c r="U368" s="12"/>
      <c r="V368" s="20"/>
      <c r="W368" s="11"/>
    </row>
    <row r="369" spans="1:24" x14ac:dyDescent="0.25">
      <c r="A369" s="10">
        <v>23102</v>
      </c>
      <c r="B369" s="9">
        <f>'[14]TCM B64 y Graf 1'!F381</f>
        <v>0.14064697609001975</v>
      </c>
      <c r="C369" s="7">
        <f>[14]TCM!F464</f>
        <v>0</v>
      </c>
      <c r="D369" s="9">
        <f>'[14]TCM B64 y Graf 1'!D381</f>
        <v>-0.31746031746031633</v>
      </c>
      <c r="E369" s="18">
        <f t="shared" si="45"/>
        <v>893.39044986709644</v>
      </c>
      <c r="F369" s="18">
        <f t="shared" si="46"/>
        <v>378.48484848484833</v>
      </c>
      <c r="G369" s="18">
        <f t="shared" si="47"/>
        <v>299.04761904761989</v>
      </c>
      <c r="H369" s="19">
        <f t="shared" si="40"/>
        <v>236.04391389603038</v>
      </c>
      <c r="I369" s="19">
        <f t="shared" si="41"/>
        <v>99.262381454162238</v>
      </c>
      <c r="J369" s="19">
        <f t="shared" si="42"/>
        <v>96.124205433987726</v>
      </c>
      <c r="K369" s="19">
        <f t="shared" si="43"/>
        <v>4.5977666619545259</v>
      </c>
      <c r="L369" s="19">
        <f t="shared" si="44"/>
        <v>4.5656411618253276</v>
      </c>
      <c r="M369" s="19"/>
      <c r="N369" s="19"/>
      <c r="O369" s="19"/>
      <c r="P369" s="19"/>
      <c r="Q369" s="19"/>
      <c r="R369" s="19"/>
      <c r="S369" s="19"/>
      <c r="T369" s="19"/>
      <c r="U369" s="12"/>
      <c r="V369" s="20"/>
      <c r="W369" s="11"/>
    </row>
    <row r="370" spans="1:24" x14ac:dyDescent="0.25">
      <c r="A370" s="10">
        <v>23132</v>
      </c>
      <c r="B370" s="9">
        <f>'[14]TCM B64 y Graf 1'!F382</f>
        <v>0.28089887640450062</v>
      </c>
      <c r="C370" s="7">
        <f>[14]TCM!F465</f>
        <v>0</v>
      </c>
      <c r="D370" s="9">
        <f>'[14]TCM B64 y Graf 1'!D382</f>
        <v>0.31847133757962887</v>
      </c>
      <c r="E370" s="18">
        <f t="shared" si="45"/>
        <v>895.89997360267819</v>
      </c>
      <c r="F370" s="18">
        <f t="shared" si="46"/>
        <v>378.48484848484833</v>
      </c>
      <c r="G370" s="18">
        <f t="shared" si="47"/>
        <v>300.00000000000085</v>
      </c>
      <c r="H370" s="19">
        <f t="shared" si="40"/>
        <v>236.7069585979855</v>
      </c>
      <c r="I370" s="19">
        <f t="shared" si="41"/>
        <v>99.578503688092695</v>
      </c>
      <c r="J370" s="19">
        <f t="shared" si="42"/>
        <v>96.394217247004548</v>
      </c>
      <c r="K370" s="19">
        <f t="shared" si="43"/>
        <v>4.6009463148719059</v>
      </c>
      <c r="L370" s="19">
        <f t="shared" si="44"/>
        <v>4.5684462127529359</v>
      </c>
      <c r="M370" s="19"/>
      <c r="N370" s="19"/>
      <c r="O370" s="19"/>
      <c r="P370" s="19"/>
      <c r="Q370" s="19"/>
      <c r="R370" s="19"/>
      <c r="S370" s="19"/>
      <c r="T370" s="19"/>
      <c r="U370" s="12"/>
      <c r="V370" s="20"/>
      <c r="W370" s="21"/>
    </row>
    <row r="371" spans="1:24" x14ac:dyDescent="0.25">
      <c r="A371" s="10">
        <v>23163</v>
      </c>
      <c r="B371" s="9">
        <f>'[14]TCM B64 y Graf 1'!F383</f>
        <v>-0.42016806722691147</v>
      </c>
      <c r="C371" s="7">
        <f>[14]TCM!F466</f>
        <v>0</v>
      </c>
      <c r="D371" s="9">
        <f>'[14]TCM B64 y Graf 1'!D383</f>
        <v>0.31746031746033854</v>
      </c>
      <c r="E371" s="18">
        <f t="shared" si="45"/>
        <v>892.13568799930545</v>
      </c>
      <c r="F371" s="18">
        <f t="shared" si="46"/>
        <v>378.48484848484833</v>
      </c>
      <c r="G371" s="18">
        <f t="shared" si="47"/>
        <v>300.95238095238187</v>
      </c>
      <c r="H371" s="19">
        <f t="shared" si="40"/>
        <v>235.71239154505278</v>
      </c>
      <c r="I371" s="19">
        <f t="shared" si="41"/>
        <v>99.894625922023167</v>
      </c>
      <c r="J371" s="19">
        <f t="shared" si="42"/>
        <v>95.989199527479315</v>
      </c>
      <c r="K371" s="19">
        <f t="shared" si="43"/>
        <v>4.6041158896331851</v>
      </c>
      <c r="L371" s="19">
        <f t="shared" si="44"/>
        <v>4.5642356802165924</v>
      </c>
      <c r="M371" s="19"/>
      <c r="N371" s="19"/>
      <c r="O371" s="19"/>
      <c r="P371" s="19"/>
      <c r="Q371" s="19"/>
      <c r="R371" s="19"/>
      <c r="S371" s="19"/>
      <c r="T371" s="19"/>
      <c r="U371" s="12"/>
      <c r="V371" s="20"/>
      <c r="W371" s="11"/>
    </row>
    <row r="372" spans="1:24" x14ac:dyDescent="0.25">
      <c r="A372" s="10">
        <v>23193</v>
      </c>
      <c r="B372" s="9">
        <f>'[14]TCM B64 y Graf 1'!F384</f>
        <v>0.2812939521800395</v>
      </c>
      <c r="C372" s="7">
        <f>[14]TCM!F467</f>
        <v>0</v>
      </c>
      <c r="D372" s="9">
        <f>'[14]TCM B64 y Graf 1'!D384</f>
        <v>0.31645569620251113</v>
      </c>
      <c r="E372" s="18">
        <f t="shared" si="45"/>
        <v>894.64521173488731</v>
      </c>
      <c r="F372" s="18">
        <f t="shared" si="46"/>
        <v>378.48484848484833</v>
      </c>
      <c r="G372" s="18">
        <f t="shared" si="47"/>
        <v>301.90476190476278</v>
      </c>
      <c r="H372" s="19">
        <f t="shared" si="40"/>
        <v>236.37543624700794</v>
      </c>
      <c r="I372" s="19">
        <f t="shared" si="41"/>
        <v>100.21074815595361</v>
      </c>
      <c r="J372" s="19">
        <f t="shared" si="42"/>
        <v>96.259211340496137</v>
      </c>
      <c r="K372" s="19">
        <f t="shared" si="43"/>
        <v>4.607275449923554</v>
      </c>
      <c r="L372" s="19">
        <f t="shared" si="44"/>
        <v>4.5670446708276478</v>
      </c>
      <c r="M372" s="19"/>
      <c r="N372" s="19"/>
      <c r="O372" s="19"/>
      <c r="P372" s="19"/>
      <c r="Q372" s="19"/>
      <c r="R372" s="19"/>
      <c r="S372" s="19"/>
      <c r="T372" s="19"/>
      <c r="U372" s="12"/>
      <c r="V372" s="20"/>
      <c r="W372" s="11"/>
    </row>
    <row r="373" spans="1:24" x14ac:dyDescent="0.25">
      <c r="A373" s="10">
        <v>23224</v>
      </c>
      <c r="B373" s="9">
        <f>'[14]TCM B64 y Graf 1'!F385</f>
        <v>-0.35063113604487661</v>
      </c>
      <c r="C373" s="7">
        <f>[14]TCM!F468</f>
        <v>0</v>
      </c>
      <c r="D373" s="9">
        <f>'[14]TCM B64 y Graf 1'!D385</f>
        <v>-0.31545741324918719</v>
      </c>
      <c r="E373" s="18">
        <f t="shared" si="45"/>
        <v>891.50830706541024</v>
      </c>
      <c r="F373" s="18">
        <f t="shared" si="46"/>
        <v>378.48484848484833</v>
      </c>
      <c r="G373" s="18">
        <f t="shared" si="47"/>
        <v>300.95238095238187</v>
      </c>
      <c r="H373" s="19">
        <f t="shared" si="40"/>
        <v>235.54663036956404</v>
      </c>
      <c r="I373" s="19">
        <f t="shared" si="41"/>
        <v>99.894625922023167</v>
      </c>
      <c r="J373" s="19">
        <f t="shared" si="42"/>
        <v>95.921696574225123</v>
      </c>
      <c r="K373" s="19">
        <f t="shared" si="43"/>
        <v>4.6041158896331851</v>
      </c>
      <c r="L373" s="19">
        <f t="shared" si="44"/>
        <v>4.563532197950507</v>
      </c>
      <c r="M373" s="18"/>
      <c r="N373" s="18"/>
      <c r="O373" s="18"/>
      <c r="P373" s="18"/>
      <c r="Q373" s="18"/>
      <c r="R373" s="18"/>
      <c r="S373" s="18"/>
      <c r="T373" s="18"/>
      <c r="U373" s="12"/>
      <c r="V373" s="20"/>
      <c r="W373" s="11"/>
    </row>
    <row r="374" spans="1:24" x14ac:dyDescent="0.25">
      <c r="A374" s="10">
        <v>23255</v>
      </c>
      <c r="B374" s="9">
        <f>'[14]TCM B64 y Graf 1'!F386</f>
        <v>-7.0372976776911234E-2</v>
      </c>
      <c r="C374" s="7">
        <f>[14]TCM!F469</f>
        <v>0</v>
      </c>
      <c r="D374" s="9">
        <f>'[14]TCM B64 y Graf 1'!D386</f>
        <v>0</v>
      </c>
      <c r="E374" s="18">
        <f t="shared" si="45"/>
        <v>890.88092613151491</v>
      </c>
      <c r="F374" s="18">
        <f t="shared" si="46"/>
        <v>378.48484848484833</v>
      </c>
      <c r="G374" s="18">
        <f t="shared" si="47"/>
        <v>300.95238095238187</v>
      </c>
      <c r="H374" s="19">
        <f t="shared" si="40"/>
        <v>235.3808691940753</v>
      </c>
      <c r="I374" s="19">
        <f t="shared" si="41"/>
        <v>99.894625922023167</v>
      </c>
      <c r="J374" s="19">
        <f t="shared" si="42"/>
        <v>95.854193620970946</v>
      </c>
      <c r="K374" s="19">
        <f t="shared" si="43"/>
        <v>4.6041158896331851</v>
      </c>
      <c r="L374" s="19">
        <f t="shared" si="44"/>
        <v>4.5628282204487132</v>
      </c>
      <c r="M374" s="18"/>
      <c r="N374" s="18"/>
      <c r="O374" s="18"/>
      <c r="P374" s="18"/>
      <c r="Q374" s="18"/>
      <c r="R374" s="18"/>
      <c r="S374" s="18"/>
      <c r="T374" s="18"/>
      <c r="U374" s="12"/>
      <c r="V374" s="20"/>
      <c r="W374" s="11"/>
    </row>
    <row r="375" spans="1:24" x14ac:dyDescent="0.25">
      <c r="A375" s="10">
        <v>23285</v>
      </c>
      <c r="B375" s="9">
        <f>'[14]TCM B64 y Graf 1'!F387</f>
        <v>-0.35211267605633756</v>
      </c>
      <c r="C375" s="7">
        <f>[14]TCM!F470</f>
        <v>0</v>
      </c>
      <c r="D375" s="9">
        <f>'[14]TCM B64 y Graf 1'!D387</f>
        <v>0</v>
      </c>
      <c r="E375" s="18">
        <f t="shared" si="45"/>
        <v>887.74402146203772</v>
      </c>
      <c r="F375" s="18">
        <f t="shared" si="46"/>
        <v>378.48484848484833</v>
      </c>
      <c r="G375" s="18">
        <f t="shared" si="47"/>
        <v>300.95238095238187</v>
      </c>
      <c r="H375" s="19">
        <f t="shared" si="40"/>
        <v>234.55206331663138</v>
      </c>
      <c r="I375" s="19">
        <f t="shared" si="41"/>
        <v>99.894625922023167</v>
      </c>
      <c r="J375" s="19">
        <f t="shared" si="42"/>
        <v>95.516678854699919</v>
      </c>
      <c r="K375" s="19">
        <f t="shared" si="43"/>
        <v>4.6041158896331851</v>
      </c>
      <c r="L375" s="19">
        <f t="shared" si="44"/>
        <v>4.5593008799307446</v>
      </c>
      <c r="M375" s="18"/>
      <c r="N375" s="18"/>
      <c r="O375" s="18"/>
      <c r="P375" s="18"/>
      <c r="Q375" s="18"/>
      <c r="R375" s="18"/>
      <c r="S375" s="18"/>
      <c r="T375" s="18"/>
      <c r="U375" s="12"/>
      <c r="V375" s="20"/>
      <c r="W375" s="11"/>
    </row>
    <row r="376" spans="1:24" x14ac:dyDescent="0.25">
      <c r="A376" s="10">
        <v>23316</v>
      </c>
      <c r="B376" s="9">
        <f>'[14]TCM B64 y Graf 1'!F388</f>
        <v>-7.0671378091868853E-2</v>
      </c>
      <c r="C376" s="7">
        <f>[14]TCM!F471</f>
        <v>0</v>
      </c>
      <c r="D376" s="9">
        <f>'[14]TCM B64 y Graf 1'!D388</f>
        <v>0.31645569620251113</v>
      </c>
      <c r="E376" s="18">
        <f t="shared" si="45"/>
        <v>887.11664052814228</v>
      </c>
      <c r="F376" s="18">
        <f t="shared" si="46"/>
        <v>378.48484848484833</v>
      </c>
      <c r="G376" s="18">
        <f t="shared" si="47"/>
        <v>301.90476190476278</v>
      </c>
      <c r="H376" s="19">
        <f t="shared" si="40"/>
        <v>234.38630214114258</v>
      </c>
      <c r="I376" s="19">
        <f t="shared" si="41"/>
        <v>100.21074815595361</v>
      </c>
      <c r="J376" s="19">
        <f t="shared" si="42"/>
        <v>95.449175901445699</v>
      </c>
      <c r="K376" s="19">
        <f t="shared" si="43"/>
        <v>4.607275449923554</v>
      </c>
      <c r="L376" s="19">
        <f t="shared" si="44"/>
        <v>4.5585939163099241</v>
      </c>
      <c r="M376" s="18"/>
      <c r="N376" s="18"/>
      <c r="O376" s="18"/>
      <c r="P376" s="18"/>
      <c r="Q376" s="18"/>
      <c r="R376" s="18"/>
      <c r="S376" s="18"/>
      <c r="T376" s="18"/>
      <c r="U376" s="12"/>
      <c r="V376" s="20"/>
      <c r="W376" s="11"/>
    </row>
    <row r="377" spans="1:24" x14ac:dyDescent="0.25">
      <c r="A377" s="10">
        <v>23346</v>
      </c>
      <c r="B377" s="9">
        <f>'[14]TCM B64 y Graf 1'!F389</f>
        <v>0.70721357850069833</v>
      </c>
      <c r="C377" s="7">
        <f>[14]TCM!F472</f>
        <v>0</v>
      </c>
      <c r="D377" s="9">
        <f>'[14]TCM B64 y Graf 1'!D389</f>
        <v>-0.31545741324918719</v>
      </c>
      <c r="E377" s="18">
        <f t="shared" si="45"/>
        <v>893.39044986709655</v>
      </c>
      <c r="F377" s="18">
        <f t="shared" si="46"/>
        <v>378.48484848484833</v>
      </c>
      <c r="G377" s="18">
        <f t="shared" si="47"/>
        <v>300.95238095238187</v>
      </c>
      <c r="H377" s="19">
        <f t="shared" si="40"/>
        <v>236.0439138960304</v>
      </c>
      <c r="I377" s="19">
        <f t="shared" si="41"/>
        <v>99.894625922023167</v>
      </c>
      <c r="J377" s="19">
        <f t="shared" si="42"/>
        <v>96.12420543398774</v>
      </c>
      <c r="K377" s="19">
        <f t="shared" si="43"/>
        <v>4.6041158896331851</v>
      </c>
      <c r="L377" s="19">
        <f t="shared" si="44"/>
        <v>4.5656411618253276</v>
      </c>
      <c r="M377" s="18"/>
      <c r="N377" s="18"/>
      <c r="O377" s="18"/>
      <c r="P377" s="18"/>
      <c r="Q377" s="18"/>
      <c r="R377" s="18"/>
      <c r="S377" s="18"/>
      <c r="T377" s="18"/>
      <c r="U377" s="12"/>
      <c r="V377" s="20"/>
      <c r="W377" s="11"/>
      <c r="X377" s="11"/>
    </row>
    <row r="378" spans="1:24" x14ac:dyDescent="0.25">
      <c r="A378" s="10">
        <v>23377</v>
      </c>
      <c r="B378" s="9">
        <f>'[14]TCM B64 y Graf 1'!F390</f>
        <v>1.1938202247190999</v>
      </c>
      <c r="C378" s="7">
        <f>[14]TCM!F473</f>
        <v>0</v>
      </c>
      <c r="D378" s="9">
        <f>'[14]TCM B64 y Graf 1'!D390</f>
        <v>0.63291139240506666</v>
      </c>
      <c r="E378" s="18">
        <f t="shared" si="45"/>
        <v>904.05592574331888</v>
      </c>
      <c r="F378" s="18">
        <f t="shared" si="46"/>
        <v>378.48484848484833</v>
      </c>
      <c r="G378" s="18">
        <f t="shared" si="47"/>
        <v>302.8571428571438</v>
      </c>
      <c r="H378" s="19">
        <f t="shared" si="40"/>
        <v>238.86185387933975</v>
      </c>
      <c r="I378" s="19">
        <f t="shared" si="41"/>
        <v>100.52687038988408</v>
      </c>
      <c r="J378" s="19">
        <f t="shared" si="42"/>
        <v>97.27175563930922</v>
      </c>
      <c r="K378" s="19">
        <f t="shared" si="43"/>
        <v>4.6104250588264497</v>
      </c>
      <c r="L378" s="19">
        <f t="shared" si="44"/>
        <v>4.5775086658529283</v>
      </c>
      <c r="M378" s="18"/>
      <c r="N378" s="18"/>
      <c r="O378" s="18"/>
      <c r="P378" s="18"/>
      <c r="Q378" s="18"/>
      <c r="R378" s="18"/>
      <c r="S378" s="18"/>
      <c r="T378" s="18"/>
      <c r="U378" s="12"/>
      <c r="V378" s="20"/>
      <c r="W378" s="21"/>
      <c r="X378" s="11"/>
    </row>
    <row r="379" spans="1:24" x14ac:dyDescent="0.25">
      <c r="A379" s="10">
        <v>23408</v>
      </c>
      <c r="B379" s="9">
        <f>'[14]TCM B64 y Graf 1'!F391</f>
        <v>1.8736988202637139</v>
      </c>
      <c r="C379" s="7">
        <f>[14]TCM!F474</f>
        <v>0</v>
      </c>
      <c r="D379" s="9">
        <f>'[14]TCM B64 y Graf 1'!D391</f>
        <v>-0.62893081761005165</v>
      </c>
      <c r="E379" s="18">
        <f t="shared" si="45"/>
        <v>920.99521095849559</v>
      </c>
      <c r="F379" s="18">
        <f t="shared" si="46"/>
        <v>378.48484848484833</v>
      </c>
      <c r="G379" s="18">
        <f t="shared" si="47"/>
        <v>300.95238095238193</v>
      </c>
      <c r="H379" s="19">
        <f t="shared" si="40"/>
        <v>243.33740561753697</v>
      </c>
      <c r="I379" s="19">
        <f t="shared" si="41"/>
        <v>99.894625922023181</v>
      </c>
      <c r="J379" s="19">
        <f t="shared" si="42"/>
        <v>99.094335377172754</v>
      </c>
      <c r="K379" s="19">
        <f t="shared" si="43"/>
        <v>4.6041158896331851</v>
      </c>
      <c r="L379" s="19">
        <f t="shared" si="44"/>
        <v>4.596072279027867</v>
      </c>
      <c r="M379" s="18"/>
      <c r="N379" s="18"/>
      <c r="O379" s="18"/>
      <c r="P379" s="18"/>
      <c r="Q379" s="18"/>
      <c r="R379" s="18"/>
      <c r="S379" s="18"/>
      <c r="T379" s="18"/>
      <c r="U379" s="12"/>
      <c r="V379" s="20"/>
      <c r="W379" s="11"/>
      <c r="X379" s="11"/>
    </row>
    <row r="380" spans="1:24" x14ac:dyDescent="0.25">
      <c r="A380" s="10">
        <v>23437</v>
      </c>
      <c r="B380" s="9">
        <f>'[14]TCM B64 y Graf 1'!F392</f>
        <v>-0.20435967302453451</v>
      </c>
      <c r="C380" s="7">
        <f>[14]TCM!F475</f>
        <v>0</v>
      </c>
      <c r="D380" s="9">
        <f>'[14]TCM B64 y Graf 1'!D392</f>
        <v>0</v>
      </c>
      <c r="E380" s="18">
        <f t="shared" si="45"/>
        <v>919.11306815680916</v>
      </c>
      <c r="F380" s="18">
        <f t="shared" si="46"/>
        <v>378.48484848484833</v>
      </c>
      <c r="G380" s="18">
        <f t="shared" si="47"/>
        <v>300.95238095238193</v>
      </c>
      <c r="H380" s="19">
        <f t="shared" si="40"/>
        <v>242.84012209107058</v>
      </c>
      <c r="I380" s="19">
        <f t="shared" si="41"/>
        <v>99.894625922023181</v>
      </c>
      <c r="J380" s="19">
        <f t="shared" si="42"/>
        <v>98.891826517410124</v>
      </c>
      <c r="K380" s="19">
        <f t="shared" si="43"/>
        <v>4.6041158896331851</v>
      </c>
      <c r="L380" s="19">
        <f t="shared" si="44"/>
        <v>4.5940265913045737</v>
      </c>
      <c r="M380" s="18"/>
      <c r="N380" s="18"/>
      <c r="O380" s="18"/>
      <c r="P380" s="18"/>
      <c r="Q380" s="18"/>
      <c r="R380" s="18"/>
      <c r="S380" s="18"/>
      <c r="T380" s="18"/>
      <c r="U380" s="12"/>
      <c r="V380" s="20"/>
      <c r="W380" s="11"/>
    </row>
    <row r="381" spans="1:24" x14ac:dyDescent="0.25">
      <c r="A381" s="10">
        <v>23468</v>
      </c>
      <c r="B381" s="9">
        <f>'[14]TCM B64 y Graf 1'!F393</f>
        <v>0.54607508532424909</v>
      </c>
      <c r="C381" s="7">
        <f>[14]TCM!F476</f>
        <v>0</v>
      </c>
      <c r="D381" s="9">
        <f>'[14]TCM B64 y Graf 1'!D393</f>
        <v>0</v>
      </c>
      <c r="E381" s="18">
        <f t="shared" si="45"/>
        <v>924.13211562797278</v>
      </c>
      <c r="F381" s="18">
        <f t="shared" si="46"/>
        <v>378.48484848484833</v>
      </c>
      <c r="G381" s="18">
        <f t="shared" si="47"/>
        <v>300.95238095238193</v>
      </c>
      <c r="H381" s="19">
        <f t="shared" si="40"/>
        <v>244.16621149498087</v>
      </c>
      <c r="I381" s="19">
        <f t="shared" si="41"/>
        <v>99.894625922023181</v>
      </c>
      <c r="J381" s="19">
        <f t="shared" si="42"/>
        <v>99.431850143443782</v>
      </c>
      <c r="K381" s="19">
        <f t="shared" si="43"/>
        <v>4.6041158896331851</v>
      </c>
      <c r="L381" s="19">
        <f t="shared" si="44"/>
        <v>4.5994724863160368</v>
      </c>
      <c r="M381" s="18"/>
      <c r="N381" s="18"/>
      <c r="O381" s="18"/>
      <c r="P381" s="18"/>
      <c r="Q381" s="18"/>
      <c r="R381" s="18"/>
      <c r="S381" s="18"/>
      <c r="T381" s="18"/>
      <c r="U381" s="12"/>
      <c r="V381" s="20"/>
      <c r="W381" s="11"/>
    </row>
    <row r="382" spans="1:24" x14ac:dyDescent="0.25">
      <c r="A382" s="10">
        <v>23498</v>
      </c>
      <c r="B382" s="9">
        <f>'[14]TCM B64 y Graf 1'!F394</f>
        <v>0.27155465037336235</v>
      </c>
      <c r="C382" s="7">
        <f>[14]TCM!F477</f>
        <v>0</v>
      </c>
      <c r="D382" s="9">
        <f>'[14]TCM B64 y Graf 1'!D394</f>
        <v>-0.31645569620254443</v>
      </c>
      <c r="E382" s="18">
        <f t="shared" si="45"/>
        <v>926.6416393635543</v>
      </c>
      <c r="F382" s="18">
        <f t="shared" si="46"/>
        <v>378.48484848484833</v>
      </c>
      <c r="G382" s="18">
        <f t="shared" si="47"/>
        <v>300.00000000000091</v>
      </c>
      <c r="H382" s="19">
        <f t="shared" si="40"/>
        <v>244.82925619693597</v>
      </c>
      <c r="I382" s="19">
        <f t="shared" si="41"/>
        <v>99.578503688092709</v>
      </c>
      <c r="J382" s="19">
        <f t="shared" si="42"/>
        <v>99.701861956460576</v>
      </c>
      <c r="K382" s="19">
        <f t="shared" si="43"/>
        <v>4.6009463148719059</v>
      </c>
      <c r="L382" s="19">
        <f t="shared" si="44"/>
        <v>4.6021843523847856</v>
      </c>
      <c r="M382" s="18"/>
      <c r="N382" s="18"/>
      <c r="O382" s="18"/>
      <c r="P382" s="18"/>
      <c r="Q382" s="18"/>
      <c r="R382" s="18"/>
      <c r="S382" s="18"/>
      <c r="T382" s="18"/>
      <c r="U382" s="12"/>
      <c r="V382" s="20"/>
      <c r="W382" s="11"/>
    </row>
    <row r="383" spans="1:24" x14ac:dyDescent="0.25">
      <c r="A383" s="10">
        <v>23529</v>
      </c>
      <c r="B383" s="9">
        <f>'[14]TCM B64 y Graf 1'!F395</f>
        <v>6.7704807041324422E-2</v>
      </c>
      <c r="C383" s="7">
        <f>[14]TCM!F478</f>
        <v>0</v>
      </c>
      <c r="D383" s="9">
        <f>'[14]TCM B64 y Graf 1'!D395</f>
        <v>0</v>
      </c>
      <c r="E383" s="18">
        <f t="shared" si="45"/>
        <v>927.26902029744997</v>
      </c>
      <c r="F383" s="18">
        <f t="shared" si="46"/>
        <v>378.48484848484833</v>
      </c>
      <c r="G383" s="18">
        <f t="shared" si="47"/>
        <v>300.00000000000091</v>
      </c>
      <c r="H383" s="19">
        <f t="shared" si="40"/>
        <v>244.99501737242483</v>
      </c>
      <c r="I383" s="19">
        <f t="shared" si="41"/>
        <v>99.578503688092709</v>
      </c>
      <c r="J383" s="19">
        <f t="shared" si="42"/>
        <v>99.76936490971481</v>
      </c>
      <c r="K383" s="19">
        <f t="shared" si="43"/>
        <v>4.6009463148719059</v>
      </c>
      <c r="L383" s="19">
        <f t="shared" si="44"/>
        <v>4.6028611713615533</v>
      </c>
      <c r="M383" s="18"/>
      <c r="N383" s="18"/>
      <c r="O383" s="18"/>
      <c r="P383" s="18"/>
      <c r="Q383" s="18"/>
      <c r="R383" s="18"/>
      <c r="S383" s="18"/>
      <c r="T383" s="18"/>
      <c r="U383" s="12"/>
      <c r="V383" s="20"/>
      <c r="W383" s="11"/>
    </row>
    <row r="384" spans="1:24" x14ac:dyDescent="0.25">
      <c r="A384" s="10">
        <v>23559</v>
      </c>
      <c r="B384" s="9">
        <f>'[14]TCM B64 y Graf 1'!F396</f>
        <v>0.94722598105545508</v>
      </c>
      <c r="C384" s="7">
        <f>[14]TCM!F479</f>
        <v>0</v>
      </c>
      <c r="D384" s="9">
        <f>'[14]TCM B64 y Graf 1'!D396</f>
        <v>0.31746031746033854</v>
      </c>
      <c r="E384" s="18">
        <f t="shared" si="45"/>
        <v>936.05235337198576</v>
      </c>
      <c r="F384" s="18">
        <f t="shared" si="46"/>
        <v>378.48484848484833</v>
      </c>
      <c r="G384" s="18">
        <f t="shared" si="47"/>
        <v>300.95238095238193</v>
      </c>
      <c r="H384" s="19">
        <f t="shared" si="40"/>
        <v>247.31567382926775</v>
      </c>
      <c r="I384" s="19">
        <f t="shared" si="41"/>
        <v>99.894625922023181</v>
      </c>
      <c r="J384" s="19">
        <f t="shared" si="42"/>
        <v>100.71440625527366</v>
      </c>
      <c r="K384" s="19">
        <f t="shared" si="43"/>
        <v>4.6041158896331851</v>
      </c>
      <c r="L384" s="19">
        <f t="shared" si="44"/>
        <v>4.6122888506171122</v>
      </c>
      <c r="M384" s="18"/>
      <c r="N384" s="18"/>
      <c r="O384" s="18"/>
      <c r="P384" s="18"/>
      <c r="Q384" s="18"/>
      <c r="R384" s="18"/>
      <c r="S384" s="18"/>
      <c r="T384" s="18"/>
      <c r="U384" s="12"/>
      <c r="V384" s="20"/>
      <c r="W384" s="11"/>
    </row>
    <row r="385" spans="1:23" x14ac:dyDescent="0.25">
      <c r="A385" s="10">
        <v>23590</v>
      </c>
      <c r="B385" s="9">
        <f>'[14]TCM B64 y Graf 1'!F397</f>
        <v>1.0723860589812562</v>
      </c>
      <c r="C385" s="7">
        <f>[14]TCM!F480</f>
        <v>0</v>
      </c>
      <c r="D385" s="9">
        <f>'[14]TCM B64 y Graf 1'!D397</f>
        <v>0</v>
      </c>
      <c r="E385" s="18">
        <f t="shared" si="45"/>
        <v>946.09044831431288</v>
      </c>
      <c r="F385" s="18">
        <f t="shared" si="46"/>
        <v>378.48484848484833</v>
      </c>
      <c r="G385" s="18">
        <f t="shared" si="47"/>
        <v>300.95238095238193</v>
      </c>
      <c r="H385" s="19">
        <f t="shared" si="40"/>
        <v>249.96785263708836</v>
      </c>
      <c r="I385" s="19">
        <f t="shared" si="41"/>
        <v>99.894625922023181</v>
      </c>
      <c r="J385" s="19">
        <f t="shared" si="42"/>
        <v>101.79445350734096</v>
      </c>
      <c r="K385" s="19">
        <f t="shared" si="43"/>
        <v>4.6041158896331851</v>
      </c>
      <c r="L385" s="19">
        <f t="shared" si="44"/>
        <v>4.6229556184213081</v>
      </c>
      <c r="M385" s="18"/>
      <c r="N385" s="18"/>
      <c r="O385" s="18"/>
      <c r="P385" s="18"/>
      <c r="Q385" s="18"/>
      <c r="R385" s="18"/>
      <c r="S385" s="18"/>
      <c r="T385" s="18"/>
      <c r="U385" s="12"/>
      <c r="V385" s="20"/>
      <c r="W385" s="11"/>
    </row>
    <row r="386" spans="1:23" x14ac:dyDescent="0.25">
      <c r="A386" s="10">
        <v>23621</v>
      </c>
      <c r="B386" s="9">
        <f>'[14]TCM B64 y Graf 1'!F398</f>
        <v>-1.3925729442970991</v>
      </c>
      <c r="C386" s="7">
        <f>[14]TCM!F481</f>
        <v>0</v>
      </c>
      <c r="D386" s="9">
        <f>'[14]TCM B64 y Graf 1'!D398</f>
        <v>0.31645569620251113</v>
      </c>
      <c r="E386" s="18">
        <f t="shared" si="45"/>
        <v>932.91544870250868</v>
      </c>
      <c r="F386" s="18">
        <f t="shared" si="46"/>
        <v>378.48484848484833</v>
      </c>
      <c r="G386" s="18">
        <f t="shared" si="47"/>
        <v>301.90476190476284</v>
      </c>
      <c r="H386" s="19">
        <f t="shared" si="40"/>
        <v>246.48686795182385</v>
      </c>
      <c r="I386" s="19">
        <f t="shared" si="41"/>
        <v>100.21074815595364</v>
      </c>
      <c r="J386" s="19">
        <f t="shared" si="42"/>
        <v>100.37689148900265</v>
      </c>
      <c r="K386" s="19">
        <f t="shared" si="43"/>
        <v>4.607275449923554</v>
      </c>
      <c r="L386" s="19">
        <f t="shared" si="44"/>
        <v>4.6089320163135614</v>
      </c>
      <c r="M386" s="18"/>
      <c r="N386" s="18"/>
      <c r="O386" s="18"/>
      <c r="P386" s="18"/>
      <c r="Q386" s="18"/>
      <c r="R386" s="18"/>
      <c r="S386" s="18"/>
      <c r="T386" s="18"/>
      <c r="U386" s="12"/>
      <c r="V386" s="20"/>
      <c r="W386" s="11"/>
    </row>
    <row r="387" spans="1:23" x14ac:dyDescent="0.25">
      <c r="A387" s="10">
        <v>23651</v>
      </c>
      <c r="B387" s="9">
        <f>'[14]TCM B64 y Graf 1'!F399</f>
        <v>-0.13449899125755893</v>
      </c>
      <c r="C387" s="7">
        <f>[14]TCM!F482</f>
        <v>0</v>
      </c>
      <c r="D387" s="9">
        <f>'[14]TCM B64 y Graf 1'!D399</f>
        <v>0</v>
      </c>
      <c r="E387" s="18">
        <f t="shared" si="45"/>
        <v>931.66068683471792</v>
      </c>
      <c r="F387" s="18">
        <f t="shared" si="46"/>
        <v>378.48484848484833</v>
      </c>
      <c r="G387" s="18">
        <f t="shared" si="47"/>
        <v>301.90476190476284</v>
      </c>
      <c r="H387" s="19">
        <f t="shared" si="40"/>
        <v>246.15534560084632</v>
      </c>
      <c r="I387" s="19">
        <f t="shared" si="41"/>
        <v>100.21074815595364</v>
      </c>
      <c r="J387" s="19">
        <f t="shared" si="42"/>
        <v>100.24188558249425</v>
      </c>
      <c r="K387" s="19">
        <f t="shared" si="43"/>
        <v>4.607275449923554</v>
      </c>
      <c r="L387" s="19">
        <f t="shared" si="44"/>
        <v>4.6075861210902067</v>
      </c>
      <c r="M387" s="18"/>
      <c r="N387" s="18"/>
      <c r="O387" s="18"/>
      <c r="P387" s="18"/>
      <c r="Q387" s="18"/>
      <c r="R387" s="18"/>
      <c r="S387" s="18"/>
      <c r="T387" s="18"/>
      <c r="U387" s="12"/>
      <c r="V387" s="20"/>
      <c r="W387" s="11"/>
    </row>
    <row r="388" spans="1:23" x14ac:dyDescent="0.25">
      <c r="A388" s="10">
        <v>23682</v>
      </c>
      <c r="B388" s="9">
        <f>'[14]TCM B64 y Graf 1'!F400</f>
        <v>1.0101010101010166</v>
      </c>
      <c r="C388" s="7">
        <f>[14]TCM!F483</f>
        <v>0</v>
      </c>
      <c r="D388" s="9">
        <f>'[14]TCM B64 y Graf 1'!D400</f>
        <v>0</v>
      </c>
      <c r="E388" s="18">
        <f t="shared" si="45"/>
        <v>941.07140084314949</v>
      </c>
      <c r="F388" s="18">
        <f t="shared" si="46"/>
        <v>378.48484848484833</v>
      </c>
      <c r="G388" s="18">
        <f t="shared" si="47"/>
        <v>301.90476190476284</v>
      </c>
      <c r="H388" s="19">
        <f t="shared" si="40"/>
        <v>248.6417632331781</v>
      </c>
      <c r="I388" s="19">
        <f t="shared" si="41"/>
        <v>100.21074815595364</v>
      </c>
      <c r="J388" s="19">
        <f t="shared" si="42"/>
        <v>101.2544298813073</v>
      </c>
      <c r="K388" s="19">
        <f t="shared" si="43"/>
        <v>4.607275449923554</v>
      </c>
      <c r="L388" s="19">
        <f t="shared" si="44"/>
        <v>4.6176364569437078</v>
      </c>
      <c r="M388" s="18"/>
      <c r="N388" s="18"/>
      <c r="O388" s="18"/>
      <c r="P388" s="18"/>
      <c r="Q388" s="18"/>
      <c r="R388" s="18"/>
      <c r="S388" s="18"/>
      <c r="T388" s="18"/>
      <c r="U388" s="12"/>
      <c r="V388" s="20"/>
      <c r="W388" s="11"/>
    </row>
    <row r="389" spans="1:23" x14ac:dyDescent="0.25">
      <c r="A389" s="10">
        <v>23712</v>
      </c>
      <c r="B389" s="9">
        <f>'[14]TCM B64 y Graf 1'!F401</f>
        <v>0.20000000000000018</v>
      </c>
      <c r="C389" s="7">
        <f>[14]TCM!F484</f>
        <v>0</v>
      </c>
      <c r="D389" s="9">
        <f>'[14]TCM B64 y Graf 1'!D401</f>
        <v>0</v>
      </c>
      <c r="E389" s="18">
        <f t="shared" si="45"/>
        <v>942.9535436448358</v>
      </c>
      <c r="F389" s="18">
        <f t="shared" si="46"/>
        <v>378.48484848484833</v>
      </c>
      <c r="G389" s="18">
        <f t="shared" si="47"/>
        <v>301.90476190476284</v>
      </c>
      <c r="H389" s="19">
        <f t="shared" si="40"/>
        <v>249.13904675964446</v>
      </c>
      <c r="I389" s="19">
        <f t="shared" si="41"/>
        <v>100.21074815595364</v>
      </c>
      <c r="J389" s="19">
        <f t="shared" si="42"/>
        <v>101.45693874106993</v>
      </c>
      <c r="K389" s="19">
        <f t="shared" si="43"/>
        <v>4.607275449923554</v>
      </c>
      <c r="L389" s="19">
        <f t="shared" si="44"/>
        <v>4.619634459606381</v>
      </c>
      <c r="M389" s="18"/>
      <c r="N389" s="18"/>
      <c r="O389" s="18"/>
      <c r="P389" s="18"/>
      <c r="Q389" s="18"/>
      <c r="R389" s="18"/>
      <c r="S389" s="18"/>
      <c r="T389" s="18"/>
      <c r="U389" s="12"/>
      <c r="V389" s="20"/>
      <c r="W389" s="11"/>
    </row>
    <row r="390" spans="1:23" x14ac:dyDescent="0.25">
      <c r="A390" s="10">
        <v>23743</v>
      </c>
      <c r="B390" s="9">
        <f>'[14]TCM B64 y Graf 1'!F402</f>
        <v>-0.46573519627413074</v>
      </c>
      <c r="C390" s="7">
        <f>[14]TCM!F485</f>
        <v>0</v>
      </c>
      <c r="D390" s="9">
        <f>'[14]TCM B64 y Graf 1'!D402</f>
        <v>0.3154574132492316</v>
      </c>
      <c r="E390" s="18">
        <f t="shared" si="45"/>
        <v>938.56187710756762</v>
      </c>
      <c r="F390" s="18">
        <f t="shared" si="46"/>
        <v>378.48484848484833</v>
      </c>
      <c r="G390" s="18">
        <f t="shared" si="47"/>
        <v>302.85714285714386</v>
      </c>
      <c r="H390" s="19">
        <f t="shared" ref="H390:H453" si="48">(E390/F390)*100</f>
        <v>247.97871853122297</v>
      </c>
      <c r="I390" s="19">
        <f t="shared" ref="I390:I453" si="49">(G390/(AVERAGE(G$378:G$389))*100)</f>
        <v>100.52687038988411</v>
      </c>
      <c r="J390" s="19">
        <f t="shared" ref="J390:J453" si="50">(H390/(AVERAGE(H$378:H$389))*100)</f>
        <v>100.98441806829051</v>
      </c>
      <c r="K390" s="19">
        <f t="shared" ref="K390:K453" si="51">LN(I390)</f>
        <v>4.6104250588264506</v>
      </c>
      <c r="L390" s="19">
        <f t="shared" ref="L390:L453" si="52">LN(J390)</f>
        <v>4.6149662283878294</v>
      </c>
      <c r="M390" s="18"/>
      <c r="N390" s="18"/>
      <c r="O390" s="18"/>
      <c r="P390" s="18"/>
      <c r="Q390" s="18"/>
      <c r="R390" s="18"/>
      <c r="S390" s="18"/>
      <c r="T390" s="18"/>
      <c r="U390" s="12"/>
      <c r="V390" s="20"/>
      <c r="W390" s="11"/>
    </row>
    <row r="391" spans="1:23" x14ac:dyDescent="0.25">
      <c r="A391" s="10">
        <v>23774</v>
      </c>
      <c r="B391" s="9">
        <f>'[14]TCM B64 y Graf 1'!F403</f>
        <v>0.40106951871656804</v>
      </c>
      <c r="C391" s="7">
        <f>[14]TCM!F486</f>
        <v>0</v>
      </c>
      <c r="D391" s="9">
        <f>'[14]TCM B64 y Graf 1'!D403</f>
        <v>0.31446540880504248</v>
      </c>
      <c r="E391" s="18">
        <f t="shared" ref="E391:E454" si="53">E390*(1+(B391/100))</f>
        <v>942.32616271094014</v>
      </c>
      <c r="F391" s="18">
        <f t="shared" ref="F391:F454" si="54">F390*(1+(C391/100))</f>
        <v>378.48484848484833</v>
      </c>
      <c r="G391" s="18">
        <f t="shared" ref="G391:G454" si="55">G390*(1+(D391/100))</f>
        <v>303.80952380952482</v>
      </c>
      <c r="H391" s="19">
        <f t="shared" si="48"/>
        <v>248.97328558415563</v>
      </c>
      <c r="I391" s="19">
        <f t="shared" si="49"/>
        <v>100.84299262381455</v>
      </c>
      <c r="J391" s="19">
        <f t="shared" si="50"/>
        <v>101.38943578781571</v>
      </c>
      <c r="K391" s="19">
        <f t="shared" si="51"/>
        <v>4.613564778831118</v>
      </c>
      <c r="L391" s="19">
        <f t="shared" si="52"/>
        <v>4.6189689021774862</v>
      </c>
      <c r="M391" s="18"/>
      <c r="N391" s="18"/>
      <c r="O391" s="18"/>
      <c r="P391" s="18"/>
      <c r="Q391" s="18"/>
      <c r="R391" s="18"/>
      <c r="S391" s="18"/>
      <c r="T391" s="18"/>
      <c r="U391" s="12"/>
      <c r="V391" s="20"/>
      <c r="W391" s="11"/>
    </row>
    <row r="392" spans="1:23" x14ac:dyDescent="0.25">
      <c r="A392" s="10">
        <v>23802</v>
      </c>
      <c r="B392" s="9">
        <f>'[14]TCM B64 y Graf 1'!F404</f>
        <v>0.33288948069241098</v>
      </c>
      <c r="C392" s="7">
        <f>[14]TCM!F487</f>
        <v>0</v>
      </c>
      <c r="D392" s="9">
        <f>'[14]TCM B64 y Graf 1'!D404</f>
        <v>0</v>
      </c>
      <c r="E392" s="18">
        <f t="shared" si="53"/>
        <v>945.46306738041733</v>
      </c>
      <c r="F392" s="18">
        <f t="shared" si="54"/>
        <v>378.48484848484833</v>
      </c>
      <c r="G392" s="18">
        <f t="shared" si="55"/>
        <v>303.80952380952482</v>
      </c>
      <c r="H392" s="19">
        <f t="shared" si="48"/>
        <v>249.80209146159956</v>
      </c>
      <c r="I392" s="19">
        <f t="shared" si="49"/>
        <v>100.84299262381455</v>
      </c>
      <c r="J392" s="19">
        <f t="shared" si="50"/>
        <v>101.72695055408674</v>
      </c>
      <c r="K392" s="19">
        <f t="shared" si="51"/>
        <v>4.613564778831118</v>
      </c>
      <c r="L392" s="19">
        <f t="shared" si="52"/>
        <v>4.6222922684799022</v>
      </c>
      <c r="M392" s="18"/>
      <c r="N392" s="18"/>
      <c r="O392" s="18"/>
      <c r="P392" s="18"/>
      <c r="Q392" s="18"/>
      <c r="R392" s="18"/>
      <c r="S392" s="18"/>
      <c r="T392" s="18"/>
      <c r="U392" s="12"/>
      <c r="V392" s="20"/>
      <c r="W392" s="11"/>
    </row>
    <row r="393" spans="1:23" x14ac:dyDescent="0.25">
      <c r="A393" s="10">
        <v>23833</v>
      </c>
      <c r="B393" s="9">
        <f>'[14]TCM B64 y Graf 1'!F405</f>
        <v>0.4644990046450026</v>
      </c>
      <c r="C393" s="7">
        <f>[14]TCM!F488</f>
        <v>0</v>
      </c>
      <c r="D393" s="9">
        <f>'[14]TCM B64 y Graf 1'!D405</f>
        <v>0.31347962382446415</v>
      </c>
      <c r="E393" s="18">
        <f t="shared" si="53"/>
        <v>949.85473391768551</v>
      </c>
      <c r="F393" s="18">
        <f t="shared" si="54"/>
        <v>378.48484848484833</v>
      </c>
      <c r="G393" s="18">
        <f t="shared" si="55"/>
        <v>304.76190476190584</v>
      </c>
      <c r="H393" s="19">
        <f t="shared" si="48"/>
        <v>250.96241969002108</v>
      </c>
      <c r="I393" s="19">
        <f t="shared" si="49"/>
        <v>101.15911485774502</v>
      </c>
      <c r="J393" s="19">
        <f t="shared" si="50"/>
        <v>102.19947122686617</v>
      </c>
      <c r="K393" s="19">
        <f t="shared" si="51"/>
        <v>4.6166946718400457</v>
      </c>
      <c r="L393" s="19">
        <f t="shared" si="52"/>
        <v>4.6269265038508003</v>
      </c>
      <c r="M393" s="18"/>
      <c r="N393" s="18"/>
      <c r="O393" s="18"/>
      <c r="P393" s="18"/>
      <c r="Q393" s="18"/>
      <c r="R393" s="18"/>
      <c r="S393" s="18"/>
      <c r="T393" s="18"/>
      <c r="U393" s="12"/>
      <c r="V393" s="20"/>
      <c r="W393" s="11"/>
    </row>
    <row r="394" spans="1:23" x14ac:dyDescent="0.25">
      <c r="A394" s="10">
        <v>23863</v>
      </c>
      <c r="B394" s="9">
        <f>'[14]TCM B64 y Graf 1'!F406</f>
        <v>6.6050198150580108E-2</v>
      </c>
      <c r="C394" s="7">
        <f>[14]TCM!F489</f>
        <v>0</v>
      </c>
      <c r="D394" s="9">
        <f>'[14]TCM B64 y Graf 1'!D406</f>
        <v>0.31250000000000444</v>
      </c>
      <c r="E394" s="18">
        <f t="shared" si="53"/>
        <v>950.48211485158083</v>
      </c>
      <c r="F394" s="18">
        <f t="shared" si="54"/>
        <v>378.48484848484833</v>
      </c>
      <c r="G394" s="18">
        <f t="shared" si="55"/>
        <v>305.7142857142868</v>
      </c>
      <c r="H394" s="19">
        <f t="shared" si="48"/>
        <v>251.12818086550982</v>
      </c>
      <c r="I394" s="19">
        <f t="shared" si="49"/>
        <v>101.47523709167547</v>
      </c>
      <c r="J394" s="19">
        <f t="shared" si="50"/>
        <v>102.26697418012036</v>
      </c>
      <c r="K394" s="19">
        <f t="shared" si="51"/>
        <v>4.6198147991762895</v>
      </c>
      <c r="L394" s="19">
        <f t="shared" si="52"/>
        <v>4.6275867877968757</v>
      </c>
      <c r="M394" s="18"/>
      <c r="N394" s="18"/>
      <c r="O394" s="18"/>
      <c r="P394" s="18"/>
      <c r="Q394" s="18"/>
      <c r="R394" s="18"/>
      <c r="S394" s="18"/>
      <c r="T394" s="18"/>
      <c r="U394" s="12"/>
      <c r="V394" s="20"/>
      <c r="W394" s="11"/>
    </row>
    <row r="395" spans="1:23" x14ac:dyDescent="0.25">
      <c r="A395" s="10">
        <v>23894</v>
      </c>
      <c r="B395" s="9">
        <f>'[14]TCM B64 y Graf 1'!F407</f>
        <v>0.13201320132012473</v>
      </c>
      <c r="C395" s="7">
        <f>[14]TCM!F490</f>
        <v>0</v>
      </c>
      <c r="D395" s="9">
        <f>'[14]TCM B64 y Graf 1'!D407</f>
        <v>0.93457943925232545</v>
      </c>
      <c r="E395" s="18">
        <f t="shared" si="53"/>
        <v>951.73687671937159</v>
      </c>
      <c r="F395" s="18">
        <f t="shared" si="54"/>
        <v>378.48484848484833</v>
      </c>
      <c r="G395" s="18">
        <f t="shared" si="55"/>
        <v>308.57142857142964</v>
      </c>
      <c r="H395" s="19">
        <f t="shared" si="48"/>
        <v>251.45970321648741</v>
      </c>
      <c r="I395" s="19">
        <f t="shared" si="49"/>
        <v>102.42360379346684</v>
      </c>
      <c r="J395" s="19">
        <f t="shared" si="50"/>
        <v>102.40198008662877</v>
      </c>
      <c r="K395" s="19">
        <f t="shared" si="51"/>
        <v>4.6291171918386027</v>
      </c>
      <c r="L395" s="19">
        <f t="shared" si="52"/>
        <v>4.6289060492019383</v>
      </c>
      <c r="M395" s="18"/>
      <c r="N395" s="18"/>
      <c r="O395" s="18"/>
      <c r="P395" s="18"/>
      <c r="Q395" s="18"/>
      <c r="R395" s="18"/>
      <c r="S395" s="18"/>
      <c r="T395" s="18"/>
      <c r="U395" s="12"/>
      <c r="V395" s="20"/>
      <c r="W395" s="11"/>
    </row>
    <row r="396" spans="1:23" x14ac:dyDescent="0.25">
      <c r="A396" s="10">
        <v>23924</v>
      </c>
      <c r="B396" s="9">
        <f>'[14]TCM B64 y Graf 1'!F408</f>
        <v>-0.46143704680289277</v>
      </c>
      <c r="C396" s="7">
        <f>[14]TCM!F491</f>
        <v>0</v>
      </c>
      <c r="D396" s="9">
        <f>'[14]TCM B64 y Graf 1'!D408</f>
        <v>0</v>
      </c>
      <c r="E396" s="18">
        <f t="shared" si="53"/>
        <v>947.34521018210364</v>
      </c>
      <c r="F396" s="18">
        <f t="shared" si="54"/>
        <v>378.48484848484833</v>
      </c>
      <c r="G396" s="18">
        <f t="shared" si="55"/>
        <v>308.57142857142964</v>
      </c>
      <c r="H396" s="19">
        <f t="shared" si="48"/>
        <v>250.29937498806595</v>
      </c>
      <c r="I396" s="19">
        <f t="shared" si="49"/>
        <v>102.42360379346684</v>
      </c>
      <c r="J396" s="19">
        <f t="shared" si="50"/>
        <v>101.92945941384937</v>
      </c>
      <c r="K396" s="19">
        <f t="shared" si="51"/>
        <v>4.6291171918386027</v>
      </c>
      <c r="L396" s="19">
        <f t="shared" si="52"/>
        <v>4.6242809996623766</v>
      </c>
      <c r="M396" s="18"/>
      <c r="N396" s="18"/>
      <c r="O396" s="18"/>
      <c r="P396" s="18"/>
      <c r="Q396" s="18"/>
      <c r="R396" s="18"/>
      <c r="S396" s="18"/>
      <c r="T396" s="18"/>
      <c r="U396" s="12"/>
      <c r="V396" s="20"/>
      <c r="W396" s="11"/>
    </row>
    <row r="397" spans="1:23" x14ac:dyDescent="0.25">
      <c r="A397" s="10">
        <v>23955</v>
      </c>
      <c r="B397" s="9">
        <f>'[14]TCM B64 y Graf 1'!F409</f>
        <v>-0.26490066225165476</v>
      </c>
      <c r="C397" s="7">
        <f>[14]TCM!F492</f>
        <v>0</v>
      </c>
      <c r="D397" s="9">
        <f>'[14]TCM B64 y Graf 1'!D409</f>
        <v>0</v>
      </c>
      <c r="E397" s="18">
        <f t="shared" si="53"/>
        <v>944.83568644652189</v>
      </c>
      <c r="F397" s="18">
        <f t="shared" si="54"/>
        <v>378.48484848484833</v>
      </c>
      <c r="G397" s="18">
        <f t="shared" si="55"/>
        <v>308.57142857142964</v>
      </c>
      <c r="H397" s="19">
        <f t="shared" si="48"/>
        <v>249.63633028611079</v>
      </c>
      <c r="I397" s="19">
        <f t="shared" si="49"/>
        <v>102.42360379346684</v>
      </c>
      <c r="J397" s="19">
        <f t="shared" si="50"/>
        <v>101.65944760083254</v>
      </c>
      <c r="K397" s="19">
        <f t="shared" si="51"/>
        <v>4.6291171918386027</v>
      </c>
      <c r="L397" s="19">
        <f t="shared" si="52"/>
        <v>4.6216284782132453</v>
      </c>
      <c r="M397" s="18"/>
      <c r="N397" s="18"/>
      <c r="O397" s="18"/>
      <c r="P397" s="18"/>
      <c r="Q397" s="18"/>
      <c r="R397" s="18"/>
      <c r="S397" s="18"/>
      <c r="T397" s="18"/>
      <c r="U397" s="12"/>
      <c r="V397" s="20"/>
      <c r="W397" s="11"/>
    </row>
    <row r="398" spans="1:23" x14ac:dyDescent="0.25">
      <c r="A398" s="10">
        <v>23986</v>
      </c>
      <c r="B398" s="9">
        <f>'[14]TCM B64 y Graf 1'!F410</f>
        <v>0.39840637450199168</v>
      </c>
      <c r="C398" s="7">
        <f>[14]TCM!F493</f>
        <v>0</v>
      </c>
      <c r="D398" s="9">
        <f>'[14]TCM B64 y Graf 1'!D410</f>
        <v>0</v>
      </c>
      <c r="E398" s="18">
        <f t="shared" si="53"/>
        <v>948.59997204989452</v>
      </c>
      <c r="F398" s="18">
        <f t="shared" si="54"/>
        <v>378.48484848484833</v>
      </c>
      <c r="G398" s="18">
        <f t="shared" si="55"/>
        <v>308.57142857142964</v>
      </c>
      <c r="H398" s="19">
        <f t="shared" si="48"/>
        <v>250.63089733904351</v>
      </c>
      <c r="I398" s="19">
        <f t="shared" si="49"/>
        <v>102.42360379346684</v>
      </c>
      <c r="J398" s="19">
        <f t="shared" si="50"/>
        <v>102.06446532035778</v>
      </c>
      <c r="K398" s="19">
        <f t="shared" si="51"/>
        <v>4.6291171918386027</v>
      </c>
      <c r="L398" s="19">
        <f t="shared" si="52"/>
        <v>4.6256046265928843</v>
      </c>
      <c r="M398" s="18"/>
      <c r="N398" s="18"/>
      <c r="O398" s="18"/>
      <c r="P398" s="18"/>
      <c r="Q398" s="18"/>
      <c r="R398" s="18"/>
      <c r="S398" s="18"/>
      <c r="T398" s="18"/>
      <c r="U398" s="12"/>
      <c r="V398" s="20"/>
      <c r="W398" s="11"/>
    </row>
    <row r="399" spans="1:23" x14ac:dyDescent="0.25">
      <c r="A399" s="10">
        <v>24016</v>
      </c>
      <c r="B399" s="9">
        <f>'[14]TCM B64 y Graf 1'!F411</f>
        <v>-6.6137566137558501E-2</v>
      </c>
      <c r="C399" s="7">
        <f>[14]TCM!F494</f>
        <v>0</v>
      </c>
      <c r="D399" s="9">
        <f>'[14]TCM B64 y Graf 1'!D411</f>
        <v>0.30864197530864335</v>
      </c>
      <c r="E399" s="18">
        <f t="shared" si="53"/>
        <v>947.97259111599919</v>
      </c>
      <c r="F399" s="18">
        <f t="shared" si="54"/>
        <v>378.48484848484833</v>
      </c>
      <c r="G399" s="18">
        <f t="shared" si="55"/>
        <v>309.5238095238106</v>
      </c>
      <c r="H399" s="19">
        <f t="shared" si="48"/>
        <v>250.46513616355472</v>
      </c>
      <c r="I399" s="19">
        <f t="shared" si="49"/>
        <v>102.7397260273973</v>
      </c>
      <c r="J399" s="19">
        <f t="shared" si="50"/>
        <v>101.99696236710356</v>
      </c>
      <c r="K399" s="19">
        <f t="shared" si="51"/>
        <v>4.632198858376011</v>
      </c>
      <c r="L399" s="19">
        <f t="shared" si="52"/>
        <v>4.6249430321261462</v>
      </c>
      <c r="M399" s="18"/>
      <c r="N399" s="18"/>
      <c r="O399" s="18"/>
      <c r="P399" s="18"/>
      <c r="Q399" s="18"/>
      <c r="R399" s="18"/>
      <c r="S399" s="18"/>
      <c r="T399" s="18"/>
      <c r="U399" s="12"/>
      <c r="V399" s="20"/>
      <c r="W399" s="11"/>
    </row>
    <row r="400" spans="1:23" x14ac:dyDescent="0.25">
      <c r="A400" s="10">
        <v>24047</v>
      </c>
      <c r="B400" s="9">
        <f>'[14]TCM B64 y Graf 1'!F412</f>
        <v>-0.33090668431502435</v>
      </c>
      <c r="C400" s="7">
        <f>[14]TCM!F495</f>
        <v>0</v>
      </c>
      <c r="D400" s="9">
        <f>'[14]TCM B64 y Graf 1'!D412</f>
        <v>0.30769230769231992</v>
      </c>
      <c r="E400" s="18">
        <f t="shared" si="53"/>
        <v>944.835686446522</v>
      </c>
      <c r="F400" s="18">
        <f t="shared" si="54"/>
        <v>378.48484848484833</v>
      </c>
      <c r="G400" s="18">
        <f t="shared" si="55"/>
        <v>310.47619047619162</v>
      </c>
      <c r="H400" s="19">
        <f t="shared" si="48"/>
        <v>249.63633028611079</v>
      </c>
      <c r="I400" s="19">
        <f t="shared" si="49"/>
        <v>103.05584826132777</v>
      </c>
      <c r="J400" s="19">
        <f t="shared" si="50"/>
        <v>101.65944760083254</v>
      </c>
      <c r="K400" s="19">
        <f t="shared" si="51"/>
        <v>4.6352710574129814</v>
      </c>
      <c r="L400" s="19">
        <f t="shared" si="52"/>
        <v>4.6216284782132453</v>
      </c>
      <c r="M400" s="18"/>
      <c r="N400" s="18"/>
      <c r="O400" s="18"/>
      <c r="P400" s="18"/>
      <c r="Q400" s="18"/>
      <c r="R400" s="18"/>
      <c r="S400" s="18"/>
      <c r="T400" s="18"/>
      <c r="U400" s="12"/>
      <c r="V400" s="20"/>
      <c r="W400" s="11"/>
    </row>
    <row r="401" spans="1:23" x14ac:dyDescent="0.25">
      <c r="A401" s="10">
        <v>24077</v>
      </c>
      <c r="B401" s="9">
        <f>'[14]TCM B64 y Graf 1'!F413</f>
        <v>0</v>
      </c>
      <c r="C401" s="7">
        <f>[14]TCM!F496</f>
        <v>0</v>
      </c>
      <c r="D401" s="9">
        <f>'[14]TCM B64 y Graf 1'!D413</f>
        <v>0.61349693251531168</v>
      </c>
      <c r="E401" s="18">
        <f t="shared" si="53"/>
        <v>944.835686446522</v>
      </c>
      <c r="F401" s="18">
        <f t="shared" si="54"/>
        <v>378.48484848484833</v>
      </c>
      <c r="G401" s="18">
        <f t="shared" si="55"/>
        <v>312.38095238095343</v>
      </c>
      <c r="H401" s="19">
        <f t="shared" si="48"/>
        <v>249.63633028611079</v>
      </c>
      <c r="I401" s="19">
        <f t="shared" si="49"/>
        <v>103.68809272918864</v>
      </c>
      <c r="J401" s="19">
        <f t="shared" si="50"/>
        <v>101.65944760083254</v>
      </c>
      <c r="K401" s="19">
        <f t="shared" si="51"/>
        <v>4.6413872844304169</v>
      </c>
      <c r="L401" s="19">
        <f t="shared" si="52"/>
        <v>4.6216284782132453</v>
      </c>
      <c r="M401" s="18"/>
      <c r="N401" s="18"/>
      <c r="O401" s="18"/>
      <c r="P401" s="18"/>
      <c r="Q401" s="18"/>
      <c r="R401" s="18"/>
      <c r="S401" s="18"/>
      <c r="T401" s="18"/>
      <c r="U401" s="12"/>
      <c r="V401" s="20"/>
      <c r="W401" s="11"/>
    </row>
    <row r="402" spans="1:23" x14ac:dyDescent="0.25">
      <c r="A402" s="10">
        <v>24108</v>
      </c>
      <c r="B402" s="9">
        <f>'[14]TCM B64 y Graf 1'!F414</f>
        <v>0.33200531208499307</v>
      </c>
      <c r="C402" s="7">
        <f>[14]TCM!F497</f>
        <v>0</v>
      </c>
      <c r="D402" s="9">
        <f>'[14]TCM B64 y Graf 1'!D414</f>
        <v>0.30487804878049918</v>
      </c>
      <c r="E402" s="18">
        <f t="shared" si="53"/>
        <v>947.97259111599919</v>
      </c>
      <c r="F402" s="18">
        <f t="shared" si="54"/>
        <v>378.48484848484833</v>
      </c>
      <c r="G402" s="18">
        <f t="shared" si="55"/>
        <v>313.33333333333439</v>
      </c>
      <c r="H402" s="19">
        <f t="shared" si="48"/>
        <v>250.46513616355472</v>
      </c>
      <c r="I402" s="19">
        <f t="shared" si="49"/>
        <v>104.0042149631191</v>
      </c>
      <c r="J402" s="19">
        <f t="shared" si="50"/>
        <v>101.99696236710356</v>
      </c>
      <c r="K402" s="19">
        <f t="shared" si="51"/>
        <v>4.6444314268116456</v>
      </c>
      <c r="L402" s="19">
        <f t="shared" si="52"/>
        <v>4.6249430321261462</v>
      </c>
      <c r="M402" s="18"/>
      <c r="N402" s="18"/>
      <c r="O402" s="18"/>
      <c r="P402" s="18"/>
      <c r="Q402" s="18"/>
      <c r="R402" s="18"/>
      <c r="S402" s="18"/>
      <c r="T402" s="18"/>
      <c r="U402" s="12"/>
      <c r="V402" s="20"/>
      <c r="W402" s="11"/>
    </row>
    <row r="403" spans="1:23" x14ac:dyDescent="0.25">
      <c r="A403" s="10">
        <v>24139</v>
      </c>
      <c r="B403" s="9">
        <f>'[14]TCM B64 y Graf 1'!F415</f>
        <v>-6.6181336863002649E-2</v>
      </c>
      <c r="C403" s="7">
        <f>[14]TCM!F498</f>
        <v>0</v>
      </c>
      <c r="D403" s="9">
        <f>'[14]TCM B64 y Graf 1'!D415</f>
        <v>0.91185410334346795</v>
      </c>
      <c r="E403" s="18">
        <f t="shared" si="53"/>
        <v>947.34521018210376</v>
      </c>
      <c r="F403" s="18">
        <f t="shared" si="54"/>
        <v>378.48484848484833</v>
      </c>
      <c r="G403" s="18">
        <f t="shared" si="55"/>
        <v>316.19047619047728</v>
      </c>
      <c r="H403" s="19">
        <f t="shared" si="48"/>
        <v>250.29937498806595</v>
      </c>
      <c r="I403" s="19">
        <f t="shared" si="49"/>
        <v>104.95258166491045</v>
      </c>
      <c r="J403" s="19">
        <f t="shared" si="50"/>
        <v>101.92945941384937</v>
      </c>
      <c r="K403" s="19">
        <f t="shared" si="51"/>
        <v>4.6535086449627618</v>
      </c>
      <c r="L403" s="19">
        <f t="shared" si="52"/>
        <v>4.6242809996623766</v>
      </c>
      <c r="M403" s="18"/>
      <c r="N403" s="18"/>
      <c r="O403" s="18"/>
      <c r="P403" s="18"/>
      <c r="Q403" s="18"/>
      <c r="R403" s="18"/>
      <c r="S403" s="18"/>
      <c r="T403" s="18"/>
      <c r="U403" s="12"/>
      <c r="V403" s="20"/>
      <c r="W403" s="11"/>
    </row>
    <row r="404" spans="1:23" x14ac:dyDescent="0.25">
      <c r="A404" s="10">
        <v>24167</v>
      </c>
      <c r="B404" s="9">
        <f>'[14]TCM B64 y Graf 1'!F416</f>
        <v>-0.1986754966887494</v>
      </c>
      <c r="C404" s="7">
        <f>[14]TCM!F499</f>
        <v>0</v>
      </c>
      <c r="D404" s="9">
        <f>'[14]TCM B64 y Graf 1'!D416</f>
        <v>0</v>
      </c>
      <c r="E404" s="18">
        <f t="shared" si="53"/>
        <v>945.46306738041733</v>
      </c>
      <c r="F404" s="18">
        <f t="shared" si="54"/>
        <v>378.48484848484833</v>
      </c>
      <c r="G404" s="18">
        <f t="shared" si="55"/>
        <v>316.19047619047728</v>
      </c>
      <c r="H404" s="19">
        <f t="shared" si="48"/>
        <v>249.80209146159956</v>
      </c>
      <c r="I404" s="19">
        <f t="shared" si="49"/>
        <v>104.95258166491045</v>
      </c>
      <c r="J404" s="19">
        <f t="shared" si="50"/>
        <v>101.72695055408674</v>
      </c>
      <c r="K404" s="19">
        <f t="shared" si="51"/>
        <v>4.6535086449627618</v>
      </c>
      <c r="L404" s="19">
        <f t="shared" si="52"/>
        <v>4.6222922684799022</v>
      </c>
      <c r="M404" s="18"/>
      <c r="N404" s="18"/>
      <c r="O404" s="18"/>
      <c r="P404" s="18"/>
      <c r="Q404" s="18"/>
      <c r="R404" s="18"/>
      <c r="S404" s="18"/>
      <c r="T404" s="18"/>
      <c r="U404" s="12"/>
      <c r="V404" s="20"/>
      <c r="W404" s="11"/>
    </row>
    <row r="405" spans="1:23" x14ac:dyDescent="0.25">
      <c r="A405" s="10">
        <v>24198</v>
      </c>
      <c r="B405" s="9">
        <f>'[14]TCM B64 y Graf 1'!F417</f>
        <v>0.59721300597213034</v>
      </c>
      <c r="C405" s="7">
        <f>[14]TCM!F500</f>
        <v>0</v>
      </c>
      <c r="D405" s="9">
        <f>'[14]TCM B64 y Graf 1'!D417</f>
        <v>0</v>
      </c>
      <c r="E405" s="18">
        <f t="shared" si="53"/>
        <v>951.10949578547627</v>
      </c>
      <c r="F405" s="18">
        <f t="shared" si="54"/>
        <v>378.48484848484833</v>
      </c>
      <c r="G405" s="18">
        <f t="shared" si="55"/>
        <v>316.19047619047728</v>
      </c>
      <c r="H405" s="19">
        <f t="shared" si="48"/>
        <v>251.29394204099862</v>
      </c>
      <c r="I405" s="19">
        <f t="shared" si="49"/>
        <v>104.95258166491045</v>
      </c>
      <c r="J405" s="19">
        <f t="shared" si="50"/>
        <v>102.33447713337458</v>
      </c>
      <c r="K405" s="19">
        <f t="shared" si="51"/>
        <v>4.6535086449627618</v>
      </c>
      <c r="L405" s="19">
        <f t="shared" si="52"/>
        <v>4.6282466360557235</v>
      </c>
      <c r="M405" s="18"/>
      <c r="N405" s="18"/>
      <c r="O405" s="18"/>
      <c r="P405" s="18"/>
      <c r="Q405" s="18"/>
      <c r="R405" s="18"/>
      <c r="S405" s="18"/>
      <c r="T405" s="18"/>
      <c r="U405" s="12"/>
      <c r="V405" s="20"/>
      <c r="W405" s="11"/>
    </row>
    <row r="406" spans="1:23" x14ac:dyDescent="0.25">
      <c r="A406" s="10">
        <v>24228</v>
      </c>
      <c r="B406" s="9">
        <f>'[14]TCM B64 y Graf 1'!F418</f>
        <v>0</v>
      </c>
      <c r="C406" s="7">
        <f>[14]TCM!F501</f>
        <v>0</v>
      </c>
      <c r="D406" s="9">
        <f>'[14]TCM B64 y Graf 1'!D418</f>
        <v>0</v>
      </c>
      <c r="E406" s="18">
        <f t="shared" si="53"/>
        <v>951.10949578547627</v>
      </c>
      <c r="F406" s="18">
        <f t="shared" si="54"/>
        <v>378.48484848484833</v>
      </c>
      <c r="G406" s="18">
        <f t="shared" si="55"/>
        <v>316.19047619047728</v>
      </c>
      <c r="H406" s="19">
        <f t="shared" si="48"/>
        <v>251.29394204099862</v>
      </c>
      <c r="I406" s="19">
        <f t="shared" si="49"/>
        <v>104.95258166491045</v>
      </c>
      <c r="J406" s="19">
        <f t="shared" si="50"/>
        <v>102.33447713337458</v>
      </c>
      <c r="K406" s="19">
        <f t="shared" si="51"/>
        <v>4.6535086449627618</v>
      </c>
      <c r="L406" s="19">
        <f t="shared" si="52"/>
        <v>4.6282466360557235</v>
      </c>
      <c r="M406" s="18"/>
      <c r="N406" s="18"/>
      <c r="O406" s="18"/>
      <c r="P406" s="18"/>
      <c r="Q406" s="18"/>
      <c r="R406" s="18"/>
      <c r="S406" s="18"/>
      <c r="T406" s="18"/>
      <c r="U406" s="12"/>
      <c r="V406" s="20"/>
      <c r="W406" s="11"/>
    </row>
    <row r="407" spans="1:23" x14ac:dyDescent="0.25">
      <c r="A407" s="10">
        <v>24259</v>
      </c>
      <c r="B407" s="9">
        <f>'[14]TCM B64 y Graf 1'!F419</f>
        <v>0.39577836411608391</v>
      </c>
      <c r="C407" s="7">
        <f>[14]TCM!F502</f>
        <v>0</v>
      </c>
      <c r="D407" s="9">
        <f>'[14]TCM B64 y Graf 1'!D419</f>
        <v>0.30120481927708997</v>
      </c>
      <c r="E407" s="18">
        <f t="shared" si="53"/>
        <v>954.87378138884878</v>
      </c>
      <c r="F407" s="18">
        <f t="shared" si="54"/>
        <v>378.48484848484833</v>
      </c>
      <c r="G407" s="18">
        <f t="shared" si="55"/>
        <v>317.14285714285819</v>
      </c>
      <c r="H407" s="19">
        <f t="shared" si="48"/>
        <v>252.28850909393134</v>
      </c>
      <c r="I407" s="19">
        <f t="shared" si="49"/>
        <v>105.26870389884088</v>
      </c>
      <c r="J407" s="19">
        <f t="shared" si="50"/>
        <v>102.73949485289981</v>
      </c>
      <c r="K407" s="19">
        <f t="shared" si="51"/>
        <v>4.6565161660267167</v>
      </c>
      <c r="L407" s="19">
        <f t="shared" si="52"/>
        <v>4.632196608275037</v>
      </c>
      <c r="M407" s="18"/>
      <c r="N407" s="18"/>
      <c r="O407" s="18"/>
      <c r="P407" s="18"/>
      <c r="Q407" s="18"/>
      <c r="R407" s="18"/>
      <c r="S407" s="18"/>
      <c r="T407" s="18"/>
      <c r="U407" s="12"/>
      <c r="V407" s="20"/>
      <c r="W407" s="11"/>
    </row>
    <row r="408" spans="1:23" x14ac:dyDescent="0.25">
      <c r="A408" s="10">
        <v>24289</v>
      </c>
      <c r="B408" s="9">
        <f>'[14]TCM B64 y Graf 1'!F420</f>
        <v>0.65703022339027584</v>
      </c>
      <c r="C408" s="7">
        <f>[14]TCM!F503</f>
        <v>0</v>
      </c>
      <c r="D408" s="9">
        <f>'[14]TCM B64 y Graf 1'!D420</f>
        <v>0.60060060060060927</v>
      </c>
      <c r="E408" s="18">
        <f t="shared" si="53"/>
        <v>961.14759072780316</v>
      </c>
      <c r="F408" s="18">
        <f t="shared" si="54"/>
        <v>378.48484848484833</v>
      </c>
      <c r="G408" s="18">
        <f t="shared" si="55"/>
        <v>319.04761904762012</v>
      </c>
      <c r="H408" s="19">
        <f t="shared" si="48"/>
        <v>253.94612084881919</v>
      </c>
      <c r="I408" s="19">
        <f t="shared" si="49"/>
        <v>105.90094836670181</v>
      </c>
      <c r="J408" s="19">
        <f t="shared" si="50"/>
        <v>103.41452438544185</v>
      </c>
      <c r="K408" s="19">
        <f t="shared" si="51"/>
        <v>4.6625042078713399</v>
      </c>
      <c r="L408" s="19">
        <f t="shared" si="52"/>
        <v>4.6387454201539429</v>
      </c>
      <c r="M408" s="18"/>
      <c r="N408" s="18"/>
      <c r="O408" s="18"/>
      <c r="P408" s="18"/>
      <c r="Q408" s="18"/>
      <c r="R408" s="18"/>
      <c r="S408" s="18"/>
      <c r="T408" s="18"/>
      <c r="U408" s="12"/>
      <c r="V408" s="20"/>
      <c r="W408" s="11"/>
    </row>
    <row r="409" spans="1:23" x14ac:dyDescent="0.25">
      <c r="A409" s="10">
        <v>24320</v>
      </c>
      <c r="B409" s="9">
        <f>'[14]TCM B64 y Graf 1'!F421</f>
        <v>0.58746736292427659</v>
      </c>
      <c r="C409" s="7">
        <f>[14]TCM!F504</f>
        <v>0</v>
      </c>
      <c r="D409" s="9">
        <f>'[14]TCM B64 y Graf 1'!D421</f>
        <v>0.29850746268655914</v>
      </c>
      <c r="E409" s="18">
        <f t="shared" si="53"/>
        <v>966.79401913286199</v>
      </c>
      <c r="F409" s="18">
        <f t="shared" si="54"/>
        <v>378.48484848484833</v>
      </c>
      <c r="G409" s="18">
        <f t="shared" si="55"/>
        <v>320.00000000000102</v>
      </c>
      <c r="H409" s="19">
        <f t="shared" si="48"/>
        <v>255.43797142821822</v>
      </c>
      <c r="I409" s="19">
        <f t="shared" si="49"/>
        <v>106.21707060063224</v>
      </c>
      <c r="J409" s="19">
        <f t="shared" si="50"/>
        <v>104.02205096472967</v>
      </c>
      <c r="K409" s="19">
        <f t="shared" si="51"/>
        <v>4.6654848360094778</v>
      </c>
      <c r="L409" s="19">
        <f t="shared" si="52"/>
        <v>4.6446029051735218</v>
      </c>
      <c r="M409" s="18"/>
      <c r="N409" s="18"/>
      <c r="O409" s="18"/>
      <c r="P409" s="18"/>
      <c r="Q409" s="18"/>
      <c r="R409" s="18"/>
      <c r="S409" s="18"/>
      <c r="T409" s="18"/>
      <c r="U409" s="12"/>
      <c r="V409" s="20"/>
      <c r="W409" s="11"/>
    </row>
    <row r="410" spans="1:23" x14ac:dyDescent="0.25">
      <c r="A410" s="10">
        <v>24351</v>
      </c>
      <c r="B410" s="9">
        <f>'[14]TCM B64 y Graf 1'!F422</f>
        <v>0</v>
      </c>
      <c r="C410" s="7">
        <f>[14]TCM!F505</f>
        <v>0</v>
      </c>
      <c r="D410" s="9">
        <f>'[14]TCM B64 y Graf 1'!D422</f>
        <v>0</v>
      </c>
      <c r="E410" s="18">
        <f t="shared" si="53"/>
        <v>966.79401913286199</v>
      </c>
      <c r="F410" s="18">
        <f t="shared" si="54"/>
        <v>378.48484848484833</v>
      </c>
      <c r="G410" s="18">
        <f t="shared" si="55"/>
        <v>320.00000000000102</v>
      </c>
      <c r="H410" s="19">
        <f t="shared" si="48"/>
        <v>255.43797142821822</v>
      </c>
      <c r="I410" s="19">
        <f t="shared" si="49"/>
        <v>106.21707060063224</v>
      </c>
      <c r="J410" s="19">
        <f t="shared" si="50"/>
        <v>104.02205096472967</v>
      </c>
      <c r="K410" s="19">
        <f t="shared" si="51"/>
        <v>4.6654848360094778</v>
      </c>
      <c r="L410" s="19">
        <f t="shared" si="52"/>
        <v>4.6446029051735218</v>
      </c>
      <c r="M410" s="18"/>
      <c r="N410" s="18"/>
      <c r="O410" s="18"/>
      <c r="P410" s="18"/>
      <c r="Q410" s="18"/>
      <c r="R410" s="18"/>
      <c r="S410" s="18"/>
      <c r="T410" s="18"/>
      <c r="U410" s="12"/>
      <c r="V410" s="20"/>
      <c r="W410" s="11"/>
    </row>
    <row r="411" spans="1:23" x14ac:dyDescent="0.25">
      <c r="A411" s="10">
        <v>24381</v>
      </c>
      <c r="B411" s="9">
        <f>'[14]TCM B64 y Graf 1'!F423</f>
        <v>0.32446463335495945</v>
      </c>
      <c r="C411" s="7">
        <f>[14]TCM!F506</f>
        <v>0</v>
      </c>
      <c r="D411" s="9">
        <f>'[14]TCM B64 y Graf 1'!D423</f>
        <v>-0.59523809523810423</v>
      </c>
      <c r="E411" s="18">
        <f t="shared" si="53"/>
        <v>969.93092380233907</v>
      </c>
      <c r="F411" s="18">
        <f t="shared" si="54"/>
        <v>378.48484848484833</v>
      </c>
      <c r="G411" s="18">
        <f t="shared" si="55"/>
        <v>318.0952380952391</v>
      </c>
      <c r="H411" s="19">
        <f t="shared" si="48"/>
        <v>256.26677730566217</v>
      </c>
      <c r="I411" s="19">
        <f t="shared" si="49"/>
        <v>105.58482613277134</v>
      </c>
      <c r="J411" s="19">
        <f t="shared" si="50"/>
        <v>104.35956573100071</v>
      </c>
      <c r="K411" s="19">
        <f t="shared" si="51"/>
        <v>4.6595146690229736</v>
      </c>
      <c r="L411" s="19">
        <f t="shared" si="52"/>
        <v>4.6478422990007733</v>
      </c>
      <c r="M411" s="18"/>
      <c r="N411" s="18"/>
      <c r="O411" s="18"/>
      <c r="P411" s="18"/>
      <c r="Q411" s="18"/>
      <c r="R411" s="18"/>
      <c r="S411" s="18"/>
      <c r="T411" s="18"/>
      <c r="U411" s="12"/>
      <c r="V411" s="20"/>
      <c r="W411" s="11"/>
    </row>
    <row r="412" spans="1:23" x14ac:dyDescent="0.25">
      <c r="A412" s="10">
        <v>24412</v>
      </c>
      <c r="B412" s="9">
        <f>'[14]TCM B64 y Graf 1'!F424</f>
        <v>0.12936610608020871</v>
      </c>
      <c r="C412" s="7">
        <f>[14]TCM!F507</f>
        <v>0</v>
      </c>
      <c r="D412" s="9">
        <f>'[14]TCM B64 y Graf 1'!D424</f>
        <v>-0.29940119760479833</v>
      </c>
      <c r="E412" s="18">
        <f t="shared" si="53"/>
        <v>971.18568567012994</v>
      </c>
      <c r="F412" s="18">
        <f t="shared" si="54"/>
        <v>378.48484848484833</v>
      </c>
      <c r="G412" s="18">
        <f t="shared" si="55"/>
        <v>317.14285714285813</v>
      </c>
      <c r="H412" s="19">
        <f t="shared" si="48"/>
        <v>256.59829965663971</v>
      </c>
      <c r="I412" s="19">
        <f t="shared" si="49"/>
        <v>105.26870389884088</v>
      </c>
      <c r="J412" s="19">
        <f t="shared" si="50"/>
        <v>104.4945716375091</v>
      </c>
      <c r="K412" s="19">
        <f t="shared" si="51"/>
        <v>4.6565161660267167</v>
      </c>
      <c r="L412" s="19">
        <f t="shared" si="52"/>
        <v>4.6491351240030783</v>
      </c>
      <c r="M412" s="18"/>
      <c r="N412" s="18"/>
      <c r="O412" s="18"/>
      <c r="P412" s="18"/>
      <c r="Q412" s="18"/>
      <c r="R412" s="18"/>
      <c r="S412" s="18"/>
      <c r="T412" s="18"/>
      <c r="U412" s="12"/>
      <c r="V412" s="20"/>
      <c r="W412" s="11"/>
    </row>
    <row r="413" spans="1:23" x14ac:dyDescent="0.25">
      <c r="A413" s="10">
        <v>24442</v>
      </c>
      <c r="B413" s="9">
        <f>'[14]TCM B64 y Graf 1'!F425</f>
        <v>6.4599483204119679E-2</v>
      </c>
      <c r="C413" s="7">
        <f>[14]TCM!F508</f>
        <v>0</v>
      </c>
      <c r="D413" s="9">
        <f>'[14]TCM B64 y Graf 1'!D425</f>
        <v>0</v>
      </c>
      <c r="E413" s="18">
        <f t="shared" si="53"/>
        <v>971.81306660402527</v>
      </c>
      <c r="F413" s="18">
        <f t="shared" si="54"/>
        <v>378.48484848484833</v>
      </c>
      <c r="G413" s="18">
        <f t="shared" si="55"/>
        <v>317.14285714285813</v>
      </c>
      <c r="H413" s="19">
        <f t="shared" si="48"/>
        <v>256.76406083212851</v>
      </c>
      <c r="I413" s="19">
        <f t="shared" si="49"/>
        <v>105.26870389884088</v>
      </c>
      <c r="J413" s="19">
        <f t="shared" si="50"/>
        <v>104.56207459076332</v>
      </c>
      <c r="K413" s="19">
        <f t="shared" si="51"/>
        <v>4.6565161660267167</v>
      </c>
      <c r="L413" s="19">
        <f t="shared" si="52"/>
        <v>4.649780910270275</v>
      </c>
      <c r="M413" s="18"/>
      <c r="N413" s="18"/>
      <c r="O413" s="18"/>
      <c r="P413" s="18"/>
      <c r="Q413" s="18"/>
      <c r="R413" s="18"/>
      <c r="S413" s="18"/>
      <c r="T413" s="18"/>
      <c r="U413" s="12"/>
      <c r="V413" s="20"/>
      <c r="W413" s="11"/>
    </row>
    <row r="414" spans="1:23" x14ac:dyDescent="0.25">
      <c r="A414" s="10">
        <v>24473</v>
      </c>
      <c r="B414" s="9">
        <f>'[14]TCM B64 y Graf 1'!F426</f>
        <v>0.77469335054873856</v>
      </c>
      <c r="C414" s="7">
        <f>[14]TCM!F509</f>
        <v>0</v>
      </c>
      <c r="D414" s="9">
        <f>'[14]TCM B64 y Graf 1'!D426</f>
        <v>0.30030030030030463</v>
      </c>
      <c r="E414" s="18">
        <f t="shared" si="53"/>
        <v>979.34163781077041</v>
      </c>
      <c r="F414" s="18">
        <f t="shared" si="54"/>
        <v>378.48484848484833</v>
      </c>
      <c r="G414" s="18">
        <f t="shared" si="55"/>
        <v>318.0952380952391</v>
      </c>
      <c r="H414" s="19">
        <f t="shared" si="48"/>
        <v>258.7531949379939</v>
      </c>
      <c r="I414" s="19">
        <f t="shared" si="49"/>
        <v>105.58482613277134</v>
      </c>
      <c r="J414" s="19">
        <f t="shared" si="50"/>
        <v>105.37211002981377</v>
      </c>
      <c r="K414" s="19">
        <f t="shared" si="51"/>
        <v>4.6595146690229736</v>
      </c>
      <c r="L414" s="19">
        <f t="shared" si="52"/>
        <v>4.6574979903688378</v>
      </c>
      <c r="M414" s="18"/>
      <c r="N414" s="18"/>
      <c r="O414" s="18"/>
      <c r="P414" s="18"/>
      <c r="Q414" s="18"/>
      <c r="R414" s="18"/>
      <c r="S414" s="18"/>
      <c r="T414" s="18"/>
      <c r="U414" s="12"/>
      <c r="V414" s="20"/>
      <c r="W414" s="11"/>
    </row>
    <row r="415" spans="1:23" x14ac:dyDescent="0.25">
      <c r="A415" s="10">
        <v>24504</v>
      </c>
      <c r="B415" s="9">
        <f>'[14]TCM B64 y Graf 1'!F427</f>
        <v>0.64061499039076431</v>
      </c>
      <c r="C415" s="7">
        <f>[14]TCM!F510</f>
        <v>0</v>
      </c>
      <c r="D415" s="9">
        <f>'[14]TCM B64 y Graf 1'!D427</f>
        <v>0</v>
      </c>
      <c r="E415" s="18">
        <f t="shared" si="53"/>
        <v>985.61544714972467</v>
      </c>
      <c r="F415" s="18">
        <f t="shared" si="54"/>
        <v>378.48484848484833</v>
      </c>
      <c r="G415" s="18">
        <f t="shared" si="55"/>
        <v>318.0952380952391</v>
      </c>
      <c r="H415" s="19">
        <f t="shared" si="48"/>
        <v>260.41080669288175</v>
      </c>
      <c r="I415" s="19">
        <f t="shared" si="49"/>
        <v>105.58482613277134</v>
      </c>
      <c r="J415" s="19">
        <f t="shared" si="50"/>
        <v>106.04713956235581</v>
      </c>
      <c r="K415" s="19">
        <f t="shared" si="51"/>
        <v>4.6595146690229736</v>
      </c>
      <c r="L415" s="19">
        <f t="shared" si="52"/>
        <v>4.6638837081090267</v>
      </c>
      <c r="M415" s="18"/>
      <c r="N415" s="18"/>
      <c r="O415" s="18"/>
      <c r="P415" s="18"/>
      <c r="Q415" s="18"/>
      <c r="R415" s="18"/>
      <c r="S415" s="18"/>
      <c r="T415" s="18"/>
      <c r="U415" s="12"/>
      <c r="V415" s="20"/>
      <c r="W415" s="11"/>
    </row>
    <row r="416" spans="1:23" x14ac:dyDescent="0.25">
      <c r="A416" s="10">
        <v>24532</v>
      </c>
      <c r="B416" s="9">
        <f>'[14]TCM B64 y Graf 1'!F428</f>
        <v>0.19096117122852085</v>
      </c>
      <c r="C416" s="7">
        <f>[14]TCM!F511</f>
        <v>0</v>
      </c>
      <c r="D416" s="9">
        <f>'[14]TCM B64 y Graf 1'!D428</f>
        <v>-0.29940119760479833</v>
      </c>
      <c r="E416" s="18">
        <f t="shared" si="53"/>
        <v>987.49758995141099</v>
      </c>
      <c r="F416" s="18">
        <f t="shared" si="54"/>
        <v>378.48484848484833</v>
      </c>
      <c r="G416" s="18">
        <f t="shared" si="55"/>
        <v>317.14285714285813</v>
      </c>
      <c r="H416" s="19">
        <f t="shared" si="48"/>
        <v>260.90809021934808</v>
      </c>
      <c r="I416" s="19">
        <f t="shared" si="49"/>
        <v>105.26870389884088</v>
      </c>
      <c r="J416" s="19">
        <f t="shared" si="50"/>
        <v>106.24964842211841</v>
      </c>
      <c r="K416" s="19">
        <f t="shared" si="51"/>
        <v>4.6565161660267167</v>
      </c>
      <c r="L416" s="19">
        <f t="shared" si="52"/>
        <v>4.6657914988307541</v>
      </c>
      <c r="M416" s="18"/>
      <c r="N416" s="18"/>
      <c r="O416" s="18"/>
      <c r="P416" s="18"/>
      <c r="Q416" s="18"/>
      <c r="R416" s="18"/>
      <c r="S416" s="18"/>
      <c r="T416" s="18"/>
      <c r="U416" s="12"/>
      <c r="V416" s="20"/>
      <c r="W416" s="11"/>
    </row>
    <row r="417" spans="1:23" x14ac:dyDescent="0.25">
      <c r="A417" s="10">
        <v>24563</v>
      </c>
      <c r="B417" s="9">
        <f>'[14]TCM B64 y Graf 1'!F429</f>
        <v>-0.12706480304957024</v>
      </c>
      <c r="C417" s="7">
        <f>[14]TCM!F512</f>
        <v>0</v>
      </c>
      <c r="D417" s="9">
        <f>'[14]TCM B64 y Graf 1'!D429</f>
        <v>-0.60060060060058706</v>
      </c>
      <c r="E417" s="18">
        <f t="shared" si="53"/>
        <v>986.24282808362</v>
      </c>
      <c r="F417" s="18">
        <f t="shared" si="54"/>
        <v>378.48484848484833</v>
      </c>
      <c r="G417" s="18">
        <f t="shared" si="55"/>
        <v>315.23809523809626</v>
      </c>
      <c r="H417" s="19">
        <f t="shared" si="48"/>
        <v>260.57656786837049</v>
      </c>
      <c r="I417" s="19">
        <f t="shared" si="49"/>
        <v>104.63645943097998</v>
      </c>
      <c r="J417" s="19">
        <f t="shared" si="50"/>
        <v>106.11464251561</v>
      </c>
      <c r="K417" s="19">
        <f t="shared" si="51"/>
        <v>4.6504920514233365</v>
      </c>
      <c r="L417" s="19">
        <f t="shared" si="52"/>
        <v>4.6645200428425575</v>
      </c>
      <c r="M417" s="18"/>
      <c r="N417" s="18"/>
      <c r="O417" s="18"/>
      <c r="P417" s="18"/>
      <c r="Q417" s="18"/>
      <c r="R417" s="18"/>
      <c r="S417" s="18"/>
      <c r="T417" s="18"/>
      <c r="U417" s="12"/>
      <c r="V417" s="20"/>
      <c r="W417" s="11"/>
    </row>
    <row r="418" spans="1:23" x14ac:dyDescent="0.25">
      <c r="A418" s="10">
        <v>24593</v>
      </c>
      <c r="B418" s="9">
        <f>'[14]TCM B64 y Graf 1'!F430</f>
        <v>-0.63613231552163141</v>
      </c>
      <c r="C418" s="7">
        <f>[14]TCM!F513</f>
        <v>0</v>
      </c>
      <c r="D418" s="9">
        <f>'[14]TCM B64 y Graf 1'!D430</f>
        <v>0.60422960725072805</v>
      </c>
      <c r="E418" s="18">
        <f t="shared" si="53"/>
        <v>979.96901874466562</v>
      </c>
      <c r="F418" s="18">
        <f t="shared" si="54"/>
        <v>378.48484848484833</v>
      </c>
      <c r="G418" s="18">
        <f t="shared" si="55"/>
        <v>317.14285714285808</v>
      </c>
      <c r="H418" s="19">
        <f t="shared" si="48"/>
        <v>258.91895611348264</v>
      </c>
      <c r="I418" s="19">
        <f t="shared" si="49"/>
        <v>105.26870389884087</v>
      </c>
      <c r="J418" s="19">
        <f t="shared" si="50"/>
        <v>105.43961298306796</v>
      </c>
      <c r="K418" s="19">
        <f t="shared" si="51"/>
        <v>4.6565161660267167</v>
      </c>
      <c r="L418" s="19">
        <f t="shared" si="52"/>
        <v>4.658138400253037</v>
      </c>
      <c r="M418" s="18"/>
      <c r="N418" s="18"/>
      <c r="O418" s="18"/>
      <c r="P418" s="18"/>
      <c r="Q418" s="18"/>
      <c r="R418" s="18"/>
      <c r="S418" s="18"/>
      <c r="T418" s="18"/>
      <c r="U418" s="12"/>
      <c r="V418" s="20"/>
      <c r="W418" s="11"/>
    </row>
    <row r="419" spans="1:23" x14ac:dyDescent="0.25">
      <c r="A419" s="10">
        <v>24624</v>
      </c>
      <c r="B419" s="9">
        <f>'[14]TCM B64 y Graf 1'!F431</f>
        <v>-0.51216389244557181</v>
      </c>
      <c r="C419" s="7">
        <f>[14]TCM!F514</f>
        <v>0</v>
      </c>
      <c r="D419" s="9">
        <f>'[14]TCM B64 y Graf 1'!D431</f>
        <v>0.60060060060060927</v>
      </c>
      <c r="E419" s="18">
        <f t="shared" si="53"/>
        <v>974.94997127350223</v>
      </c>
      <c r="F419" s="18">
        <f t="shared" si="54"/>
        <v>378.48484848484833</v>
      </c>
      <c r="G419" s="18">
        <f t="shared" si="55"/>
        <v>319.04761904762</v>
      </c>
      <c r="H419" s="19">
        <f t="shared" si="48"/>
        <v>257.59286670957232</v>
      </c>
      <c r="I419" s="19">
        <f t="shared" si="49"/>
        <v>105.90094836670177</v>
      </c>
      <c r="J419" s="19">
        <f t="shared" si="50"/>
        <v>104.8995893570343</v>
      </c>
      <c r="K419" s="19">
        <f t="shared" si="51"/>
        <v>4.662504207871339</v>
      </c>
      <c r="L419" s="19">
        <f t="shared" si="52"/>
        <v>4.6530036007809983</v>
      </c>
      <c r="M419" s="18"/>
      <c r="N419" s="18"/>
      <c r="O419" s="18"/>
      <c r="P419" s="18"/>
      <c r="Q419" s="18"/>
      <c r="R419" s="18"/>
      <c r="S419" s="18"/>
      <c r="T419" s="18"/>
      <c r="U419" s="12"/>
      <c r="V419" s="20"/>
      <c r="W419" s="11"/>
    </row>
    <row r="420" spans="1:23" x14ac:dyDescent="0.25">
      <c r="A420" s="10">
        <v>24654</v>
      </c>
      <c r="B420" s="9">
        <f>'[14]TCM B64 y Graf 1'!F432</f>
        <v>0.70785070785071014</v>
      </c>
      <c r="C420" s="7">
        <f>[14]TCM!F515</f>
        <v>0</v>
      </c>
      <c r="D420" s="9">
        <f>'[14]TCM B64 y Graf 1'!D432</f>
        <v>0</v>
      </c>
      <c r="E420" s="18">
        <f t="shared" si="53"/>
        <v>981.85116154635205</v>
      </c>
      <c r="F420" s="18">
        <f t="shared" si="54"/>
        <v>378.48484848484833</v>
      </c>
      <c r="G420" s="18">
        <f t="shared" si="55"/>
        <v>319.04761904762</v>
      </c>
      <c r="H420" s="19">
        <f t="shared" si="48"/>
        <v>259.41623963994903</v>
      </c>
      <c r="I420" s="19">
        <f t="shared" si="49"/>
        <v>105.90094836670177</v>
      </c>
      <c r="J420" s="19">
        <f t="shared" si="50"/>
        <v>105.64212184283058</v>
      </c>
      <c r="K420" s="19">
        <f t="shared" si="51"/>
        <v>4.662504207871339</v>
      </c>
      <c r="L420" s="19">
        <f t="shared" si="52"/>
        <v>4.660057172827659</v>
      </c>
      <c r="M420" s="18"/>
      <c r="N420" s="18"/>
      <c r="O420" s="18"/>
      <c r="P420" s="18"/>
      <c r="Q420" s="18"/>
      <c r="R420" s="18"/>
      <c r="S420" s="18"/>
      <c r="T420" s="18"/>
      <c r="U420" s="12"/>
      <c r="V420" s="20"/>
      <c r="W420" s="11"/>
    </row>
    <row r="421" spans="1:23" x14ac:dyDescent="0.25">
      <c r="A421" s="10">
        <v>24685</v>
      </c>
      <c r="B421" s="9">
        <f>'[14]TCM B64 y Graf 1'!F433</f>
        <v>0.38338658146963578</v>
      </c>
      <c r="C421" s="7">
        <f>[14]TCM!F516</f>
        <v>0</v>
      </c>
      <c r="D421" s="9">
        <f>'[14]TCM B64 y Graf 1'!D433</f>
        <v>-0.29850746268657025</v>
      </c>
      <c r="E421" s="18">
        <f t="shared" si="53"/>
        <v>985.61544714972456</v>
      </c>
      <c r="F421" s="18">
        <f t="shared" si="54"/>
        <v>378.48484848484833</v>
      </c>
      <c r="G421" s="18">
        <f t="shared" si="55"/>
        <v>318.09523809523904</v>
      </c>
      <c r="H421" s="19">
        <f t="shared" si="48"/>
        <v>260.41080669288169</v>
      </c>
      <c r="I421" s="19">
        <f t="shared" si="49"/>
        <v>105.58482613277131</v>
      </c>
      <c r="J421" s="19">
        <f t="shared" si="50"/>
        <v>106.04713956235578</v>
      </c>
      <c r="K421" s="19">
        <f t="shared" si="51"/>
        <v>4.6595146690229736</v>
      </c>
      <c r="L421" s="19">
        <f t="shared" si="52"/>
        <v>4.6638837081090267</v>
      </c>
      <c r="M421" s="18"/>
      <c r="N421" s="18"/>
      <c r="O421" s="18"/>
      <c r="P421" s="18"/>
      <c r="Q421" s="18"/>
      <c r="R421" s="18"/>
      <c r="S421" s="18"/>
      <c r="T421" s="18"/>
      <c r="U421" s="12"/>
      <c r="V421" s="20"/>
      <c r="W421" s="11"/>
    </row>
    <row r="422" spans="1:23" x14ac:dyDescent="0.25">
      <c r="A422" s="10">
        <v>24716</v>
      </c>
      <c r="B422" s="9">
        <f>'[14]TCM B64 y Graf 1'!F434</f>
        <v>0.76384468491408342</v>
      </c>
      <c r="C422" s="7">
        <f>[14]TCM!F517</f>
        <v>0</v>
      </c>
      <c r="D422" s="9">
        <f>'[14]TCM B64 y Graf 1'!D434</f>
        <v>0</v>
      </c>
      <c r="E422" s="18">
        <f t="shared" si="53"/>
        <v>993.14401835646993</v>
      </c>
      <c r="F422" s="18">
        <f t="shared" si="54"/>
        <v>378.48484848484833</v>
      </c>
      <c r="G422" s="18">
        <f t="shared" si="55"/>
        <v>318.09523809523904</v>
      </c>
      <c r="H422" s="19">
        <f t="shared" si="48"/>
        <v>262.3999407987472</v>
      </c>
      <c r="I422" s="19">
        <f t="shared" si="49"/>
        <v>105.58482613277131</v>
      </c>
      <c r="J422" s="19">
        <f t="shared" si="50"/>
        <v>106.85717500140628</v>
      </c>
      <c r="K422" s="19">
        <f t="shared" si="51"/>
        <v>4.6595146690229736</v>
      </c>
      <c r="L422" s="19">
        <f t="shared" si="52"/>
        <v>4.6714931297344178</v>
      </c>
      <c r="M422" s="18"/>
      <c r="N422" s="18"/>
      <c r="O422" s="18"/>
      <c r="P422" s="18"/>
      <c r="Q422" s="18"/>
      <c r="R422" s="18"/>
      <c r="S422" s="18"/>
      <c r="T422" s="18"/>
      <c r="U422" s="12"/>
      <c r="V422" s="20"/>
      <c r="W422" s="11"/>
    </row>
    <row r="423" spans="1:23" x14ac:dyDescent="0.25">
      <c r="A423" s="10">
        <v>24746</v>
      </c>
      <c r="B423" s="9">
        <f>'[14]TCM B64 y Graf 1'!F435</f>
        <v>0.31585596967782514</v>
      </c>
      <c r="C423" s="7">
        <f>[14]TCM!F518</f>
        <v>0</v>
      </c>
      <c r="D423" s="9">
        <f>'[14]TCM B64 y Graf 1'!D435</f>
        <v>0</v>
      </c>
      <c r="E423" s="18">
        <f t="shared" si="53"/>
        <v>996.28092302594712</v>
      </c>
      <c r="F423" s="18">
        <f t="shared" si="54"/>
        <v>378.48484848484833</v>
      </c>
      <c r="G423" s="18">
        <f t="shared" si="55"/>
        <v>318.09523809523904</v>
      </c>
      <c r="H423" s="19">
        <f t="shared" si="48"/>
        <v>263.22874667619112</v>
      </c>
      <c r="I423" s="19">
        <f t="shared" si="49"/>
        <v>105.58482613277131</v>
      </c>
      <c r="J423" s="19">
        <f t="shared" si="50"/>
        <v>107.1946897676773</v>
      </c>
      <c r="K423" s="19">
        <f t="shared" si="51"/>
        <v>4.6595146690229736</v>
      </c>
      <c r="L423" s="19">
        <f t="shared" si="52"/>
        <v>4.6746467116604871</v>
      </c>
      <c r="M423" s="18"/>
      <c r="N423" s="18"/>
      <c r="O423" s="18"/>
      <c r="P423" s="18"/>
      <c r="Q423" s="18"/>
      <c r="R423" s="18"/>
      <c r="S423" s="18"/>
      <c r="T423" s="18"/>
      <c r="U423" s="12"/>
      <c r="V423" s="20"/>
      <c r="W423" s="11"/>
    </row>
    <row r="424" spans="1:23" x14ac:dyDescent="0.25">
      <c r="A424" s="10">
        <v>24777</v>
      </c>
      <c r="B424" s="9">
        <f>'[14]TCM B64 y Graf 1'!F436</f>
        <v>-0.18891687657431877</v>
      </c>
      <c r="C424" s="7">
        <f>[14]TCM!F519</f>
        <v>0</v>
      </c>
      <c r="D424" s="9">
        <f>'[14]TCM B64 y Graf 1'!D436</f>
        <v>0</v>
      </c>
      <c r="E424" s="18">
        <f t="shared" si="53"/>
        <v>994.39878022426069</v>
      </c>
      <c r="F424" s="18">
        <f t="shared" si="54"/>
        <v>378.48484848484833</v>
      </c>
      <c r="G424" s="18">
        <f t="shared" si="55"/>
        <v>318.09523809523904</v>
      </c>
      <c r="H424" s="19">
        <f t="shared" si="48"/>
        <v>262.73146314972473</v>
      </c>
      <c r="I424" s="19">
        <f t="shared" si="49"/>
        <v>105.58482613277131</v>
      </c>
      <c r="J424" s="19">
        <f t="shared" si="50"/>
        <v>106.99218090791467</v>
      </c>
      <c r="K424" s="19">
        <f t="shared" si="51"/>
        <v>4.6595146690229736</v>
      </c>
      <c r="L424" s="19">
        <f t="shared" si="52"/>
        <v>4.6727557561647872</v>
      </c>
      <c r="M424" s="18"/>
      <c r="N424" s="18"/>
      <c r="O424" s="18"/>
      <c r="P424" s="18"/>
      <c r="Q424" s="18"/>
      <c r="R424" s="18"/>
      <c r="S424" s="18"/>
      <c r="T424" s="18"/>
      <c r="U424" s="12"/>
      <c r="V424" s="20"/>
      <c r="W424" s="11"/>
    </row>
    <row r="425" spans="1:23" x14ac:dyDescent="0.25">
      <c r="A425" s="10">
        <v>24807</v>
      </c>
      <c r="B425" s="9">
        <f>'[14]TCM B64 y Graf 1'!F437</f>
        <v>-0.56782334384858357</v>
      </c>
      <c r="C425" s="7">
        <f>[14]TCM!F520</f>
        <v>0</v>
      </c>
      <c r="D425" s="9">
        <f>'[14]TCM B64 y Graf 1'!D437</f>
        <v>0.89820359281438389</v>
      </c>
      <c r="E425" s="18">
        <f t="shared" si="53"/>
        <v>988.75235181920175</v>
      </c>
      <c r="F425" s="18">
        <f t="shared" si="54"/>
        <v>378.48484848484833</v>
      </c>
      <c r="G425" s="18">
        <f t="shared" si="55"/>
        <v>320.95238095238193</v>
      </c>
      <c r="H425" s="19">
        <f t="shared" si="48"/>
        <v>261.23961257032562</v>
      </c>
      <c r="I425" s="19">
        <f t="shared" si="49"/>
        <v>106.53319283456268</v>
      </c>
      <c r="J425" s="19">
        <f t="shared" si="50"/>
        <v>106.38465432862682</v>
      </c>
      <c r="K425" s="19">
        <f t="shared" si="51"/>
        <v>4.6684566063986344</v>
      </c>
      <c r="L425" s="19">
        <f t="shared" si="52"/>
        <v>4.6670613402712302</v>
      </c>
      <c r="M425" s="18"/>
      <c r="N425" s="18"/>
      <c r="O425" s="18"/>
      <c r="P425" s="18"/>
      <c r="Q425" s="18"/>
      <c r="R425" s="18"/>
      <c r="S425" s="18"/>
      <c r="T425" s="18"/>
      <c r="U425" s="12"/>
      <c r="V425" s="20"/>
      <c r="W425" s="11"/>
    </row>
    <row r="426" spans="1:23" x14ac:dyDescent="0.25">
      <c r="A426" s="10">
        <v>24838</v>
      </c>
      <c r="B426" s="9">
        <f>'[14]TCM B64 y Graf 1'!F438</f>
        <v>0.25380710659899108</v>
      </c>
      <c r="C426" s="7">
        <f>[14]TCM!F521</f>
        <v>8.0064051240991141E-2</v>
      </c>
      <c r="D426" s="9">
        <f>'[14]TCM B64 y Graf 1'!D438</f>
        <v>0.29673590504448732</v>
      </c>
      <c r="E426" s="18">
        <f t="shared" si="53"/>
        <v>991.2618755547835</v>
      </c>
      <c r="F426" s="18">
        <f t="shared" si="54"/>
        <v>378.78787878787864</v>
      </c>
      <c r="G426" s="18">
        <f t="shared" si="55"/>
        <v>321.90476190476284</v>
      </c>
      <c r="H426" s="19">
        <f t="shared" si="48"/>
        <v>261.69313514646296</v>
      </c>
      <c r="I426" s="19">
        <f t="shared" si="49"/>
        <v>106.84931506849311</v>
      </c>
      <c r="J426" s="19">
        <f t="shared" si="50"/>
        <v>106.56934240873032</v>
      </c>
      <c r="K426" s="19">
        <f t="shared" si="51"/>
        <v>4.6714195715292917</v>
      </c>
      <c r="L426" s="19">
        <f t="shared" si="52"/>
        <v>4.6687958757036494</v>
      </c>
      <c r="M426" s="18"/>
      <c r="N426" s="18"/>
      <c r="O426" s="18"/>
      <c r="P426" s="18"/>
      <c r="Q426" s="18"/>
      <c r="R426" s="18"/>
      <c r="S426" s="18"/>
      <c r="T426" s="18"/>
      <c r="U426" s="12"/>
      <c r="V426" s="20"/>
      <c r="W426" s="11"/>
    </row>
    <row r="427" spans="1:23" x14ac:dyDescent="0.25">
      <c r="A427" s="10">
        <v>24869</v>
      </c>
      <c r="B427" s="9">
        <f>'[14]TCM B64 y Graf 1'!F439</f>
        <v>0</v>
      </c>
      <c r="C427" s="7">
        <f>[14]TCM!F522</f>
        <v>0</v>
      </c>
      <c r="D427" s="9">
        <f>'[14]TCM B64 y Graf 1'!D439</f>
        <v>0.59171597633138617</v>
      </c>
      <c r="E427" s="18">
        <f t="shared" si="53"/>
        <v>991.2618755547835</v>
      </c>
      <c r="F427" s="18">
        <f t="shared" si="54"/>
        <v>378.78787878787864</v>
      </c>
      <c r="G427" s="18">
        <f t="shared" si="55"/>
        <v>323.80952380952482</v>
      </c>
      <c r="H427" s="19">
        <f t="shared" si="48"/>
        <v>261.69313514646296</v>
      </c>
      <c r="I427" s="19">
        <f t="shared" si="49"/>
        <v>107.48155953635406</v>
      </c>
      <c r="J427" s="19">
        <f t="shared" si="50"/>
        <v>106.56934240873032</v>
      </c>
      <c r="K427" s="19">
        <f t="shared" si="51"/>
        <v>4.6773192936564802</v>
      </c>
      <c r="L427" s="19">
        <f t="shared" si="52"/>
        <v>4.6687958757036494</v>
      </c>
      <c r="M427" s="18"/>
      <c r="N427" s="18"/>
      <c r="O427" s="18"/>
      <c r="P427" s="18"/>
      <c r="Q427" s="18"/>
      <c r="R427" s="18"/>
      <c r="S427" s="18"/>
      <c r="T427" s="18"/>
      <c r="U427" s="12"/>
      <c r="V427" s="20"/>
      <c r="W427" s="11"/>
    </row>
    <row r="428" spans="1:23" x14ac:dyDescent="0.25">
      <c r="A428" s="10">
        <v>24898</v>
      </c>
      <c r="B428" s="9">
        <f>'[14]TCM B64 y Graf 1'!F440</f>
        <v>0.82278481012658666</v>
      </c>
      <c r="C428" s="7">
        <f>[14]TCM!F523</f>
        <v>0</v>
      </c>
      <c r="D428" s="9">
        <f>'[14]TCM B64 y Graf 1'!D440</f>
        <v>0.29411764705882248</v>
      </c>
      <c r="E428" s="18">
        <f t="shared" si="53"/>
        <v>999.41782769542419</v>
      </c>
      <c r="F428" s="18">
        <f t="shared" si="54"/>
        <v>378.78787878787864</v>
      </c>
      <c r="G428" s="18">
        <f t="shared" si="55"/>
        <v>324.76190476190578</v>
      </c>
      <c r="H428" s="19">
        <f t="shared" si="48"/>
        <v>263.8463065115921</v>
      </c>
      <c r="I428" s="19">
        <f t="shared" si="49"/>
        <v>107.7976817702845</v>
      </c>
      <c r="J428" s="19">
        <f t="shared" si="50"/>
        <v>107.44617877032117</v>
      </c>
      <c r="K428" s="19">
        <f t="shared" si="51"/>
        <v>4.6802561533297897</v>
      </c>
      <c r="L428" s="19">
        <f t="shared" si="52"/>
        <v>4.6769900595926854</v>
      </c>
      <c r="M428" s="18"/>
      <c r="N428" s="18"/>
      <c r="O428" s="18"/>
      <c r="P428" s="18"/>
      <c r="Q428" s="18"/>
      <c r="R428" s="18"/>
      <c r="S428" s="18"/>
      <c r="T428" s="18"/>
      <c r="U428" s="12"/>
      <c r="V428" s="20"/>
      <c r="W428" s="11"/>
    </row>
    <row r="429" spans="1:23" x14ac:dyDescent="0.25">
      <c r="A429" s="10">
        <v>24929</v>
      </c>
      <c r="B429" s="9">
        <f>'[14]TCM B64 y Graf 1'!F441</f>
        <v>0.7532956685498915</v>
      </c>
      <c r="C429" s="7">
        <f>[14]TCM!F524</f>
        <v>0</v>
      </c>
      <c r="D429" s="9">
        <f>'[14]TCM B64 y Graf 1'!D441</f>
        <v>0</v>
      </c>
      <c r="E429" s="18">
        <f t="shared" si="53"/>
        <v>1006.9463989021692</v>
      </c>
      <c r="F429" s="18">
        <f t="shared" si="54"/>
        <v>378.78787878787864</v>
      </c>
      <c r="G429" s="18">
        <f t="shared" si="55"/>
        <v>324.76190476190578</v>
      </c>
      <c r="H429" s="19">
        <f t="shared" si="48"/>
        <v>265.83384931017281</v>
      </c>
      <c r="I429" s="19">
        <f t="shared" si="49"/>
        <v>107.7976817702845</v>
      </c>
      <c r="J429" s="19">
        <f t="shared" si="50"/>
        <v>108.25556618102037</v>
      </c>
      <c r="K429" s="19">
        <f t="shared" si="51"/>
        <v>4.6802561533297897</v>
      </c>
      <c r="L429" s="19">
        <f t="shared" si="52"/>
        <v>4.6844947852467529</v>
      </c>
      <c r="M429" s="18"/>
      <c r="N429" s="18"/>
      <c r="O429" s="18"/>
      <c r="P429" s="18"/>
      <c r="Q429" s="18"/>
      <c r="R429" s="18"/>
      <c r="S429" s="18"/>
      <c r="T429" s="18"/>
      <c r="U429" s="12"/>
      <c r="V429" s="20"/>
      <c r="W429" s="11"/>
    </row>
    <row r="430" spans="1:23" x14ac:dyDescent="0.25">
      <c r="A430" s="10">
        <v>24959</v>
      </c>
      <c r="B430" s="9">
        <f>'[14]TCM B64 y Graf 1'!F442</f>
        <v>0.74766355140185592</v>
      </c>
      <c r="C430" s="7">
        <f>[14]TCM!F525</f>
        <v>0</v>
      </c>
      <c r="D430" s="9">
        <f>'[14]TCM B64 y Graf 1'!D442</f>
        <v>0.29325513196480912</v>
      </c>
      <c r="E430" s="18">
        <f t="shared" si="53"/>
        <v>1014.4749701089142</v>
      </c>
      <c r="F430" s="18">
        <f t="shared" si="54"/>
        <v>378.78787878787864</v>
      </c>
      <c r="G430" s="18">
        <f t="shared" si="55"/>
        <v>325.71428571428675</v>
      </c>
      <c r="H430" s="19">
        <f t="shared" si="48"/>
        <v>267.82139210875346</v>
      </c>
      <c r="I430" s="19">
        <f t="shared" si="49"/>
        <v>108.11380400421496</v>
      </c>
      <c r="J430" s="19">
        <f t="shared" si="50"/>
        <v>109.06495359171954</v>
      </c>
      <c r="K430" s="19">
        <f t="shared" si="51"/>
        <v>4.6831844131088785</v>
      </c>
      <c r="L430" s="19">
        <f t="shared" si="52"/>
        <v>4.6919436092597433</v>
      </c>
      <c r="M430" s="18"/>
      <c r="N430" s="18"/>
      <c r="O430" s="18"/>
      <c r="P430" s="18"/>
      <c r="Q430" s="18"/>
      <c r="R430" s="18"/>
      <c r="S430" s="18"/>
      <c r="T430" s="18"/>
      <c r="U430" s="12"/>
      <c r="V430" s="20"/>
      <c r="W430" s="11"/>
    </row>
    <row r="431" spans="1:23" x14ac:dyDescent="0.25">
      <c r="A431" s="10">
        <v>24990</v>
      </c>
      <c r="B431" s="9">
        <f>'[14]TCM B64 y Graf 1'!F443</f>
        <v>-0.80395794681508148</v>
      </c>
      <c r="C431" s="7">
        <f>[14]TCM!F526</f>
        <v>0</v>
      </c>
      <c r="D431" s="9">
        <f>'[14]TCM B64 y Graf 1'!D443</f>
        <v>0</v>
      </c>
      <c r="E431" s="18">
        <f t="shared" si="53"/>
        <v>1006.3190179682737</v>
      </c>
      <c r="F431" s="18">
        <f t="shared" si="54"/>
        <v>378.78787878787864</v>
      </c>
      <c r="G431" s="18">
        <f t="shared" si="55"/>
        <v>325.71428571428675</v>
      </c>
      <c r="H431" s="19">
        <f t="shared" si="48"/>
        <v>265.66822074362437</v>
      </c>
      <c r="I431" s="19">
        <f t="shared" si="49"/>
        <v>108.11380400421496</v>
      </c>
      <c r="J431" s="19">
        <f t="shared" si="50"/>
        <v>108.18811723012875</v>
      </c>
      <c r="K431" s="19">
        <f t="shared" si="51"/>
        <v>4.6831844131088785</v>
      </c>
      <c r="L431" s="19">
        <f t="shared" si="52"/>
        <v>4.6838715381090967</v>
      </c>
      <c r="M431" s="18"/>
      <c r="N431" s="18"/>
      <c r="O431" s="18"/>
      <c r="P431" s="18"/>
      <c r="Q431" s="18"/>
      <c r="R431" s="18"/>
      <c r="S431" s="18"/>
      <c r="T431" s="18"/>
      <c r="U431" s="12"/>
      <c r="V431" s="20"/>
      <c r="W431" s="11"/>
    </row>
    <row r="432" spans="1:23" x14ac:dyDescent="0.25">
      <c r="A432" s="10">
        <v>25020</v>
      </c>
      <c r="B432" s="9">
        <f>'[14]TCM B64 y Graf 1'!F444</f>
        <v>-0.24937655860349794</v>
      </c>
      <c r="C432" s="7">
        <f>[14]TCM!F527</f>
        <v>0</v>
      </c>
      <c r="D432" s="9">
        <f>'[14]TCM B64 y Graf 1'!D444</f>
        <v>0.29239766081867735</v>
      </c>
      <c r="E432" s="18">
        <f t="shared" si="53"/>
        <v>1003.8094942326919</v>
      </c>
      <c r="F432" s="18">
        <f t="shared" si="54"/>
        <v>378.78787878787864</v>
      </c>
      <c r="G432" s="18">
        <f t="shared" si="55"/>
        <v>326.6666666666676</v>
      </c>
      <c r="H432" s="19">
        <f t="shared" si="48"/>
        <v>265.00570647743075</v>
      </c>
      <c r="I432" s="19">
        <f t="shared" si="49"/>
        <v>108.42992623814538</v>
      </c>
      <c r="J432" s="19">
        <f t="shared" si="50"/>
        <v>107.91832142656233</v>
      </c>
      <c r="K432" s="19">
        <f t="shared" si="51"/>
        <v>4.6861041232122131</v>
      </c>
      <c r="L432" s="19">
        <f t="shared" si="52"/>
        <v>4.6813746579105091</v>
      </c>
      <c r="M432" s="18"/>
      <c r="N432" s="18"/>
      <c r="O432" s="18"/>
      <c r="P432" s="18"/>
      <c r="Q432" s="18"/>
      <c r="R432" s="18"/>
      <c r="S432" s="18"/>
      <c r="T432" s="18"/>
      <c r="U432" s="12"/>
      <c r="V432" s="20"/>
      <c r="W432" s="11"/>
    </row>
    <row r="433" spans="1:23" x14ac:dyDescent="0.25">
      <c r="A433" s="10">
        <v>25051</v>
      </c>
      <c r="B433" s="9">
        <f>'[14]TCM B64 y Graf 1'!F445</f>
        <v>0.50000000000001155</v>
      </c>
      <c r="C433" s="7">
        <f>[14]TCM!F528</f>
        <v>0</v>
      </c>
      <c r="D433" s="9">
        <f>'[14]TCM B64 y Graf 1'!D445</f>
        <v>-0.29154518950433861</v>
      </c>
      <c r="E433" s="18">
        <f t="shared" si="53"/>
        <v>1008.8285417038555</v>
      </c>
      <c r="F433" s="18">
        <f t="shared" si="54"/>
        <v>378.78787878787864</v>
      </c>
      <c r="G433" s="18">
        <f t="shared" si="55"/>
        <v>325.71428571428675</v>
      </c>
      <c r="H433" s="19">
        <f t="shared" si="48"/>
        <v>266.330735009818</v>
      </c>
      <c r="I433" s="19">
        <f t="shared" si="49"/>
        <v>108.11380400421496</v>
      </c>
      <c r="J433" s="19">
        <f t="shared" si="50"/>
        <v>108.45791303369516</v>
      </c>
      <c r="K433" s="19">
        <f t="shared" si="51"/>
        <v>4.6831844131088785</v>
      </c>
      <c r="L433" s="19">
        <f t="shared" si="52"/>
        <v>4.6863621994215485</v>
      </c>
      <c r="M433" s="18"/>
      <c r="N433" s="18"/>
      <c r="O433" s="18"/>
      <c r="P433" s="18"/>
      <c r="Q433" s="18"/>
      <c r="R433" s="18"/>
      <c r="S433" s="18"/>
      <c r="T433" s="18"/>
      <c r="U433" s="12"/>
      <c r="V433" s="20"/>
      <c r="W433" s="11"/>
    </row>
    <row r="434" spans="1:23" x14ac:dyDescent="0.25">
      <c r="A434" s="10">
        <v>25082</v>
      </c>
      <c r="B434" s="9">
        <f>'[14]TCM B64 y Graf 1'!F446</f>
        <v>0.31094527363184632</v>
      </c>
      <c r="C434" s="7">
        <f>[14]TCM!F529</f>
        <v>0</v>
      </c>
      <c r="D434" s="9">
        <f>'[14]TCM B64 y Graf 1'!D446</f>
        <v>0.58479532163739911</v>
      </c>
      <c r="E434" s="18">
        <f t="shared" si="53"/>
        <v>1011.9654463733327</v>
      </c>
      <c r="F434" s="18">
        <f t="shared" si="54"/>
        <v>378.78787878787864</v>
      </c>
      <c r="G434" s="18">
        <f t="shared" si="55"/>
        <v>327.61904761904856</v>
      </c>
      <c r="H434" s="19">
        <f t="shared" si="48"/>
        <v>267.15887784255995</v>
      </c>
      <c r="I434" s="19">
        <f t="shared" si="49"/>
        <v>108.74604847207583</v>
      </c>
      <c r="J434" s="19">
        <f t="shared" si="50"/>
        <v>108.79515778815316</v>
      </c>
      <c r="K434" s="19">
        <f t="shared" si="51"/>
        <v>4.6890153334196709</v>
      </c>
      <c r="L434" s="19">
        <f t="shared" si="52"/>
        <v>4.6894668278078457</v>
      </c>
      <c r="M434" s="18"/>
      <c r="N434" s="18"/>
      <c r="O434" s="18"/>
      <c r="P434" s="18"/>
      <c r="Q434" s="18"/>
      <c r="R434" s="18"/>
      <c r="S434" s="18"/>
      <c r="T434" s="18"/>
      <c r="U434" s="12"/>
      <c r="V434" s="20"/>
      <c r="W434" s="11"/>
    </row>
    <row r="435" spans="1:23" x14ac:dyDescent="0.25">
      <c r="A435" s="10">
        <v>25112</v>
      </c>
      <c r="B435" s="9">
        <f>'[14]TCM B64 y Graf 1'!F447</f>
        <v>-0.30998140111593298</v>
      </c>
      <c r="C435" s="7">
        <f>[14]TCM!F530</f>
        <v>0</v>
      </c>
      <c r="D435" s="9">
        <f>'[14]TCM B64 y Graf 1'!D447</f>
        <v>0</v>
      </c>
      <c r="E435" s="18">
        <f t="shared" si="53"/>
        <v>1008.8285417038555</v>
      </c>
      <c r="F435" s="18">
        <f t="shared" si="54"/>
        <v>378.78787878787864</v>
      </c>
      <c r="G435" s="18">
        <f t="shared" si="55"/>
        <v>327.61904761904856</v>
      </c>
      <c r="H435" s="19">
        <f t="shared" si="48"/>
        <v>266.330735009818</v>
      </c>
      <c r="I435" s="19">
        <f t="shared" si="49"/>
        <v>108.74604847207583</v>
      </c>
      <c r="J435" s="19">
        <f t="shared" si="50"/>
        <v>108.45791303369516</v>
      </c>
      <c r="K435" s="19">
        <f t="shared" si="51"/>
        <v>4.6890153334196709</v>
      </c>
      <c r="L435" s="19">
        <f t="shared" si="52"/>
        <v>4.6863621994215485</v>
      </c>
      <c r="M435" s="18"/>
      <c r="N435" s="18"/>
      <c r="O435" s="18"/>
      <c r="P435" s="18"/>
      <c r="Q435" s="18"/>
      <c r="R435" s="18"/>
      <c r="S435" s="18"/>
      <c r="T435" s="18"/>
      <c r="U435" s="12"/>
      <c r="V435" s="20"/>
      <c r="W435" s="11"/>
    </row>
    <row r="436" spans="1:23" x14ac:dyDescent="0.25">
      <c r="A436" s="10">
        <v>25143</v>
      </c>
      <c r="B436" s="9">
        <f>'[14]TCM B64 y Graf 1'!F448</f>
        <v>0.18656716417908559</v>
      </c>
      <c r="C436" s="7">
        <f>[14]TCM!F531</f>
        <v>0</v>
      </c>
      <c r="D436" s="9">
        <f>'[14]TCM B64 y Graf 1'!D448</f>
        <v>0.29069767441860517</v>
      </c>
      <c r="E436" s="18">
        <f t="shared" si="53"/>
        <v>1010.7106845055416</v>
      </c>
      <c r="F436" s="18">
        <f t="shared" si="54"/>
        <v>378.78787878787864</v>
      </c>
      <c r="G436" s="18">
        <f t="shared" si="55"/>
        <v>328.57142857142952</v>
      </c>
      <c r="H436" s="19">
        <f t="shared" si="48"/>
        <v>266.82762070946308</v>
      </c>
      <c r="I436" s="19">
        <f t="shared" si="49"/>
        <v>109.0621707060063</v>
      </c>
      <c r="J436" s="19">
        <f t="shared" si="50"/>
        <v>108.66025988636994</v>
      </c>
      <c r="K436" s="19">
        <f t="shared" si="51"/>
        <v>4.691918093077633</v>
      </c>
      <c r="L436" s="19">
        <f t="shared" si="52"/>
        <v>4.6882261328596107</v>
      </c>
      <c r="M436" s="18"/>
      <c r="N436" s="18"/>
      <c r="O436" s="18"/>
      <c r="P436" s="18"/>
      <c r="Q436" s="18"/>
      <c r="R436" s="18"/>
      <c r="S436" s="18"/>
      <c r="T436" s="18"/>
      <c r="U436" s="12"/>
      <c r="V436" s="20"/>
      <c r="W436" s="11"/>
    </row>
    <row r="437" spans="1:23" x14ac:dyDescent="0.25">
      <c r="A437" s="10">
        <v>25173</v>
      </c>
      <c r="B437" s="9">
        <f>'[14]TCM B64 y Graf 1'!F449</f>
        <v>-0.18621973929235924</v>
      </c>
      <c r="C437" s="7">
        <f>[14]TCM!F532</f>
        <v>0</v>
      </c>
      <c r="D437" s="9">
        <f>'[14]TCM B64 y Graf 1'!D449</f>
        <v>0.28985507246377384</v>
      </c>
      <c r="E437" s="18">
        <f t="shared" si="53"/>
        <v>1008.8285417038554</v>
      </c>
      <c r="F437" s="18">
        <f t="shared" si="54"/>
        <v>378.78787878787864</v>
      </c>
      <c r="G437" s="18">
        <f t="shared" si="55"/>
        <v>329.52380952381048</v>
      </c>
      <c r="H437" s="19">
        <f t="shared" si="48"/>
        <v>266.33073500981794</v>
      </c>
      <c r="I437" s="19">
        <f t="shared" si="49"/>
        <v>109.37829293993676</v>
      </c>
      <c r="J437" s="19">
        <f t="shared" si="50"/>
        <v>108.45791303369514</v>
      </c>
      <c r="K437" s="19">
        <f t="shared" si="51"/>
        <v>4.6948124511039975</v>
      </c>
      <c r="L437" s="19">
        <f t="shared" si="52"/>
        <v>4.6863621994215476</v>
      </c>
      <c r="M437" s="18"/>
      <c r="N437" s="18"/>
      <c r="O437" s="18"/>
      <c r="P437" s="18"/>
      <c r="Q437" s="18"/>
      <c r="R437" s="18"/>
      <c r="S437" s="18"/>
      <c r="T437" s="18"/>
      <c r="U437" s="12"/>
      <c r="V437" s="20"/>
      <c r="W437" s="11"/>
    </row>
    <row r="438" spans="1:23" x14ac:dyDescent="0.25">
      <c r="A438" s="10">
        <v>25204</v>
      </c>
      <c r="B438" s="9">
        <f>'[14]TCM B64 y Graf 1'!F450</f>
        <v>0.43532338308456264</v>
      </c>
      <c r="C438" s="7">
        <f>[14]TCM!F533</f>
        <v>0</v>
      </c>
      <c r="D438" s="9">
        <f>'[14]TCM B64 y Graf 1'!D450</f>
        <v>1.9849812689641144</v>
      </c>
      <c r="E438" s="18">
        <f t="shared" si="53"/>
        <v>1013.2202082411233</v>
      </c>
      <c r="F438" s="18">
        <f t="shared" si="54"/>
        <v>378.78787878787864</v>
      </c>
      <c r="G438" s="18">
        <f t="shared" si="55"/>
        <v>336.06479541963512</v>
      </c>
      <c r="H438" s="19">
        <f t="shared" si="48"/>
        <v>267.49013497565664</v>
      </c>
      <c r="I438" s="19">
        <f t="shared" si="49"/>
        <v>111.54943156710719</v>
      </c>
      <c r="J438" s="19">
        <f t="shared" si="50"/>
        <v>108.93005568993634</v>
      </c>
      <c r="K438" s="19">
        <f t="shared" si="51"/>
        <v>4.7144678250978052</v>
      </c>
      <c r="L438" s="19">
        <f t="shared" si="52"/>
        <v>4.6907059853393935</v>
      </c>
      <c r="M438" s="18"/>
      <c r="N438" s="18"/>
      <c r="O438" s="18"/>
      <c r="P438" s="18"/>
      <c r="Q438" s="18"/>
      <c r="R438" s="18"/>
      <c r="S438" s="18"/>
      <c r="T438" s="18"/>
      <c r="U438" s="12"/>
      <c r="V438" s="20"/>
      <c r="W438" s="11"/>
    </row>
    <row r="439" spans="1:23" x14ac:dyDescent="0.25">
      <c r="A439" s="10">
        <v>25235</v>
      </c>
      <c r="B439" s="9">
        <f>'[14]TCM B64 y Graf 1'!F451</f>
        <v>0.35891265148981777</v>
      </c>
      <c r="C439" s="7">
        <f>[14]TCM!F534</f>
        <v>0</v>
      </c>
      <c r="D439" s="9">
        <f>'[14]TCM B64 y Graf 1'!D451</f>
        <v>0.86105774819780212</v>
      </c>
      <c r="E439" s="18">
        <f t="shared" si="53"/>
        <v>1016.8567837559522</v>
      </c>
      <c r="F439" s="18">
        <f t="shared" si="54"/>
        <v>378.78787878787864</v>
      </c>
      <c r="G439" s="18">
        <f t="shared" si="55"/>
        <v>338.95850737956096</v>
      </c>
      <c r="H439" s="19">
        <f t="shared" si="48"/>
        <v>268.4501909115715</v>
      </c>
      <c r="I439" s="19">
        <f t="shared" si="49"/>
        <v>112.50993659068635</v>
      </c>
      <c r="J439" s="19">
        <f t="shared" si="50"/>
        <v>109.32101944108243</v>
      </c>
      <c r="K439" s="19">
        <f t="shared" si="51"/>
        <v>4.7230415429945749</v>
      </c>
      <c r="L439" s="19">
        <f t="shared" si="52"/>
        <v>4.6942886863098598</v>
      </c>
      <c r="M439" s="18"/>
      <c r="N439" s="18"/>
      <c r="O439" s="18"/>
      <c r="P439" s="18"/>
      <c r="Q439" s="18"/>
      <c r="R439" s="18"/>
      <c r="S439" s="18"/>
      <c r="T439" s="18"/>
      <c r="U439" s="12"/>
      <c r="V439" s="20"/>
      <c r="W439" s="11"/>
    </row>
    <row r="440" spans="1:23" x14ac:dyDescent="0.25">
      <c r="A440" s="10">
        <v>25263</v>
      </c>
      <c r="B440" s="9">
        <f>'[14]TCM B64 y Graf 1'!F452</f>
        <v>9.8700820891561847E-2</v>
      </c>
      <c r="C440" s="7">
        <f>[14]TCM!F535</f>
        <v>0</v>
      </c>
      <c r="D440" s="9">
        <f>'[14]TCM B64 y Graf 1'!D452</f>
        <v>0.83971816978989366</v>
      </c>
      <c r="E440" s="18">
        <f t="shared" si="53"/>
        <v>1017.8604297488108</v>
      </c>
      <c r="F440" s="18">
        <f t="shared" si="54"/>
        <v>378.78787878787864</v>
      </c>
      <c r="G440" s="18">
        <f t="shared" si="55"/>
        <v>341.80480355407576</v>
      </c>
      <c r="H440" s="19">
        <f t="shared" si="48"/>
        <v>268.71515345368613</v>
      </c>
      <c r="I440" s="19">
        <f t="shared" si="49"/>
        <v>113.45470297105744</v>
      </c>
      <c r="J440" s="19">
        <f t="shared" si="50"/>
        <v>109.42892018467778</v>
      </c>
      <c r="K440" s="19">
        <f t="shared" si="51"/>
        <v>4.7314036644967308</v>
      </c>
      <c r="L440" s="19">
        <f t="shared" si="52"/>
        <v>4.6952752077464455</v>
      </c>
      <c r="M440" s="18"/>
      <c r="N440" s="18"/>
      <c r="O440" s="18"/>
      <c r="P440" s="18"/>
      <c r="Q440" s="18"/>
      <c r="R440" s="18"/>
      <c r="S440" s="18"/>
      <c r="T440" s="18"/>
      <c r="U440" s="12"/>
      <c r="V440" s="20"/>
      <c r="W440" s="11"/>
    </row>
    <row r="441" spans="1:23" x14ac:dyDescent="0.25">
      <c r="A441" s="10">
        <v>25294</v>
      </c>
      <c r="B441" s="9">
        <f>'[14]TCM B64 y Graf 1'!F453</f>
        <v>0.27103729896136297</v>
      </c>
      <c r="C441" s="7">
        <f>[14]TCM!F536</f>
        <v>0</v>
      </c>
      <c r="D441" s="9">
        <f>'[14]TCM B64 y Graf 1'!D453</f>
        <v>0.2617084326482999</v>
      </c>
      <c r="E441" s="18">
        <f t="shared" si="53"/>
        <v>1020.6192111647985</v>
      </c>
      <c r="F441" s="18">
        <f t="shared" si="54"/>
        <v>378.78787878787864</v>
      </c>
      <c r="G441" s="18">
        <f t="shared" si="55"/>
        <v>342.69933554817374</v>
      </c>
      <c r="H441" s="19">
        <f t="shared" si="48"/>
        <v>269.44347174750692</v>
      </c>
      <c r="I441" s="19">
        <f t="shared" si="49"/>
        <v>113.75162349596879</v>
      </c>
      <c r="J441" s="19">
        <f t="shared" si="50"/>
        <v>109.72551337422894</v>
      </c>
      <c r="K441" s="19">
        <f t="shared" si="51"/>
        <v>4.734017330221242</v>
      </c>
      <c r="L441" s="19">
        <f t="shared" si="52"/>
        <v>4.6979819142986354</v>
      </c>
      <c r="M441" s="18"/>
      <c r="N441" s="18"/>
      <c r="O441" s="18"/>
      <c r="P441" s="18"/>
      <c r="Q441" s="18"/>
      <c r="R441" s="18"/>
      <c r="S441" s="18"/>
      <c r="T441" s="18"/>
      <c r="U441" s="12"/>
      <c r="V441" s="20"/>
      <c r="W441" s="11"/>
    </row>
    <row r="442" spans="1:23" x14ac:dyDescent="0.25">
      <c r="A442" s="10">
        <v>25324</v>
      </c>
      <c r="B442" s="9">
        <f>'[14]TCM B64 y Graf 1'!F454</f>
        <v>0</v>
      </c>
      <c r="C442" s="7">
        <f>[14]TCM!F537</f>
        <v>0</v>
      </c>
      <c r="D442" s="9">
        <f>'[14]TCM B64 y Graf 1'!D454</f>
        <v>0.27803916320603417</v>
      </c>
      <c r="E442" s="18">
        <f t="shared" si="53"/>
        <v>1020.6192111647985</v>
      </c>
      <c r="F442" s="18">
        <f t="shared" si="54"/>
        <v>378.78787878787864</v>
      </c>
      <c r="G442" s="18">
        <f t="shared" si="55"/>
        <v>343.65217391304452</v>
      </c>
      <c r="H442" s="19">
        <f t="shared" si="48"/>
        <v>269.44347174750692</v>
      </c>
      <c r="I442" s="19">
        <f t="shared" si="49"/>
        <v>114.06789755807026</v>
      </c>
      <c r="J442" s="19">
        <f t="shared" si="50"/>
        <v>109.72551337422894</v>
      </c>
      <c r="K442" s="19">
        <f t="shared" si="51"/>
        <v>4.7367938637142588</v>
      </c>
      <c r="L442" s="19">
        <f t="shared" si="52"/>
        <v>4.6979819142986354</v>
      </c>
      <c r="M442" s="18"/>
      <c r="N442" s="18"/>
      <c r="O442" s="18"/>
      <c r="P442" s="18"/>
      <c r="Q442" s="18"/>
      <c r="R442" s="18"/>
      <c r="S442" s="18"/>
      <c r="T442" s="18"/>
      <c r="U442" s="12"/>
      <c r="V442" s="20"/>
      <c r="W442" s="11"/>
    </row>
    <row r="443" spans="1:23" x14ac:dyDescent="0.25">
      <c r="A443" s="10">
        <v>25355</v>
      </c>
      <c r="B443" s="9">
        <f>'[14]TCM B64 y Graf 1'!F455</f>
        <v>0.3563550685305561</v>
      </c>
      <c r="C443" s="7">
        <f>[14]TCM!F538</f>
        <v>0</v>
      </c>
      <c r="D443" s="9">
        <f>'[14]TCM B64 y Graf 1'!D455</f>
        <v>-3.0085188586637113E-2</v>
      </c>
      <c r="E443" s="18">
        <f t="shared" si="53"/>
        <v>1024.2562394541808</v>
      </c>
      <c r="F443" s="18">
        <f t="shared" si="54"/>
        <v>378.78787878787864</v>
      </c>
      <c r="G443" s="18">
        <f t="shared" si="55"/>
        <v>343.54878550844069</v>
      </c>
      <c r="H443" s="19">
        <f t="shared" si="48"/>
        <v>270.40364721590385</v>
      </c>
      <c r="I443" s="19">
        <f t="shared" si="49"/>
        <v>114.0335800159731</v>
      </c>
      <c r="J443" s="19">
        <f t="shared" si="50"/>
        <v>110.11652580260917</v>
      </c>
      <c r="K443" s="19">
        <f t="shared" si="51"/>
        <v>4.736492966563385</v>
      </c>
      <c r="L443" s="19">
        <f t="shared" si="52"/>
        <v>4.7015391305813807</v>
      </c>
      <c r="M443" s="18"/>
      <c r="N443" s="18"/>
      <c r="O443" s="18"/>
      <c r="P443" s="18"/>
      <c r="Q443" s="18"/>
      <c r="R443" s="18"/>
      <c r="S443" s="18"/>
      <c r="T443" s="18"/>
      <c r="U443" s="12"/>
      <c r="V443" s="20"/>
      <c r="W443" s="11"/>
    </row>
    <row r="444" spans="1:23" x14ac:dyDescent="0.25">
      <c r="A444" s="10">
        <v>25385</v>
      </c>
      <c r="B444" s="9">
        <f>'[14]TCM B64 y Graf 1'!F456</f>
        <v>0.37957557675043496</v>
      </c>
      <c r="C444" s="7">
        <f>[14]TCM!F539</f>
        <v>0</v>
      </c>
      <c r="D444" s="9">
        <f>'[14]TCM B64 y Graf 1'!D456</f>
        <v>0.26256135168321038</v>
      </c>
      <c r="E444" s="18">
        <f t="shared" si="53"/>
        <v>1028.1440659824914</v>
      </c>
      <c r="F444" s="18">
        <f t="shared" si="54"/>
        <v>378.78787878787864</v>
      </c>
      <c r="G444" s="18">
        <f t="shared" si="55"/>
        <v>344.45081184336289</v>
      </c>
      <c r="H444" s="19">
        <f t="shared" si="48"/>
        <v>271.43003341937782</v>
      </c>
      <c r="I444" s="19">
        <f t="shared" si="49"/>
        <v>114.33298812503578</v>
      </c>
      <c r="J444" s="19">
        <f t="shared" si="50"/>
        <v>110.53450124052195</v>
      </c>
      <c r="K444" s="19">
        <f t="shared" si="51"/>
        <v>4.7391151391787165</v>
      </c>
      <c r="L444" s="19">
        <f t="shared" si="52"/>
        <v>4.7053277006456709</v>
      </c>
      <c r="M444" s="18"/>
      <c r="N444" s="18"/>
      <c r="O444" s="18"/>
      <c r="P444" s="18"/>
      <c r="Q444" s="18"/>
      <c r="R444" s="18"/>
      <c r="S444" s="18"/>
      <c r="T444" s="18"/>
      <c r="U444" s="12"/>
      <c r="V444" s="20"/>
      <c r="W444" s="11"/>
    </row>
    <row r="445" spans="1:23" x14ac:dyDescent="0.25">
      <c r="A445" s="10">
        <v>25416</v>
      </c>
      <c r="B445" s="9">
        <f>'[14]TCM B64 y Graf 1'!F457</f>
        <v>0.10981390154150006</v>
      </c>
      <c r="C445" s="7">
        <f>[14]TCM!F540</f>
        <v>0</v>
      </c>
      <c r="D445" s="9">
        <f>'[14]TCM B64 y Graf 1'!D457</f>
        <v>-3.6080980750730074E-2</v>
      </c>
      <c r="E445" s="18">
        <f t="shared" si="53"/>
        <v>1029.2731110948141</v>
      </c>
      <c r="F445" s="18">
        <f t="shared" si="54"/>
        <v>378.78787878787864</v>
      </c>
      <c r="G445" s="18">
        <f t="shared" si="55"/>
        <v>344.32653061224596</v>
      </c>
      <c r="H445" s="19">
        <f t="shared" si="48"/>
        <v>271.72810132903106</v>
      </c>
      <c r="I445" s="19">
        <f t="shared" si="49"/>
        <v>114.29173566159866</v>
      </c>
      <c r="J445" s="19">
        <f t="shared" si="50"/>
        <v>110.65588348888362</v>
      </c>
      <c r="K445" s="19">
        <f t="shared" si="51"/>
        <v>4.7387542642636893</v>
      </c>
      <c r="L445" s="19">
        <f t="shared" si="52"/>
        <v>4.7064252371474931</v>
      </c>
      <c r="M445" s="18"/>
      <c r="N445" s="18"/>
      <c r="O445" s="18"/>
      <c r="P445" s="18"/>
      <c r="Q445" s="18"/>
      <c r="R445" s="18"/>
      <c r="S445" s="18"/>
      <c r="T445" s="18"/>
      <c r="U445" s="12"/>
      <c r="V445" s="20"/>
      <c r="W445" s="11"/>
    </row>
    <row r="446" spans="1:23" x14ac:dyDescent="0.25">
      <c r="A446" s="10">
        <v>25447</v>
      </c>
      <c r="B446" s="9">
        <f>'[14]TCM B64 y Graf 1'!F458</f>
        <v>0.9382000171744842</v>
      </c>
      <c r="C446" s="7">
        <f>[14]TCM!F541</f>
        <v>0</v>
      </c>
      <c r="D446" s="9">
        <f>'[14]TCM B64 y Graf 1'!D458</f>
        <v>0.56930524766780621</v>
      </c>
      <c r="E446" s="18">
        <f t="shared" si="53"/>
        <v>1038.929751599878</v>
      </c>
      <c r="F446" s="18">
        <f t="shared" si="54"/>
        <v>378.78787878787864</v>
      </c>
      <c r="G446" s="18">
        <f t="shared" si="55"/>
        <v>346.28679962013399</v>
      </c>
      <c r="H446" s="19">
        <f t="shared" si="48"/>
        <v>274.27745442236795</v>
      </c>
      <c r="I446" s="19">
        <f t="shared" si="49"/>
        <v>114.94240451037076</v>
      </c>
      <c r="J446" s="19">
        <f t="shared" si="50"/>
        <v>111.69405700678092</v>
      </c>
      <c r="K446" s="19">
        <f t="shared" si="51"/>
        <v>4.7444311725612405</v>
      </c>
      <c r="L446" s="19">
        <f t="shared" si="52"/>
        <v>4.7157634997069993</v>
      </c>
      <c r="M446" s="18"/>
      <c r="N446" s="18"/>
      <c r="O446" s="18"/>
      <c r="P446" s="18"/>
      <c r="Q446" s="18"/>
      <c r="R446" s="18"/>
      <c r="S446" s="18"/>
      <c r="T446" s="18"/>
      <c r="U446" s="12"/>
      <c r="V446" s="20"/>
      <c r="W446" s="11"/>
    </row>
    <row r="447" spans="1:23" x14ac:dyDescent="0.25">
      <c r="A447" s="10">
        <v>25477</v>
      </c>
      <c r="B447" s="9">
        <f>'[14]TCM B64 y Graf 1'!F459</f>
        <v>1.0502235387615633</v>
      </c>
      <c r="C447" s="7">
        <f>[14]TCM!F542</f>
        <v>0</v>
      </c>
      <c r="D447" s="9">
        <f>'[14]TCM B64 y Graf 1'!D459</f>
        <v>-3.0542977787606507E-2</v>
      </c>
      <c r="E447" s="18">
        <f t="shared" si="53"/>
        <v>1049.8408364023769</v>
      </c>
      <c r="F447" s="18">
        <f t="shared" si="54"/>
        <v>378.78787878787864</v>
      </c>
      <c r="G447" s="18">
        <f t="shared" si="55"/>
        <v>346.18103331984457</v>
      </c>
      <c r="H447" s="19">
        <f t="shared" si="48"/>
        <v>277.15798081022763</v>
      </c>
      <c r="I447" s="19">
        <f t="shared" si="49"/>
        <v>114.90729767729262</v>
      </c>
      <c r="J447" s="19">
        <f t="shared" si="50"/>
        <v>112.86709428486388</v>
      </c>
      <c r="K447" s="19">
        <f t="shared" si="51"/>
        <v>4.7441256961301903</v>
      </c>
      <c r="L447" s="19">
        <f t="shared" si="52"/>
        <v>4.7262109697260275</v>
      </c>
      <c r="M447" s="18"/>
      <c r="N447" s="18"/>
      <c r="O447" s="18"/>
      <c r="P447" s="18"/>
      <c r="Q447" s="18"/>
      <c r="R447" s="18"/>
      <c r="S447" s="18"/>
      <c r="T447" s="18"/>
      <c r="U447" s="12"/>
      <c r="V447" s="20"/>
      <c r="W447" s="11"/>
    </row>
    <row r="448" spans="1:23" x14ac:dyDescent="0.25">
      <c r="A448" s="10">
        <v>25508</v>
      </c>
      <c r="B448" s="9">
        <f>'[14]TCM B64 y Graf 1'!F460</f>
        <v>1.194458389461861E-2</v>
      </c>
      <c r="C448" s="7">
        <f>[14]TCM!F543</f>
        <v>0</v>
      </c>
      <c r="D448" s="9">
        <f>'[14]TCM B64 y Graf 1'!D460</f>
        <v>0.54362327631480856</v>
      </c>
      <c r="E448" s="18">
        <f t="shared" si="53"/>
        <v>1049.9662355218409</v>
      </c>
      <c r="F448" s="18">
        <f t="shared" si="54"/>
        <v>378.78787878787864</v>
      </c>
      <c r="G448" s="18">
        <f t="shared" si="55"/>
        <v>348.06295399515835</v>
      </c>
      <c r="H448" s="19">
        <f t="shared" si="48"/>
        <v>277.19108617776607</v>
      </c>
      <c r="I448" s="19">
        <f t="shared" si="49"/>
        <v>115.53196049365071</v>
      </c>
      <c r="J448" s="19">
        <f t="shared" si="50"/>
        <v>112.88057578963011</v>
      </c>
      <c r="K448" s="19">
        <f t="shared" si="51"/>
        <v>4.7495472059142685</v>
      </c>
      <c r="L448" s="19">
        <f t="shared" si="52"/>
        <v>4.7263304084318865</v>
      </c>
      <c r="M448" s="18"/>
      <c r="N448" s="18"/>
      <c r="O448" s="18"/>
      <c r="P448" s="18"/>
      <c r="Q448" s="18"/>
      <c r="R448" s="18"/>
      <c r="S448" s="18"/>
      <c r="T448" s="18"/>
      <c r="U448" s="12"/>
      <c r="V448" s="20"/>
      <c r="W448" s="11"/>
    </row>
    <row r="449" spans="1:23" x14ac:dyDescent="0.25">
      <c r="A449" s="10">
        <v>25538</v>
      </c>
      <c r="B449" s="9">
        <f>'[14]TCM B64 y Graf 1'!F461</f>
        <v>0.75250537018027863</v>
      </c>
      <c r="C449" s="7">
        <f>[14]TCM!F544</f>
        <v>0</v>
      </c>
      <c r="D449" s="9">
        <f>'[14]TCM B64 y Graf 1'!D461</f>
        <v>0.5407209634619381</v>
      </c>
      <c r="E449" s="18">
        <f t="shared" si="53"/>
        <v>1057.8672878292225</v>
      </c>
      <c r="F449" s="18">
        <f t="shared" si="54"/>
        <v>378.78787878787864</v>
      </c>
      <c r="G449" s="18">
        <f t="shared" si="55"/>
        <v>349.94500335345504</v>
      </c>
      <c r="H449" s="19">
        <f t="shared" si="48"/>
        <v>279.27696398691484</v>
      </c>
      <c r="I449" s="19">
        <f t="shared" si="49"/>
        <v>116.15666602353845</v>
      </c>
      <c r="J449" s="19">
        <f t="shared" si="50"/>
        <v>113.73000818433752</v>
      </c>
      <c r="K449" s="19">
        <f t="shared" si="51"/>
        <v>4.7549398490765924</v>
      </c>
      <c r="L449" s="19">
        <f t="shared" si="52"/>
        <v>4.7338272901592235</v>
      </c>
      <c r="M449" s="18"/>
      <c r="N449" s="18"/>
      <c r="O449" s="18"/>
      <c r="P449" s="18"/>
      <c r="Q449" s="18"/>
      <c r="R449" s="18"/>
      <c r="S449" s="18"/>
      <c r="T449" s="18"/>
      <c r="U449" s="12"/>
      <c r="V449" s="20"/>
      <c r="W449" s="11"/>
    </row>
    <row r="450" spans="1:23" x14ac:dyDescent="0.25">
      <c r="A450" s="10">
        <v>25569</v>
      </c>
      <c r="B450" s="9">
        <f>'[14]TCM B64 y Graf 1'!F462</f>
        <v>0.75873897597458217</v>
      </c>
      <c r="C450" s="7">
        <f>[14]TCM!F545</f>
        <v>0</v>
      </c>
      <c r="D450" s="9">
        <f>'[14]TCM B64 y Graf 1'!D462</f>
        <v>1.9682639144211311</v>
      </c>
      <c r="E450" s="18">
        <f t="shared" si="53"/>
        <v>1065.8937392560681</v>
      </c>
      <c r="F450" s="18">
        <f t="shared" si="54"/>
        <v>378.78787878787864</v>
      </c>
      <c r="G450" s="18">
        <f t="shared" si="55"/>
        <v>356.83284457478089</v>
      </c>
      <c r="H450" s="19">
        <f t="shared" si="48"/>
        <v>281.3959471636021</v>
      </c>
      <c r="I450" s="19">
        <f t="shared" si="49"/>
        <v>118.44293576507441</v>
      </c>
      <c r="J450" s="19">
        <f t="shared" si="50"/>
        <v>114.5929220838112</v>
      </c>
      <c r="K450" s="19">
        <f t="shared" si="51"/>
        <v>4.7744312898653618</v>
      </c>
      <c r="L450" s="19">
        <f t="shared" si="52"/>
        <v>4.7413860404519248</v>
      </c>
      <c r="M450" s="18"/>
      <c r="N450" s="18"/>
      <c r="O450" s="18"/>
      <c r="P450" s="18"/>
      <c r="Q450" s="18"/>
      <c r="R450" s="18"/>
      <c r="S450" s="18"/>
      <c r="T450" s="18"/>
      <c r="U450" s="12"/>
      <c r="V450" s="20"/>
      <c r="W450" s="11"/>
    </row>
    <row r="451" spans="1:23" x14ac:dyDescent="0.25">
      <c r="A451" s="10">
        <v>25600</v>
      </c>
      <c r="B451" s="9">
        <f>'[14]TCM B64 y Graf 1'!F463</f>
        <v>-1.1764692374638397E-2</v>
      </c>
      <c r="C451" s="7">
        <f>[14]TCM!F546</f>
        <v>0</v>
      </c>
      <c r="D451" s="9">
        <f>'[14]TCM B64 y Graf 1'!D463</f>
        <v>0.82826322142564024</v>
      </c>
      <c r="E451" s="18">
        <f t="shared" si="53"/>
        <v>1065.7683401366041</v>
      </c>
      <c r="F451" s="18">
        <f t="shared" si="54"/>
        <v>378.78787878787864</v>
      </c>
      <c r="G451" s="18">
        <f t="shared" si="55"/>
        <v>359.78835978836071</v>
      </c>
      <c r="H451" s="19">
        <f t="shared" si="48"/>
        <v>281.36284179606361</v>
      </c>
      <c r="I451" s="19">
        <f t="shared" si="49"/>
        <v>119.42395504039331</v>
      </c>
      <c r="J451" s="19">
        <f t="shared" si="50"/>
        <v>114.57944057904493</v>
      </c>
      <c r="K451" s="19">
        <f t="shared" si="51"/>
        <v>4.7826798093143061</v>
      </c>
      <c r="L451" s="19">
        <f t="shared" si="52"/>
        <v>4.7412683866072367</v>
      </c>
      <c r="M451" s="18"/>
      <c r="N451" s="18"/>
      <c r="O451" s="18"/>
      <c r="P451" s="18"/>
      <c r="Q451" s="18"/>
      <c r="R451" s="18"/>
      <c r="S451" s="18"/>
      <c r="T451" s="18"/>
      <c r="U451" s="12"/>
      <c r="V451" s="20"/>
      <c r="W451" s="11"/>
    </row>
    <row r="452" spans="1:23" x14ac:dyDescent="0.25">
      <c r="A452" s="10">
        <v>25628</v>
      </c>
      <c r="B452" s="9">
        <f>'[14]TCM B64 y Graf 1'!F464</f>
        <v>0.29419447890333128</v>
      </c>
      <c r="C452" s="7">
        <f>[14]TCM!F547</f>
        <v>0</v>
      </c>
      <c r="D452" s="9">
        <f>'[14]TCM B64 y Graf 1'!D464</f>
        <v>0.52803978734354828</v>
      </c>
      <c r="E452" s="18">
        <f t="shared" si="53"/>
        <v>1068.9037717511858</v>
      </c>
      <c r="F452" s="18">
        <f t="shared" si="54"/>
        <v>378.78787878787864</v>
      </c>
      <c r="G452" s="18">
        <f t="shared" si="55"/>
        <v>361.68818547827402</v>
      </c>
      <c r="H452" s="19">
        <f t="shared" si="48"/>
        <v>282.19059574231318</v>
      </c>
      <c r="I452" s="19">
        <f t="shared" si="49"/>
        <v>120.05456103862586</v>
      </c>
      <c r="J452" s="19">
        <f t="shared" si="50"/>
        <v>114.91652696718681</v>
      </c>
      <c r="K452" s="19">
        <f t="shared" si="51"/>
        <v>4.7879463147704246</v>
      </c>
      <c r="L452" s="19">
        <f t="shared" si="52"/>
        <v>4.7442060123455647</v>
      </c>
      <c r="M452" s="18"/>
      <c r="N452" s="18"/>
      <c r="O452" s="18"/>
      <c r="P452" s="18"/>
      <c r="Q452" s="18"/>
      <c r="R452" s="18"/>
      <c r="S452" s="18"/>
      <c r="T452" s="18"/>
      <c r="U452" s="12"/>
      <c r="V452" s="20"/>
      <c r="W452" s="11"/>
    </row>
    <row r="453" spans="1:23" x14ac:dyDescent="0.25">
      <c r="A453" s="10">
        <v>25659</v>
      </c>
      <c r="B453" s="9">
        <f>'[14]TCM B64 y Graf 1'!F465</f>
        <v>0.12904722992359563</v>
      </c>
      <c r="C453" s="7">
        <f>[14]TCM!F548</f>
        <v>0</v>
      </c>
      <c r="D453" s="9">
        <f>'[14]TCM B64 y Graf 1'!D465</f>
        <v>0.49235967368803646</v>
      </c>
      <c r="E453" s="18">
        <f t="shared" si="53"/>
        <v>1070.2831624591795</v>
      </c>
      <c r="F453" s="18">
        <f t="shared" si="54"/>
        <v>378.78787878787864</v>
      </c>
      <c r="G453" s="18">
        <f t="shared" si="55"/>
        <v>363.46899224806305</v>
      </c>
      <c r="H453" s="19">
        <f t="shared" si="48"/>
        <v>282.55475488922349</v>
      </c>
      <c r="I453" s="19">
        <f t="shared" si="49"/>
        <v>120.64566128360326</v>
      </c>
      <c r="J453" s="19">
        <f t="shared" si="50"/>
        <v>115.06482356196234</v>
      </c>
      <c r="K453" s="19">
        <f t="shared" si="51"/>
        <v>4.7928578302441753</v>
      </c>
      <c r="L453" s="19">
        <f t="shared" si="52"/>
        <v>4.745495652701079</v>
      </c>
      <c r="M453" s="18"/>
      <c r="N453" s="18"/>
      <c r="O453" s="18"/>
      <c r="P453" s="18"/>
      <c r="Q453" s="18"/>
      <c r="R453" s="18"/>
      <c r="S453" s="18"/>
      <c r="T453" s="18"/>
      <c r="U453" s="12"/>
      <c r="V453" s="20"/>
      <c r="W453" s="11"/>
    </row>
    <row r="454" spans="1:23" x14ac:dyDescent="0.25">
      <c r="A454" s="10">
        <v>25689</v>
      </c>
      <c r="B454" s="9">
        <f>'[14]TCM B64 y Graf 1'!F466</f>
        <v>0.21093833808925044</v>
      </c>
      <c r="C454" s="7">
        <f>[14]TCM!F549</f>
        <v>0</v>
      </c>
      <c r="D454" s="9">
        <f>'[14]TCM B64 y Graf 1'!D466</f>
        <v>0.26229692785857406</v>
      </c>
      <c r="E454" s="18">
        <f t="shared" si="53"/>
        <v>1072.54079997492</v>
      </c>
      <c r="F454" s="18">
        <f t="shared" si="54"/>
        <v>378.78787878787864</v>
      </c>
      <c r="G454" s="18">
        <f t="shared" si="55"/>
        <v>364.42236024844823</v>
      </c>
      <c r="H454" s="19">
        <f t="shared" ref="H454:H517" si="56">(E454/F454)*100</f>
        <v>283.150771193379</v>
      </c>
      <c r="I454" s="19">
        <f t="shared" ref="I454:I517" si="57">(G454/(AVERAGE(G$378:G$389))*100)</f>
        <v>120.96211114674482</v>
      </c>
      <c r="J454" s="19">
        <f t="shared" ref="J454:J517" si="58">(H454/(AVERAGE(H$378:H$389))*100)</f>
        <v>115.30753938850928</v>
      </c>
      <c r="K454" s="19">
        <f t="shared" ref="K454:K517" si="59">LN(I454)</f>
        <v>4.7954773655423493</v>
      </c>
      <c r="L454" s="19">
        <f t="shared" ref="L454:L517" si="60">LN(J454)</f>
        <v>4.7476028144564726</v>
      </c>
      <c r="M454" s="18"/>
      <c r="N454" s="18"/>
      <c r="O454" s="18"/>
      <c r="P454" s="18"/>
      <c r="Q454" s="18"/>
      <c r="R454" s="18"/>
      <c r="S454" s="18"/>
      <c r="T454" s="18"/>
      <c r="U454" s="12"/>
      <c r="V454" s="20"/>
      <c r="W454" s="11"/>
    </row>
    <row r="455" spans="1:23" x14ac:dyDescent="0.25">
      <c r="A455" s="10">
        <v>25720</v>
      </c>
      <c r="B455" s="9">
        <f>'[14]TCM B64 y Graf 1'!F467</f>
        <v>0.60805720393481977</v>
      </c>
      <c r="C455" s="7">
        <f>[14]TCM!F550</f>
        <v>0</v>
      </c>
      <c r="D455" s="9">
        <f>'[14]TCM B64 y Graf 1'!D467</f>
        <v>-6.1220528288374876E-2</v>
      </c>
      <c r="E455" s="18">
        <f t="shared" ref="E455:E518" si="61">E454*(1+(B455/100))</f>
        <v>1079.0624615743077</v>
      </c>
      <c r="F455" s="18">
        <f t="shared" ref="F455:F518" si="62">F454*(1+(C455/100))</f>
        <v>378.78787878787864</v>
      </c>
      <c r="G455" s="18">
        <f t="shared" ref="G455:G518" si="63">G454*(1+(D455/100))</f>
        <v>364.19925895430316</v>
      </c>
      <c r="H455" s="19">
        <f t="shared" si="56"/>
        <v>284.87248985561735</v>
      </c>
      <c r="I455" s="19">
        <f t="shared" si="57"/>
        <v>120.88805750327201</v>
      </c>
      <c r="J455" s="19">
        <f t="shared" si="58"/>
        <v>116.00867518844112</v>
      </c>
      <c r="K455" s="19">
        <f t="shared" si="59"/>
        <v>4.7948649727852919</v>
      </c>
      <c r="L455" s="19">
        <f t="shared" si="60"/>
        <v>4.7536649744172745</v>
      </c>
      <c r="M455" s="18"/>
      <c r="N455" s="18"/>
      <c r="O455" s="18"/>
      <c r="P455" s="18"/>
      <c r="Q455" s="18"/>
      <c r="R455" s="18"/>
      <c r="S455" s="18"/>
      <c r="T455" s="18"/>
      <c r="U455" s="12"/>
      <c r="V455" s="20"/>
      <c r="W455" s="11"/>
    </row>
    <row r="456" spans="1:23" x14ac:dyDescent="0.25">
      <c r="A456" s="10">
        <v>25750</v>
      </c>
      <c r="B456" s="9">
        <f>'[14]TCM B64 y Graf 1'!F468</f>
        <v>0.48812904623407594</v>
      </c>
      <c r="C456" s="7">
        <f>[14]TCM!F551</f>
        <v>0</v>
      </c>
      <c r="D456" s="9">
        <f>'[14]TCM B64 y Graf 1'!D468</f>
        <v>0.23166466368265137</v>
      </c>
      <c r="E456" s="18">
        <f t="shared" si="61"/>
        <v>1084.3296788762602</v>
      </c>
      <c r="F456" s="18">
        <f t="shared" si="62"/>
        <v>378.78787878787864</v>
      </c>
      <c r="G456" s="18">
        <f t="shared" si="63"/>
        <v>365.04297994269433</v>
      </c>
      <c r="H456" s="19">
        <f t="shared" si="56"/>
        <v>286.26303522333279</v>
      </c>
      <c r="I456" s="19">
        <f t="shared" si="57"/>
        <v>121.16811241511944</v>
      </c>
      <c r="J456" s="19">
        <f t="shared" si="58"/>
        <v>116.57494722818723</v>
      </c>
      <c r="K456" s="19">
        <f t="shared" si="59"/>
        <v>4.7971789401334775</v>
      </c>
      <c r="L456" s="19">
        <f t="shared" si="60"/>
        <v>4.7585343900087764</v>
      </c>
      <c r="M456" s="18"/>
      <c r="N456" s="18"/>
      <c r="O456" s="18"/>
      <c r="P456" s="18"/>
      <c r="Q456" s="18"/>
      <c r="R456" s="18"/>
      <c r="S456" s="18"/>
      <c r="T456" s="18"/>
      <c r="U456" s="12"/>
      <c r="V456" s="20"/>
      <c r="W456" s="11"/>
    </row>
    <row r="457" spans="1:23" x14ac:dyDescent="0.25">
      <c r="A457" s="10">
        <v>25781</v>
      </c>
      <c r="B457" s="9">
        <f>'[14]TCM B64 y Graf 1'!F469</f>
        <v>0.46262858013577102</v>
      </c>
      <c r="C457" s="7">
        <f>[14]TCM!F552</f>
        <v>0</v>
      </c>
      <c r="D457" s="9">
        <f>'[14]TCM B64 y Graf 1'!D469</f>
        <v>-0.57642648896291115</v>
      </c>
      <c r="E457" s="18">
        <f t="shared" si="61"/>
        <v>1089.3460978736362</v>
      </c>
      <c r="F457" s="18">
        <f t="shared" si="62"/>
        <v>378.78787878787864</v>
      </c>
      <c r="G457" s="18">
        <f t="shared" si="63"/>
        <v>362.93877551020506</v>
      </c>
      <c r="H457" s="19">
        <f t="shared" si="56"/>
        <v>287.58736983864009</v>
      </c>
      <c r="I457" s="19">
        <f t="shared" si="57"/>
        <v>120.46966731898232</v>
      </c>
      <c r="J457" s="19">
        <f t="shared" si="58"/>
        <v>117.11425625134302</v>
      </c>
      <c r="K457" s="19">
        <f t="shared" si="59"/>
        <v>4.7913979977491108</v>
      </c>
      <c r="L457" s="19">
        <f t="shared" si="60"/>
        <v>4.7631500074406068</v>
      </c>
      <c r="M457" s="18"/>
      <c r="N457" s="18"/>
      <c r="O457" s="18"/>
      <c r="P457" s="18"/>
      <c r="Q457" s="18"/>
      <c r="R457" s="18"/>
      <c r="S457" s="18"/>
      <c r="T457" s="18"/>
      <c r="U457" s="12"/>
      <c r="V457" s="20"/>
      <c r="W457" s="11"/>
    </row>
    <row r="458" spans="1:23" x14ac:dyDescent="0.25">
      <c r="A458" s="10">
        <v>25812</v>
      </c>
      <c r="B458" s="9">
        <f>'[14]TCM B64 y Graf 1'!F470</f>
        <v>0.24178128609171345</v>
      </c>
      <c r="C458" s="7">
        <f>[14]TCM!F553</f>
        <v>0</v>
      </c>
      <c r="D458" s="9">
        <f>'[14]TCM B64 y Graf 1'!D470</f>
        <v>0.81257884526739765</v>
      </c>
      <c r="E458" s="18">
        <f t="shared" si="61"/>
        <v>1091.979932879065</v>
      </c>
      <c r="F458" s="18">
        <f t="shared" si="62"/>
        <v>378.78787878787864</v>
      </c>
      <c r="G458" s="18">
        <f t="shared" si="63"/>
        <v>365.88793922127354</v>
      </c>
      <c r="H458" s="19">
        <f t="shared" si="56"/>
        <v>288.28270228007329</v>
      </c>
      <c r="I458" s="19">
        <f t="shared" si="57"/>
        <v>121.44857835058041</v>
      </c>
      <c r="J458" s="19">
        <f t="shared" si="58"/>
        <v>117.39741660630425</v>
      </c>
      <c r="K458" s="19">
        <f t="shared" si="59"/>
        <v>4.7994909497442677</v>
      </c>
      <c r="L458" s="19">
        <f t="shared" si="60"/>
        <v>4.7655649020948472</v>
      </c>
      <c r="M458" s="18"/>
      <c r="N458" s="18"/>
      <c r="O458" s="18"/>
      <c r="P458" s="18"/>
      <c r="Q458" s="18"/>
      <c r="R458" s="18"/>
      <c r="S458" s="18"/>
      <c r="T458" s="18"/>
      <c r="U458" s="12"/>
      <c r="V458" s="20"/>
      <c r="W458" s="11"/>
    </row>
    <row r="459" spans="1:23" x14ac:dyDescent="0.25">
      <c r="A459" s="10">
        <v>25842</v>
      </c>
      <c r="B459" s="9">
        <f>'[14]TCM B64 y Graf 1'!F471</f>
        <v>3.4450946644115632E-2</v>
      </c>
      <c r="C459" s="7">
        <f>[14]TCM!F554</f>
        <v>0</v>
      </c>
      <c r="D459" s="9">
        <f>'[14]TCM B64 y Graf 1'!D471</f>
        <v>-5.9258831011144153E-2</v>
      </c>
      <c r="E459" s="18">
        <f t="shared" si="61"/>
        <v>1092.3561303031056</v>
      </c>
      <c r="F459" s="18">
        <f t="shared" si="62"/>
        <v>378.78787878787864</v>
      </c>
      <c r="G459" s="18">
        <f t="shared" si="63"/>
        <v>365.67111830568024</v>
      </c>
      <c r="H459" s="19">
        <f t="shared" si="56"/>
        <v>288.38201840002</v>
      </c>
      <c r="I459" s="19">
        <f t="shared" si="57"/>
        <v>121.37660934277019</v>
      </c>
      <c r="J459" s="19">
        <f t="shared" si="58"/>
        <v>117.43786112766085</v>
      </c>
      <c r="K459" s="19">
        <f t="shared" si="59"/>
        <v>4.7988981857843083</v>
      </c>
      <c r="L459" s="19">
        <f t="shared" si="60"/>
        <v>4.7659093522315281</v>
      </c>
      <c r="M459" s="18"/>
      <c r="N459" s="18"/>
      <c r="O459" s="18"/>
      <c r="P459" s="18"/>
      <c r="Q459" s="18"/>
      <c r="R459" s="18"/>
      <c r="S459" s="18"/>
      <c r="T459" s="18"/>
      <c r="U459" s="12"/>
      <c r="V459" s="20"/>
      <c r="W459" s="11"/>
    </row>
    <row r="460" spans="1:23" x14ac:dyDescent="0.25">
      <c r="A460" s="10">
        <v>25873</v>
      </c>
      <c r="B460" s="9">
        <f>'[14]TCM B64 y Graf 1'!F472</f>
        <v>0.53962857364906469</v>
      </c>
      <c r="C460" s="7">
        <f>[14]TCM!F555</f>
        <v>0</v>
      </c>
      <c r="D460" s="9">
        <f>'[14]TCM B64 y Graf 1'!D472</f>
        <v>0.51504234787080883</v>
      </c>
      <c r="E460" s="18">
        <f t="shared" si="61"/>
        <v>1098.2507961082283</v>
      </c>
      <c r="F460" s="18">
        <f t="shared" si="62"/>
        <v>378.78787878787864</v>
      </c>
      <c r="G460" s="18">
        <f t="shared" si="63"/>
        <v>367.55447941888724</v>
      </c>
      <c r="H460" s="19">
        <f t="shared" si="56"/>
        <v>289.93821017257238</v>
      </c>
      <c r="I460" s="19">
        <f t="shared" si="57"/>
        <v>122.00175028129516</v>
      </c>
      <c r="J460" s="19">
        <f t="shared" si="58"/>
        <v>118.07158938258802</v>
      </c>
      <c r="K460" s="19">
        <f t="shared" si="59"/>
        <v>4.8040353911983384</v>
      </c>
      <c r="L460" s="19">
        <f t="shared" si="60"/>
        <v>4.7712911301868299</v>
      </c>
      <c r="M460" s="18"/>
      <c r="N460" s="18"/>
      <c r="O460" s="18"/>
      <c r="P460" s="18"/>
      <c r="Q460" s="18"/>
      <c r="R460" s="18"/>
      <c r="S460" s="18"/>
      <c r="T460" s="18"/>
      <c r="U460" s="12"/>
      <c r="V460" s="20"/>
      <c r="W460" s="11"/>
    </row>
    <row r="461" spans="1:23" x14ac:dyDescent="0.25">
      <c r="A461" s="10">
        <v>25903</v>
      </c>
      <c r="B461" s="9">
        <f>'[14]TCM B64 y Graf 1'!F473</f>
        <v>0.84502037679021758</v>
      </c>
      <c r="C461" s="7">
        <f>[14]TCM!F556</f>
        <v>0</v>
      </c>
      <c r="D461" s="9">
        <f>'[14]TCM B64 y Graf 1'!D473</f>
        <v>0.51243605683286564</v>
      </c>
      <c r="E461" s="18">
        <f t="shared" si="61"/>
        <v>1107.5312391236037</v>
      </c>
      <c r="F461" s="18">
        <f t="shared" si="62"/>
        <v>378.78787878787864</v>
      </c>
      <c r="G461" s="18">
        <f t="shared" si="63"/>
        <v>369.43796109993394</v>
      </c>
      <c r="H461" s="19">
        <f t="shared" si="56"/>
        <v>292.38824712863146</v>
      </c>
      <c r="I461" s="19">
        <f t="shared" si="57"/>
        <v>122.62693123970372</v>
      </c>
      <c r="J461" s="19">
        <f t="shared" si="58"/>
        <v>119.06931837207095</v>
      </c>
      <c r="K461" s="19">
        <f t="shared" si="59"/>
        <v>4.8091466669130192</v>
      </c>
      <c r="L461" s="19">
        <f t="shared" si="60"/>
        <v>4.7797058308483189</v>
      </c>
      <c r="M461" s="18"/>
      <c r="N461" s="18"/>
      <c r="O461" s="18"/>
      <c r="P461" s="18"/>
      <c r="Q461" s="18"/>
      <c r="R461" s="18"/>
      <c r="S461" s="18"/>
      <c r="T461" s="18"/>
      <c r="U461" s="12"/>
      <c r="V461" s="20"/>
      <c r="W461" s="11"/>
    </row>
    <row r="462" spans="1:23" x14ac:dyDescent="0.25">
      <c r="A462" s="10">
        <v>25934</v>
      </c>
      <c r="B462" s="9">
        <f>'[14]TCM B64 y Graf 1'!F474</f>
        <v>0.98517174207499725</v>
      </c>
      <c r="C462" s="7">
        <f>[14]TCM!F557</f>
        <v>0</v>
      </c>
      <c r="D462" s="9">
        <f>'[14]TCM B64 y Graf 1'!D474</f>
        <v>1.6985066024782336</v>
      </c>
      <c r="E462" s="18">
        <f t="shared" si="61"/>
        <v>1118.4423239261025</v>
      </c>
      <c r="F462" s="18">
        <f t="shared" si="62"/>
        <v>378.78787878787864</v>
      </c>
      <c r="G462" s="18">
        <f t="shared" si="63"/>
        <v>375.71288926127727</v>
      </c>
      <c r="H462" s="19">
        <f t="shared" si="56"/>
        <v>295.26877351649119</v>
      </c>
      <c r="I462" s="19">
        <f t="shared" si="57"/>
        <v>124.70975776322651</v>
      </c>
      <c r="J462" s="19">
        <f t="shared" si="58"/>
        <v>120.24235565015393</v>
      </c>
      <c r="K462" s="19">
        <f t="shared" si="59"/>
        <v>4.8259890995302124</v>
      </c>
      <c r="L462" s="19">
        <f t="shared" si="60"/>
        <v>4.7895093364882921</v>
      </c>
      <c r="M462" s="18"/>
      <c r="N462" s="18"/>
      <c r="O462" s="18"/>
      <c r="P462" s="18"/>
      <c r="Q462" s="18"/>
      <c r="R462" s="18"/>
      <c r="S462" s="18"/>
      <c r="T462" s="18"/>
      <c r="U462" s="12"/>
      <c r="V462" s="20"/>
      <c r="W462" s="11"/>
    </row>
    <row r="463" spans="1:23" x14ac:dyDescent="0.25">
      <c r="A463" s="10">
        <v>25965</v>
      </c>
      <c r="B463" s="9">
        <f>'[14]TCM B64 y Graf 1'!F475</f>
        <v>0.41488250296171092</v>
      </c>
      <c r="C463" s="7">
        <f>[14]TCM!F558</f>
        <v>0</v>
      </c>
      <c r="D463" s="9">
        <f>'[14]TCM B64 y Graf 1'!D475</f>
        <v>0.54959214217045194</v>
      </c>
      <c r="E463" s="18">
        <f t="shared" si="61"/>
        <v>1123.0825454337903</v>
      </c>
      <c r="F463" s="18">
        <f t="shared" si="62"/>
        <v>378.78787878787864</v>
      </c>
      <c r="G463" s="18">
        <f t="shared" si="63"/>
        <v>377.77777777777879</v>
      </c>
      <c r="H463" s="19">
        <f t="shared" si="56"/>
        <v>296.49379199452073</v>
      </c>
      <c r="I463" s="19">
        <f t="shared" si="57"/>
        <v>125.395152792413</v>
      </c>
      <c r="J463" s="19">
        <f t="shared" si="58"/>
        <v>120.74122014489541</v>
      </c>
      <c r="K463" s="19">
        <f t="shared" si="59"/>
        <v>4.8314699734837383</v>
      </c>
      <c r="L463" s="19">
        <f t="shared" si="60"/>
        <v>4.7936495788737492</v>
      </c>
      <c r="M463" s="18"/>
      <c r="N463" s="18"/>
      <c r="O463" s="18"/>
      <c r="P463" s="18"/>
      <c r="Q463" s="18"/>
      <c r="R463" s="18"/>
      <c r="S463" s="18"/>
      <c r="T463" s="18"/>
      <c r="U463" s="12"/>
      <c r="V463" s="20"/>
      <c r="W463" s="11"/>
    </row>
    <row r="464" spans="1:23" x14ac:dyDescent="0.25">
      <c r="A464" s="10">
        <v>25993</v>
      </c>
      <c r="B464" s="9">
        <f>'[14]TCM B64 y Graf 1'!F476</f>
        <v>0.37967147075126384</v>
      </c>
      <c r="C464" s="7">
        <f>[14]TCM!F559</f>
        <v>0</v>
      </c>
      <c r="D464" s="9">
        <f>'[14]TCM B64 y Graf 1'!D476</f>
        <v>0.25234583629372143</v>
      </c>
      <c r="E464" s="18">
        <f t="shared" si="61"/>
        <v>1127.3465694517895</v>
      </c>
      <c r="F464" s="18">
        <f t="shared" si="62"/>
        <v>378.78787878787864</v>
      </c>
      <c r="G464" s="18">
        <f t="shared" si="63"/>
        <v>378.73108427044394</v>
      </c>
      <c r="H464" s="19">
        <f t="shared" si="56"/>
        <v>297.61949433527252</v>
      </c>
      <c r="I464" s="19">
        <f t="shared" si="57"/>
        <v>125.71158223939879</v>
      </c>
      <c r="J464" s="19">
        <f t="shared" si="58"/>
        <v>121.19964011122255</v>
      </c>
      <c r="K464" s="19">
        <f t="shared" si="59"/>
        <v>4.833990253271832</v>
      </c>
      <c r="L464" s="19">
        <f t="shared" si="60"/>
        <v>4.7974391042514535</v>
      </c>
      <c r="M464" s="18"/>
      <c r="N464" s="18"/>
      <c r="O464" s="18"/>
      <c r="P464" s="18"/>
      <c r="Q464" s="18"/>
      <c r="R464" s="18"/>
      <c r="S464" s="18"/>
      <c r="T464" s="18"/>
      <c r="U464" s="12"/>
      <c r="V464" s="20"/>
      <c r="W464" s="11"/>
    </row>
    <row r="465" spans="1:23" x14ac:dyDescent="0.25">
      <c r="A465" s="10">
        <v>26024</v>
      </c>
      <c r="B465" s="9">
        <f>'[14]TCM B64 y Graf 1'!F477</f>
        <v>0.51175625813240089</v>
      </c>
      <c r="C465" s="7">
        <f>[14]TCM!F560</f>
        <v>0</v>
      </c>
      <c r="D465" s="9">
        <f>'[14]TCM B64 y Graf 1'!D477</f>
        <v>-4.1424418604685265E-2</v>
      </c>
      <c r="E465" s="18">
        <f t="shared" si="61"/>
        <v>1133.1158360718</v>
      </c>
      <c r="F465" s="18">
        <f t="shared" si="62"/>
        <v>378.78787878787864</v>
      </c>
      <c r="G465" s="18">
        <f t="shared" si="63"/>
        <v>378.5741971207097</v>
      </c>
      <c r="H465" s="19">
        <f t="shared" si="56"/>
        <v>299.1425807229553</v>
      </c>
      <c r="I465" s="19">
        <f t="shared" si="57"/>
        <v>125.65950694733739</v>
      </c>
      <c r="J465" s="19">
        <f t="shared" si="58"/>
        <v>121.81988685432567</v>
      </c>
      <c r="K465" s="19">
        <f t="shared" si="59"/>
        <v>4.83357592326296</v>
      </c>
      <c r="L465" s="19">
        <f t="shared" si="60"/>
        <v>4.8025436166139954</v>
      </c>
      <c r="M465" s="18"/>
      <c r="N465" s="18"/>
      <c r="O465" s="18"/>
      <c r="P465" s="18"/>
      <c r="Q465" s="18"/>
      <c r="R465" s="18"/>
      <c r="S465" s="18"/>
      <c r="T465" s="18"/>
      <c r="U465" s="12"/>
      <c r="V465" s="20"/>
      <c r="W465" s="11"/>
    </row>
    <row r="466" spans="1:23" x14ac:dyDescent="0.25">
      <c r="A466" s="10">
        <v>26054</v>
      </c>
      <c r="B466" s="9">
        <f>'[14]TCM B64 y Graf 1'!F478</f>
        <v>0.21030830432251513</v>
      </c>
      <c r="C466" s="7">
        <f>[14]TCM!F561</f>
        <v>0</v>
      </c>
      <c r="D466" s="9">
        <f>'[14]TCM B64 y Graf 1'!D478</f>
        <v>0.50131588025983387</v>
      </c>
      <c r="E466" s="18">
        <f t="shared" si="61"/>
        <v>1135.4988727726525</v>
      </c>
      <c r="F466" s="18">
        <f t="shared" si="62"/>
        <v>378.78787878787864</v>
      </c>
      <c r="G466" s="18">
        <f t="shared" si="63"/>
        <v>380.47204968944197</v>
      </c>
      <c r="H466" s="19">
        <f t="shared" si="56"/>
        <v>299.77170241198036</v>
      </c>
      <c r="I466" s="19">
        <f t="shared" si="57"/>
        <v>126.28945801072058</v>
      </c>
      <c r="J466" s="19">
        <f t="shared" si="58"/>
        <v>122.07608419269663</v>
      </c>
      <c r="K466" s="19">
        <f t="shared" si="59"/>
        <v>4.8385765580242008</v>
      </c>
      <c r="L466" s="19">
        <f t="shared" si="60"/>
        <v>4.8046444912738115</v>
      </c>
      <c r="M466" s="18"/>
      <c r="N466" s="18"/>
      <c r="O466" s="18"/>
      <c r="P466" s="18"/>
      <c r="Q466" s="18"/>
      <c r="R466" s="18"/>
      <c r="S466" s="18"/>
      <c r="T466" s="18"/>
      <c r="U466" s="12"/>
      <c r="V466" s="20"/>
      <c r="W466" s="11"/>
    </row>
    <row r="467" spans="1:23" x14ac:dyDescent="0.25">
      <c r="A467" s="10">
        <v>26085</v>
      </c>
      <c r="B467" s="9">
        <f>'[14]TCM B64 y Graf 1'!F479</f>
        <v>0.45282459015438814</v>
      </c>
      <c r="C467" s="7">
        <f>[14]TCM!F562</f>
        <v>0</v>
      </c>
      <c r="D467" s="9">
        <f>'[14]TCM B64 y Graf 1'!D479</f>
        <v>0.16375741020158152</v>
      </c>
      <c r="E467" s="18">
        <f t="shared" si="61"/>
        <v>1140.640690889493</v>
      </c>
      <c r="F467" s="18">
        <f t="shared" si="62"/>
        <v>378.78787878787864</v>
      </c>
      <c r="G467" s="18">
        <f t="shared" si="63"/>
        <v>381.0951008645543</v>
      </c>
      <c r="H467" s="19">
        <f t="shared" si="56"/>
        <v>301.12914239482626</v>
      </c>
      <c r="I467" s="19">
        <f t="shared" si="57"/>
        <v>126.49626635651656</v>
      </c>
      <c r="J467" s="19">
        <f t="shared" si="58"/>
        <v>122.62887472061874</v>
      </c>
      <c r="K467" s="19">
        <f t="shared" si="59"/>
        <v>4.8402127927637508</v>
      </c>
      <c r="L467" s="19">
        <f t="shared" si="60"/>
        <v>4.8091625155157258</v>
      </c>
      <c r="M467" s="18"/>
      <c r="N467" s="18"/>
      <c r="O467" s="18"/>
      <c r="P467" s="18"/>
      <c r="Q467" s="18"/>
      <c r="R467" s="18"/>
      <c r="S467" s="18"/>
      <c r="T467" s="18"/>
      <c r="U467" s="12"/>
      <c r="V467" s="20"/>
      <c r="W467" s="11"/>
    </row>
    <row r="468" spans="1:23" x14ac:dyDescent="0.25">
      <c r="A468" s="10">
        <v>26115</v>
      </c>
      <c r="B468" s="9">
        <f>'[14]TCM B64 y Graf 1'!F480</f>
        <v>-7.6956232216895959E-2</v>
      </c>
      <c r="C468" s="7">
        <f>[14]TCM!F563</f>
        <v>0</v>
      </c>
      <c r="D468" s="9">
        <f>'[14]TCM B64 y Graf 1'!D480</f>
        <v>-3.673388259374244E-2</v>
      </c>
      <c r="E468" s="18">
        <f t="shared" si="61"/>
        <v>1139.7628967906517</v>
      </c>
      <c r="F468" s="18">
        <f t="shared" si="62"/>
        <v>378.78787878787864</v>
      </c>
      <c r="G468" s="18">
        <f t="shared" si="63"/>
        <v>380.95510983763222</v>
      </c>
      <c r="H468" s="19">
        <f t="shared" si="56"/>
        <v>300.89740475273214</v>
      </c>
      <c r="I468" s="19">
        <f t="shared" si="57"/>
        <v>126.44979936654769</v>
      </c>
      <c r="J468" s="19">
        <f t="shared" si="58"/>
        <v>122.53450415902375</v>
      </c>
      <c r="K468" s="19">
        <f t="shared" si="59"/>
        <v>4.8398453864523798</v>
      </c>
      <c r="L468" s="19">
        <f t="shared" si="60"/>
        <v>4.8083926569284667</v>
      </c>
      <c r="M468" s="18"/>
      <c r="N468" s="18"/>
      <c r="O468" s="18"/>
      <c r="P468" s="18"/>
      <c r="Q468" s="18"/>
      <c r="R468" s="18"/>
      <c r="S468" s="18"/>
      <c r="T468" s="18"/>
      <c r="U468" s="12"/>
      <c r="V468" s="20"/>
      <c r="W468" s="11"/>
    </row>
    <row r="469" spans="1:23" x14ac:dyDescent="0.25">
      <c r="A469" s="10">
        <v>26146</v>
      </c>
      <c r="B469" s="9">
        <f>'[14]TCM B64 y Graf 1'!F481</f>
        <v>0.91326322765048484</v>
      </c>
      <c r="C469" s="7">
        <f>[14]TCM!F564</f>
        <v>0</v>
      </c>
      <c r="D469" s="9">
        <f>'[14]TCM B64 y Graf 1'!D481</f>
        <v>-0.33214252456233995</v>
      </c>
      <c r="E469" s="18">
        <f t="shared" si="61"/>
        <v>1150.1719322094445</v>
      </c>
      <c r="F469" s="18">
        <f t="shared" si="62"/>
        <v>378.78787878787864</v>
      </c>
      <c r="G469" s="18">
        <f t="shared" si="63"/>
        <v>379.68979591836825</v>
      </c>
      <c r="H469" s="19">
        <f t="shared" si="56"/>
        <v>303.64539010329349</v>
      </c>
      <c r="I469" s="19">
        <f t="shared" si="57"/>
        <v>126.02980581062762</v>
      </c>
      <c r="J469" s="19">
        <f t="shared" si="58"/>
        <v>123.65356672669199</v>
      </c>
      <c r="K469" s="19">
        <f t="shared" si="59"/>
        <v>4.8365184330295801</v>
      </c>
      <c r="L469" s="19">
        <f t="shared" si="60"/>
        <v>4.817483838894649</v>
      </c>
      <c r="M469" s="18"/>
      <c r="N469" s="18"/>
      <c r="O469" s="18"/>
      <c r="P469" s="18"/>
      <c r="Q469" s="18"/>
      <c r="R469" s="18"/>
      <c r="S469" s="18"/>
      <c r="T469" s="18"/>
      <c r="U469" s="12"/>
      <c r="V469" s="20"/>
      <c r="W469" s="11"/>
    </row>
    <row r="470" spans="1:23" x14ac:dyDescent="0.25">
      <c r="A470" s="10">
        <v>26177</v>
      </c>
      <c r="B470" s="9">
        <f>'[14]TCM B64 y Graf 1'!F482</f>
        <v>0.32711869447368258</v>
      </c>
      <c r="C470" s="7">
        <f>[14]TCM!F565</f>
        <v>0</v>
      </c>
      <c r="D470" s="9">
        <f>'[14]TCM B64 y Graf 1'!D482</f>
        <v>0.29822895319970844</v>
      </c>
      <c r="E470" s="18">
        <f t="shared" si="61"/>
        <v>1153.9343596182907</v>
      </c>
      <c r="F470" s="18">
        <f t="shared" si="62"/>
        <v>378.78787878787864</v>
      </c>
      <c r="G470" s="18">
        <f t="shared" si="63"/>
        <v>380.82214082214171</v>
      </c>
      <c r="H470" s="19">
        <f t="shared" si="56"/>
        <v>304.63867093922886</v>
      </c>
      <c r="I470" s="19">
        <f t="shared" si="57"/>
        <v>126.40566318121628</v>
      </c>
      <c r="J470" s="19">
        <f t="shared" si="58"/>
        <v>124.05806065983846</v>
      </c>
      <c r="K470" s="19">
        <f t="shared" si="59"/>
        <v>4.839496284357967</v>
      </c>
      <c r="L470" s="19">
        <f t="shared" si="60"/>
        <v>4.8207496871467779</v>
      </c>
      <c r="M470" s="18"/>
      <c r="N470" s="18"/>
      <c r="O470" s="18"/>
      <c r="P470" s="18"/>
      <c r="Q470" s="18"/>
      <c r="R470" s="18"/>
      <c r="S470" s="18"/>
      <c r="T470" s="18"/>
      <c r="U470" s="12"/>
      <c r="V470" s="20"/>
      <c r="W470" s="11"/>
    </row>
    <row r="471" spans="1:23" x14ac:dyDescent="0.25">
      <c r="A471" s="10">
        <v>26207</v>
      </c>
      <c r="B471" s="9">
        <f>'[14]TCM B64 y Graf 1'!F483</f>
        <v>9.7843096785554806E-2</v>
      </c>
      <c r="C471" s="7">
        <f>[14]TCM!F566</f>
        <v>0</v>
      </c>
      <c r="D471" s="9">
        <f>'[14]TCM B64 y Graf 1'!D483</f>
        <v>-0.32286285619059774</v>
      </c>
      <c r="E471" s="18">
        <f t="shared" si="61"/>
        <v>1155.0634047306139</v>
      </c>
      <c r="F471" s="18">
        <f t="shared" si="62"/>
        <v>378.78787878787864</v>
      </c>
      <c r="G471" s="18">
        <f t="shared" si="63"/>
        <v>379.59260758127715</v>
      </c>
      <c r="H471" s="19">
        <f t="shared" si="56"/>
        <v>304.93673884888216</v>
      </c>
      <c r="I471" s="19">
        <f t="shared" si="57"/>
        <v>125.99754624668273</v>
      </c>
      <c r="J471" s="19">
        <f t="shared" si="58"/>
        <v>124.17944290820016</v>
      </c>
      <c r="K471" s="19">
        <f t="shared" si="59"/>
        <v>4.8362624325291756</v>
      </c>
      <c r="L471" s="19">
        <f t="shared" si="60"/>
        <v>4.8217276397630515</v>
      </c>
      <c r="M471" s="18"/>
      <c r="N471" s="18"/>
      <c r="O471" s="18"/>
      <c r="P471" s="18"/>
      <c r="Q471" s="18"/>
      <c r="R471" s="18"/>
      <c r="S471" s="18"/>
      <c r="T471" s="18"/>
      <c r="U471" s="12"/>
      <c r="V471" s="20"/>
      <c r="W471" s="11"/>
    </row>
    <row r="472" spans="1:23" x14ac:dyDescent="0.25">
      <c r="A472" s="10">
        <v>26238</v>
      </c>
      <c r="B472" s="9">
        <f>'[14]TCM B64 y Graf 1'!F484</f>
        <v>0.16284711082448222</v>
      </c>
      <c r="C472" s="7">
        <f>[14]TCM!F567</f>
        <v>0</v>
      </c>
      <c r="D472" s="9">
        <f>'[14]TCM B64 y Graf 1'!D484</f>
        <v>7.3906188411188012E-3</v>
      </c>
      <c r="E472" s="18">
        <f t="shared" si="61"/>
        <v>1156.9443921134086</v>
      </c>
      <c r="F472" s="18">
        <f t="shared" si="62"/>
        <v>378.78787878787864</v>
      </c>
      <c r="G472" s="18">
        <f t="shared" si="63"/>
        <v>379.62066182405255</v>
      </c>
      <c r="H472" s="19">
        <f t="shared" si="56"/>
        <v>305.43331951793999</v>
      </c>
      <c r="I472" s="19">
        <f t="shared" si="57"/>
        <v>126.00685824507501</v>
      </c>
      <c r="J472" s="19">
        <f t="shared" si="58"/>
        <v>124.3816655432141</v>
      </c>
      <c r="K472" s="19">
        <f t="shared" si="59"/>
        <v>4.8363363359866591</v>
      </c>
      <c r="L472" s="19">
        <f t="shared" si="60"/>
        <v>4.8233547863499897</v>
      </c>
      <c r="M472" s="18"/>
      <c r="N472" s="18"/>
      <c r="O472" s="18"/>
      <c r="P472" s="18"/>
      <c r="Q472" s="18"/>
      <c r="R472" s="18"/>
      <c r="S472" s="18"/>
      <c r="T472" s="18"/>
      <c r="U472" s="12"/>
      <c r="V472" s="20"/>
      <c r="W472" s="11"/>
    </row>
    <row r="473" spans="1:23" x14ac:dyDescent="0.25">
      <c r="A473" s="10">
        <v>26268</v>
      </c>
      <c r="B473" s="9">
        <f>'[14]TCM B64 y Graf 1'!F485</f>
        <v>0.47698647861142973</v>
      </c>
      <c r="C473" s="7">
        <f>[14]TCM!F568</f>
        <v>0</v>
      </c>
      <c r="D473" s="9">
        <f>'[14]TCM B64 y Graf 1'!D485</f>
        <v>0.4963819271534442</v>
      </c>
      <c r="E473" s="18">
        <f t="shared" si="61"/>
        <v>1162.4628604288428</v>
      </c>
      <c r="F473" s="18">
        <f t="shared" si="62"/>
        <v>378.78787878787864</v>
      </c>
      <c r="G473" s="18">
        <f t="shared" si="63"/>
        <v>381.50503018108742</v>
      </c>
      <c r="H473" s="19">
        <f t="shared" si="56"/>
        <v>306.89019515321462</v>
      </c>
      <c r="I473" s="19">
        <f t="shared" si="57"/>
        <v>126.6323335163774</v>
      </c>
      <c r="J473" s="19">
        <f t="shared" si="58"/>
        <v>124.97494926972695</v>
      </c>
      <c r="K473" s="19">
        <f t="shared" si="59"/>
        <v>4.8412878761248157</v>
      </c>
      <c r="L473" s="19">
        <f t="shared" si="60"/>
        <v>4.8281133113761827</v>
      </c>
      <c r="M473" s="18"/>
      <c r="N473" s="18"/>
      <c r="O473" s="18"/>
      <c r="P473" s="18"/>
      <c r="Q473" s="18"/>
      <c r="R473" s="18"/>
      <c r="S473" s="18"/>
      <c r="T473" s="18"/>
      <c r="U473" s="12"/>
      <c r="V473" s="20"/>
      <c r="W473" s="11"/>
    </row>
    <row r="474" spans="1:23" x14ac:dyDescent="0.25">
      <c r="A474" s="10">
        <v>26299</v>
      </c>
      <c r="B474" s="9">
        <f>'[14]TCM B64 y Graf 1'!F486</f>
        <v>0.44232106606345578</v>
      </c>
      <c r="C474" s="7">
        <f>[14]TCM!F569</f>
        <v>0</v>
      </c>
      <c r="D474" s="9">
        <f>'[14]TCM B64 y Graf 1'!D486</f>
        <v>1.6985066024782336</v>
      </c>
      <c r="E474" s="18">
        <f t="shared" si="61"/>
        <v>1167.6046785456833</v>
      </c>
      <c r="F474" s="18">
        <f t="shared" si="62"/>
        <v>378.78787878787864</v>
      </c>
      <c r="G474" s="18">
        <f t="shared" si="63"/>
        <v>387.98491830749975</v>
      </c>
      <c r="H474" s="19">
        <f t="shared" si="56"/>
        <v>308.24763513606052</v>
      </c>
      <c r="I474" s="19">
        <f t="shared" si="57"/>
        <v>128.78319206202534</v>
      </c>
      <c r="J474" s="19">
        <f t="shared" si="58"/>
        <v>125.52773979764905</v>
      </c>
      <c r="K474" s="19">
        <f t="shared" si="59"/>
        <v>4.8581303087420089</v>
      </c>
      <c r="L474" s="19">
        <f t="shared" si="60"/>
        <v>4.8325267683915847</v>
      </c>
      <c r="M474" s="18"/>
      <c r="N474" s="18"/>
      <c r="O474" s="18"/>
      <c r="P474" s="18"/>
      <c r="Q474" s="18"/>
      <c r="R474" s="18"/>
      <c r="S474" s="18"/>
      <c r="T474" s="18"/>
      <c r="U474" s="12"/>
      <c r="V474" s="20"/>
      <c r="W474" s="11"/>
    </row>
    <row r="475" spans="1:23" x14ac:dyDescent="0.25">
      <c r="A475" s="10">
        <v>26330</v>
      </c>
      <c r="B475" s="9">
        <f>'[14]TCM B64 y Graf 1'!F487</f>
        <v>0.31149483692649582</v>
      </c>
      <c r="C475" s="7">
        <f>[14]TCM!F570</f>
        <v>0</v>
      </c>
      <c r="D475" s="9">
        <f>'[14]TCM B64 y Graf 1'!D487</f>
        <v>0.78565427423256118</v>
      </c>
      <c r="E475" s="18">
        <f t="shared" si="61"/>
        <v>1171.2417068350653</v>
      </c>
      <c r="F475" s="18">
        <f t="shared" si="62"/>
        <v>378.78787878787864</v>
      </c>
      <c r="G475" s="18">
        <f t="shared" si="63"/>
        <v>391.03313840156034</v>
      </c>
      <c r="H475" s="19">
        <f t="shared" si="56"/>
        <v>309.20781060445734</v>
      </c>
      <c r="I475" s="19">
        <f t="shared" si="57"/>
        <v>129.79498271495376</v>
      </c>
      <c r="J475" s="19">
        <f t="shared" si="58"/>
        <v>125.91875222602924</v>
      </c>
      <c r="K475" s="19">
        <f t="shared" si="59"/>
        <v>4.8659561495549069</v>
      </c>
      <c r="L475" s="19">
        <f t="shared" si="60"/>
        <v>4.8356368753603807</v>
      </c>
      <c r="M475" s="18"/>
      <c r="N475" s="18"/>
      <c r="O475" s="18"/>
      <c r="P475" s="18"/>
      <c r="Q475" s="18"/>
      <c r="R475" s="18"/>
      <c r="S475" s="18"/>
      <c r="T475" s="18"/>
      <c r="U475" s="12"/>
      <c r="V475" s="20"/>
      <c r="W475" s="11"/>
    </row>
    <row r="476" spans="1:23" x14ac:dyDescent="0.25">
      <c r="A476" s="10">
        <v>26359</v>
      </c>
      <c r="B476" s="9">
        <f>'[14]TCM B64 y Graf 1'!F488</f>
        <v>0.54610951581970379</v>
      </c>
      <c r="C476" s="7">
        <f>[14]TCM!F571</f>
        <v>0</v>
      </c>
      <c r="D476" s="9">
        <f>'[14]TCM B64 y Graf 1'!D488</f>
        <v>0.24384987478218711</v>
      </c>
      <c r="E476" s="18">
        <f t="shared" si="61"/>
        <v>1177.6379692493408</v>
      </c>
      <c r="F476" s="18">
        <f t="shared" si="62"/>
        <v>378.78787878787864</v>
      </c>
      <c r="G476" s="18">
        <f t="shared" si="63"/>
        <v>391.98667221990939</v>
      </c>
      <c r="H476" s="19">
        <f t="shared" si="56"/>
        <v>310.89642388182608</v>
      </c>
      <c r="I476" s="19">
        <f t="shared" si="57"/>
        <v>130.11148761777773</v>
      </c>
      <c r="J476" s="19">
        <f t="shared" si="58"/>
        <v>126.60640651413703</v>
      </c>
      <c r="K476" s="19">
        <f t="shared" si="59"/>
        <v>4.8683916799891636</v>
      </c>
      <c r="L476" s="19">
        <f t="shared" si="60"/>
        <v>4.8410831128067873</v>
      </c>
      <c r="M476" s="18"/>
      <c r="N476" s="18"/>
      <c r="O476" s="18"/>
      <c r="P476" s="18"/>
      <c r="Q476" s="18"/>
      <c r="R476" s="18"/>
      <c r="S476" s="18"/>
      <c r="T476" s="18"/>
      <c r="U476" s="12"/>
      <c r="V476" s="20"/>
      <c r="W476" s="11"/>
    </row>
    <row r="477" spans="1:23" x14ac:dyDescent="0.25">
      <c r="A477" s="10">
        <v>26390</v>
      </c>
      <c r="B477" s="9">
        <f>'[14]TCM B64 y Graf 1'!F489</f>
        <v>0.62833025308255408</v>
      </c>
      <c r="C477" s="7">
        <f>[14]TCM!F572</f>
        <v>0</v>
      </c>
      <c r="D477" s="9">
        <f>'[14]TCM B64 y Graf 1'!D489</f>
        <v>-4.9853948994527109E-2</v>
      </c>
      <c r="E477" s="18">
        <f t="shared" si="61"/>
        <v>1185.0374248819214</v>
      </c>
      <c r="F477" s="18">
        <f t="shared" si="62"/>
        <v>378.78787878787864</v>
      </c>
      <c r="G477" s="18">
        <f t="shared" si="63"/>
        <v>391.79125138427554</v>
      </c>
      <c r="H477" s="19">
        <f t="shared" si="56"/>
        <v>312.84988016882738</v>
      </c>
      <c r="I477" s="19">
        <f t="shared" si="57"/>
        <v>130.04662190310475</v>
      </c>
      <c r="J477" s="19">
        <f t="shared" si="58"/>
        <v>127.40191286860605</v>
      </c>
      <c r="K477" s="19">
        <f t="shared" si="59"/>
        <v>4.8678930161870895</v>
      </c>
      <c r="L477" s="19">
        <f t="shared" si="60"/>
        <v>4.8473467576925815</v>
      </c>
      <c r="M477" s="18"/>
      <c r="N477" s="18"/>
      <c r="O477" s="18"/>
      <c r="P477" s="18"/>
      <c r="Q477" s="18"/>
      <c r="R477" s="18"/>
      <c r="S477" s="18"/>
      <c r="T477" s="18"/>
      <c r="U477" s="12"/>
      <c r="V477" s="20"/>
      <c r="W477" s="11"/>
    </row>
    <row r="478" spans="1:23" x14ac:dyDescent="0.25">
      <c r="A478" s="10">
        <v>26420</v>
      </c>
      <c r="B478" s="9">
        <f>'[14]TCM B64 y Graf 1'!F490</f>
        <v>0.20105559047509658</v>
      </c>
      <c r="C478" s="7">
        <f>[14]TCM!F573</f>
        <v>0</v>
      </c>
      <c r="D478" s="9">
        <f>'[14]TCM B64 y Graf 1'!D490</f>
        <v>0.24352004473333633</v>
      </c>
      <c r="E478" s="18">
        <f t="shared" si="61"/>
        <v>1187.4200088738687</v>
      </c>
      <c r="F478" s="18">
        <f t="shared" si="62"/>
        <v>378.78787878787864</v>
      </c>
      <c r="G478" s="18">
        <f t="shared" si="63"/>
        <v>392.74534161490783</v>
      </c>
      <c r="H478" s="19">
        <f t="shared" si="56"/>
        <v>313.47888234270147</v>
      </c>
      <c r="I478" s="19">
        <f t="shared" si="57"/>
        <v>130.36331149493739</v>
      </c>
      <c r="J478" s="19">
        <f t="shared" si="58"/>
        <v>127.65806153680059</v>
      </c>
      <c r="K478" s="19">
        <f t="shared" si="59"/>
        <v>4.8703252563387815</v>
      </c>
      <c r="L478" s="19">
        <f t="shared" si="60"/>
        <v>4.8493552951348446</v>
      </c>
      <c r="M478" s="18"/>
      <c r="N478" s="18"/>
      <c r="O478" s="18"/>
      <c r="P478" s="18"/>
      <c r="Q478" s="18"/>
      <c r="R478" s="18"/>
      <c r="S478" s="18"/>
      <c r="T478" s="18"/>
      <c r="U478" s="12"/>
      <c r="V478" s="20"/>
      <c r="W478" s="11"/>
    </row>
    <row r="479" spans="1:23" x14ac:dyDescent="0.25">
      <c r="A479" s="10">
        <v>26451</v>
      </c>
      <c r="B479" s="9">
        <f>'[14]TCM B64 y Graf 1'!F491</f>
        <v>0.73932107768239774</v>
      </c>
      <c r="C479" s="7">
        <f>[14]TCM!F574</f>
        <v>0</v>
      </c>
      <c r="D479" s="9">
        <f>'[14]TCM B64 y Graf 1'!D491</f>
        <v>-0.33736976280203113</v>
      </c>
      <c r="E479" s="18">
        <f t="shared" si="61"/>
        <v>1196.1988552800915</v>
      </c>
      <c r="F479" s="18">
        <f t="shared" si="62"/>
        <v>378.78787878787864</v>
      </c>
      <c r="G479" s="18">
        <f t="shared" si="63"/>
        <v>391.42033758748556</v>
      </c>
      <c r="H479" s="19">
        <f t="shared" si="56"/>
        <v>315.7964977939443</v>
      </c>
      <c r="I479" s="19">
        <f t="shared" si="57"/>
        <v>129.92350510016604</v>
      </c>
      <c r="J479" s="19">
        <f t="shared" si="58"/>
        <v>128.60186449310294</v>
      </c>
      <c r="K479" s="19">
        <f t="shared" si="59"/>
        <v>4.8669458549608198</v>
      </c>
      <c r="L479" s="19">
        <f t="shared" si="60"/>
        <v>4.8567213100895765</v>
      </c>
      <c r="M479" s="18"/>
      <c r="N479" s="18"/>
      <c r="O479" s="18"/>
      <c r="P479" s="18"/>
      <c r="Q479" s="18"/>
      <c r="R479" s="18"/>
      <c r="S479" s="18"/>
      <c r="T479" s="18"/>
      <c r="U479" s="12"/>
      <c r="V479" s="20"/>
      <c r="W479" s="11"/>
    </row>
    <row r="480" spans="1:23" x14ac:dyDescent="0.25">
      <c r="A480" s="10">
        <v>26481</v>
      </c>
      <c r="B480" s="9">
        <f>'[14]TCM B64 y Graf 1'!F492</f>
        <v>0.37746859659246734</v>
      </c>
      <c r="C480" s="7">
        <f>[14]TCM!F575</f>
        <v>0</v>
      </c>
      <c r="D480" s="9">
        <f>'[14]TCM B64 y Graf 1'!D492</f>
        <v>0.19591826664335787</v>
      </c>
      <c r="E480" s="18">
        <f t="shared" si="61"/>
        <v>1200.7141303115725</v>
      </c>
      <c r="F480" s="18">
        <f t="shared" si="62"/>
        <v>378.78787878787864</v>
      </c>
      <c r="G480" s="18">
        <f t="shared" si="63"/>
        <v>392.18720152817656</v>
      </c>
      <c r="H480" s="19">
        <f t="shared" si="56"/>
        <v>316.98853040225526</v>
      </c>
      <c r="I480" s="19">
        <f t="shared" si="57"/>
        <v>130.17804897932058</v>
      </c>
      <c r="J480" s="19">
        <f t="shared" si="58"/>
        <v>129.08729614619682</v>
      </c>
      <c r="K480" s="19">
        <f t="shared" si="59"/>
        <v>4.8689031209319227</v>
      </c>
      <c r="L480" s="19">
        <f t="shared" si="60"/>
        <v>4.8604888898053922</v>
      </c>
      <c r="M480" s="18"/>
      <c r="N480" s="18"/>
      <c r="O480" s="18"/>
      <c r="P480" s="18"/>
      <c r="Q480" s="18"/>
      <c r="R480" s="18"/>
      <c r="S480" s="18"/>
      <c r="T480" s="18"/>
      <c r="U480" s="12"/>
      <c r="V480" s="20"/>
      <c r="W480" s="11"/>
    </row>
    <row r="481" spans="1:23" x14ac:dyDescent="0.25">
      <c r="A481" s="10">
        <v>26512</v>
      </c>
      <c r="B481" s="9">
        <f>'[14]TCM B64 y Graf 1'!F493</f>
        <v>0.65802942664889841</v>
      </c>
      <c r="C481" s="7">
        <f>[14]TCM!F576</f>
        <v>0</v>
      </c>
      <c r="D481" s="9">
        <f>'[14]TCM B64 y Graf 1'!D493</f>
        <v>-0.33913872402009382</v>
      </c>
      <c r="E481" s="18">
        <f t="shared" si="61"/>
        <v>1208.6151826189541</v>
      </c>
      <c r="F481" s="18">
        <f t="shared" si="62"/>
        <v>378.78787878787864</v>
      </c>
      <c r="G481" s="18">
        <f t="shared" si="63"/>
        <v>390.8571428571438</v>
      </c>
      <c r="H481" s="19">
        <f t="shared" si="56"/>
        <v>319.07440821140398</v>
      </c>
      <c r="I481" s="19">
        <f t="shared" si="57"/>
        <v>129.73656480505787</v>
      </c>
      <c r="J481" s="19">
        <f t="shared" si="58"/>
        <v>129.93672854090417</v>
      </c>
      <c r="K481" s="19">
        <f t="shared" si="59"/>
        <v>4.8655059699028325</v>
      </c>
      <c r="L481" s="19">
        <f t="shared" si="60"/>
        <v>4.8670476284454685</v>
      </c>
      <c r="M481" s="18"/>
      <c r="N481" s="18"/>
      <c r="O481" s="18"/>
      <c r="P481" s="18"/>
      <c r="Q481" s="18"/>
      <c r="R481" s="18"/>
      <c r="S481" s="18"/>
      <c r="T481" s="18"/>
      <c r="U481" s="12"/>
      <c r="V481" s="20"/>
      <c r="W481" s="11"/>
    </row>
    <row r="482" spans="1:23" x14ac:dyDescent="0.25">
      <c r="A482" s="10">
        <v>26543</v>
      </c>
      <c r="B482" s="9">
        <f>'[14]TCM B64 y Graf 1'!F494</f>
        <v>0.45655686655960981</v>
      </c>
      <c r="C482" s="7">
        <f>[14]TCM!F577</f>
        <v>0</v>
      </c>
      <c r="D482" s="9">
        <f>'[14]TCM B64 y Graf 1'!D494</f>
        <v>0.53703426023115064</v>
      </c>
      <c r="E482" s="18">
        <f t="shared" si="61"/>
        <v>1214.1331982254828</v>
      </c>
      <c r="F482" s="18">
        <f t="shared" si="62"/>
        <v>378.78787878787864</v>
      </c>
      <c r="G482" s="18">
        <f t="shared" si="63"/>
        <v>392.95617962284729</v>
      </c>
      <c r="H482" s="19">
        <f t="shared" si="56"/>
        <v>320.53116433152758</v>
      </c>
      <c r="I482" s="19">
        <f t="shared" si="57"/>
        <v>130.43329460610801</v>
      </c>
      <c r="J482" s="19">
        <f t="shared" si="58"/>
        <v>130.5299635972406</v>
      </c>
      <c r="K482" s="19">
        <f t="shared" si="59"/>
        <v>4.8708619436361866</v>
      </c>
      <c r="L482" s="19">
        <f t="shared" si="60"/>
        <v>4.8716028065164227</v>
      </c>
      <c r="M482" s="18"/>
      <c r="N482" s="18"/>
      <c r="O482" s="18"/>
      <c r="P482" s="18"/>
      <c r="Q482" s="18"/>
      <c r="R482" s="18"/>
      <c r="S482" s="18"/>
      <c r="T482" s="18"/>
      <c r="U482" s="12"/>
      <c r="V482" s="20"/>
      <c r="W482" s="11"/>
    </row>
    <row r="483" spans="1:23" x14ac:dyDescent="0.25">
      <c r="A483" s="10">
        <v>26573</v>
      </c>
      <c r="B483" s="9">
        <f>'[14]TCM B64 y Graf 1'!F495</f>
        <v>7.2298006522197866E-2</v>
      </c>
      <c r="C483" s="7">
        <f>[14]TCM!F578</f>
        <v>0</v>
      </c>
      <c r="D483" s="9">
        <f>'[14]TCM B64 y Graf 1'!D495</f>
        <v>-9.4204410112164183E-2</v>
      </c>
      <c r="E483" s="18">
        <f t="shared" si="61"/>
        <v>1215.010992324324</v>
      </c>
      <c r="F483" s="18">
        <f t="shared" si="62"/>
        <v>378.78787878787864</v>
      </c>
      <c r="G483" s="18">
        <f t="shared" si="63"/>
        <v>392.5859975718343</v>
      </c>
      <c r="H483" s="19">
        <f t="shared" si="56"/>
        <v>320.76290197362164</v>
      </c>
      <c r="I483" s="19">
        <f t="shared" si="57"/>
        <v>130.31042069033447</v>
      </c>
      <c r="J483" s="19">
        <f t="shared" si="58"/>
        <v>130.62433415883555</v>
      </c>
      <c r="K483" s="19">
        <f t="shared" si="59"/>
        <v>4.8699194555326519</v>
      </c>
      <c r="L483" s="19">
        <f t="shared" si="60"/>
        <v>4.8723255253574562</v>
      </c>
      <c r="M483" s="18"/>
      <c r="N483" s="18"/>
      <c r="O483" s="18"/>
      <c r="P483" s="18"/>
      <c r="Q483" s="18"/>
      <c r="R483" s="18"/>
      <c r="S483" s="18"/>
      <c r="T483" s="18"/>
      <c r="U483" s="12"/>
      <c r="V483" s="20"/>
      <c r="W483" s="11"/>
    </row>
    <row r="484" spans="1:23" x14ac:dyDescent="0.25">
      <c r="A484" s="10">
        <v>26604</v>
      </c>
      <c r="B484" s="9">
        <f>'[14]TCM B64 y Graf 1'!F496</f>
        <v>0.65028648771865427</v>
      </c>
      <c r="C484" s="7">
        <f>[14]TCM!F579</f>
        <v>0</v>
      </c>
      <c r="D484" s="9">
        <f>'[14]TCM B64 y Graf 1'!D496</f>
        <v>0.24381471013863454</v>
      </c>
      <c r="E484" s="18">
        <f t="shared" si="61"/>
        <v>1222.9120446317054</v>
      </c>
      <c r="F484" s="18">
        <f t="shared" si="62"/>
        <v>378.78787878787864</v>
      </c>
      <c r="G484" s="18">
        <f t="shared" si="63"/>
        <v>393.54317998385892</v>
      </c>
      <c r="H484" s="19">
        <f t="shared" si="56"/>
        <v>322.84877978277035</v>
      </c>
      <c r="I484" s="19">
        <f t="shared" si="57"/>
        <v>130.62813666482103</v>
      </c>
      <c r="J484" s="19">
        <f t="shared" si="58"/>
        <v>131.47376655354293</v>
      </c>
      <c r="K484" s="19">
        <f t="shared" si="59"/>
        <v>4.8723546351758156</v>
      </c>
      <c r="L484" s="19">
        <f t="shared" si="60"/>
        <v>4.878807337826859</v>
      </c>
      <c r="M484" s="18"/>
      <c r="N484" s="18"/>
      <c r="O484" s="18"/>
      <c r="P484" s="18"/>
      <c r="Q484" s="18"/>
      <c r="R484" s="18"/>
      <c r="S484" s="18"/>
      <c r="T484" s="18"/>
      <c r="U484" s="12"/>
      <c r="V484" s="20"/>
      <c r="W484" s="11"/>
    </row>
    <row r="485" spans="1:23" x14ac:dyDescent="0.25">
      <c r="A485" s="10">
        <v>26634</v>
      </c>
      <c r="B485" s="9">
        <f>'[14]TCM B64 y Graf 1'!F497</f>
        <v>0.33846077693076015</v>
      </c>
      <c r="C485" s="7">
        <f>[14]TCM!F580</f>
        <v>0</v>
      </c>
      <c r="D485" s="9">
        <f>'[14]TCM B64 y Graf 1'!D497</f>
        <v>0.24321482628337776</v>
      </c>
      <c r="E485" s="18">
        <f t="shared" si="61"/>
        <v>1227.0511222391458</v>
      </c>
      <c r="F485" s="18">
        <f t="shared" si="62"/>
        <v>378.78787878787864</v>
      </c>
      <c r="G485" s="18">
        <f t="shared" si="63"/>
        <v>394.50033534540677</v>
      </c>
      <c r="H485" s="19">
        <f t="shared" si="56"/>
        <v>323.94149627113461</v>
      </c>
      <c r="I485" s="19">
        <f t="shared" si="57"/>
        <v>130.94584366048761</v>
      </c>
      <c r="J485" s="19">
        <f t="shared" si="58"/>
        <v>131.91875368528019</v>
      </c>
      <c r="K485" s="19">
        <f t="shared" si="59"/>
        <v>4.8747838305529978</v>
      </c>
      <c r="L485" s="19">
        <f t="shared" si="60"/>
        <v>4.882186230702775</v>
      </c>
      <c r="M485" s="18"/>
      <c r="N485" s="18"/>
      <c r="O485" s="18"/>
      <c r="P485" s="18"/>
      <c r="Q485" s="18"/>
      <c r="R485" s="18"/>
      <c r="S485" s="18"/>
      <c r="T485" s="18"/>
      <c r="U485" s="12"/>
      <c r="V485" s="20"/>
      <c r="W485" s="11"/>
    </row>
    <row r="486" spans="1:23" x14ac:dyDescent="0.25">
      <c r="A486" s="10">
        <v>26665</v>
      </c>
      <c r="B486" s="9">
        <f>'[14]TCM B64 y Graf 1'!F498</f>
        <v>1.4513243005331633</v>
      </c>
      <c r="C486" s="7">
        <f>[14]TCM!F581</f>
        <v>0</v>
      </c>
      <c r="D486" s="9">
        <f>'[14]TCM B64 y Graf 1'!D498</f>
        <v>1.9377972062487814</v>
      </c>
      <c r="E486" s="18">
        <f t="shared" si="61"/>
        <v>1244.8596133561673</v>
      </c>
      <c r="F486" s="18">
        <f t="shared" si="62"/>
        <v>378.78787878787864</v>
      </c>
      <c r="G486" s="18">
        <f t="shared" si="63"/>
        <v>402.14495182237215</v>
      </c>
      <c r="H486" s="19">
        <f t="shared" si="56"/>
        <v>328.64293792602825</v>
      </c>
      <c r="I486" s="19">
        <f t="shared" si="57"/>
        <v>133.48330856063944</v>
      </c>
      <c r="J486" s="19">
        <f t="shared" si="58"/>
        <v>133.83332261447512</v>
      </c>
      <c r="K486" s="19">
        <f t="shared" si="59"/>
        <v>4.8939764405151447</v>
      </c>
      <c r="L486" s="19">
        <f t="shared" si="60"/>
        <v>4.8965951646276089</v>
      </c>
      <c r="M486" s="18"/>
      <c r="N486" s="18"/>
      <c r="O486" s="18"/>
      <c r="P486" s="18"/>
      <c r="Q486" s="18"/>
      <c r="R486" s="18"/>
      <c r="S486" s="18"/>
      <c r="T486" s="18"/>
      <c r="U486" s="12"/>
      <c r="V486" s="20"/>
      <c r="W486" s="11"/>
    </row>
    <row r="487" spans="1:23" x14ac:dyDescent="0.25">
      <c r="A487" s="10">
        <v>26696</v>
      </c>
      <c r="B487" s="9">
        <f>'[14]TCM B64 y Graf 1'!F499</f>
        <v>0.82612439444957886</v>
      </c>
      <c r="C487" s="7">
        <f>[14]TCM!F582</f>
        <v>0</v>
      </c>
      <c r="D487" s="9">
        <f>'[14]TCM B64 y Graf 1'!D499</f>
        <v>1.0039091951619783</v>
      </c>
      <c r="E487" s="18">
        <f t="shared" si="61"/>
        <v>1255.1437022987534</v>
      </c>
      <c r="F487" s="18">
        <f t="shared" si="62"/>
        <v>378.78787878787864</v>
      </c>
      <c r="G487" s="18">
        <f t="shared" si="63"/>
        <v>406.18212197159664</v>
      </c>
      <c r="H487" s="19">
        <f t="shared" si="56"/>
        <v>331.35793740687103</v>
      </c>
      <c r="I487" s="19">
        <f t="shared" si="57"/>
        <v>134.82335976928613</v>
      </c>
      <c r="J487" s="19">
        <f t="shared" si="58"/>
        <v>134.93895234049575</v>
      </c>
      <c r="K487" s="19">
        <f t="shared" si="59"/>
        <v>4.9039654755218915</v>
      </c>
      <c r="L487" s="19">
        <f t="shared" si="60"/>
        <v>4.9048224712777495</v>
      </c>
      <c r="M487" s="19"/>
      <c r="N487" s="19"/>
      <c r="O487" s="19"/>
      <c r="P487" s="19"/>
      <c r="Q487" s="19"/>
      <c r="R487" s="19"/>
      <c r="S487" s="19"/>
      <c r="T487" s="19"/>
      <c r="U487" s="12"/>
      <c r="V487" s="20"/>
      <c r="W487" s="11"/>
    </row>
    <row r="488" spans="1:23" x14ac:dyDescent="0.25">
      <c r="A488" s="10">
        <v>26724</v>
      </c>
      <c r="B488" s="9">
        <f>'[14]TCM B64 y Graf 1'!F500</f>
        <v>0.87930042605879333</v>
      </c>
      <c r="C488" s="7">
        <f>[14]TCM!F583</f>
        <v>0</v>
      </c>
      <c r="D488" s="9">
        <f>'[14]TCM B64 y Graf 1'!D500</f>
        <v>0.93413189451607703</v>
      </c>
      <c r="E488" s="18">
        <f t="shared" si="61"/>
        <v>1266.1801862207165</v>
      </c>
      <c r="F488" s="18">
        <f t="shared" si="62"/>
        <v>378.78787878787864</v>
      </c>
      <c r="G488" s="18">
        <f t="shared" si="63"/>
        <v>409.9763987227555</v>
      </c>
      <c r="H488" s="19">
        <f t="shared" si="56"/>
        <v>334.27156916226926</v>
      </c>
      <c r="I488" s="19">
        <f t="shared" si="57"/>
        <v>136.08278777414918</v>
      </c>
      <c r="J488" s="19">
        <f t="shared" si="58"/>
        <v>136.12547112334497</v>
      </c>
      <c r="K488" s="19">
        <f t="shared" si="59"/>
        <v>4.913263434166339</v>
      </c>
      <c r="L488" s="19">
        <f t="shared" si="60"/>
        <v>4.9135770422083471</v>
      </c>
      <c r="M488" s="19"/>
      <c r="N488" s="19"/>
      <c r="O488" s="19"/>
      <c r="P488" s="19"/>
      <c r="Q488" s="19"/>
      <c r="R488" s="19"/>
      <c r="S488" s="19"/>
      <c r="T488" s="19"/>
      <c r="U488" s="12"/>
      <c r="V488" s="20"/>
      <c r="W488" s="11"/>
    </row>
    <row r="489" spans="1:23" x14ac:dyDescent="0.25">
      <c r="A489" s="10">
        <v>26755</v>
      </c>
      <c r="B489" s="9">
        <f>'[14]TCM B64 y Graf 1'!F501</f>
        <v>1.5847767048586814</v>
      </c>
      <c r="C489" s="7">
        <f>[14]TCM!F584</f>
        <v>0</v>
      </c>
      <c r="D489" s="9">
        <f>'[14]TCM B64 y Graf 1'!D501</f>
        <v>0.40012890058540584</v>
      </c>
      <c r="E489" s="18">
        <f t="shared" si="61"/>
        <v>1286.2463148534787</v>
      </c>
      <c r="F489" s="18">
        <f t="shared" si="62"/>
        <v>378.78787878787864</v>
      </c>
      <c r="G489" s="18">
        <f t="shared" si="63"/>
        <v>411.61683277962453</v>
      </c>
      <c r="H489" s="19">
        <f t="shared" si="56"/>
        <v>339.56902712131847</v>
      </c>
      <c r="I489" s="19">
        <f t="shared" si="57"/>
        <v>136.62729433675588</v>
      </c>
      <c r="J489" s="19">
        <f t="shared" si="58"/>
        <v>138.28275587908686</v>
      </c>
      <c r="K489" s="19">
        <f t="shared" si="59"/>
        <v>4.9172567393054258</v>
      </c>
      <c r="L489" s="19">
        <f t="shared" si="60"/>
        <v>4.9293005445560656</v>
      </c>
      <c r="M489" s="19"/>
      <c r="N489" s="19"/>
      <c r="O489" s="19"/>
      <c r="P489" s="19"/>
      <c r="Q489" s="19"/>
      <c r="R489" s="19"/>
      <c r="S489" s="19"/>
      <c r="T489" s="19"/>
      <c r="U489" s="12"/>
      <c r="V489" s="20"/>
      <c r="W489" s="21"/>
    </row>
    <row r="490" spans="1:23" x14ac:dyDescent="0.25">
      <c r="A490" s="10">
        <v>26785</v>
      </c>
      <c r="B490" s="9">
        <f>'[14]TCM B64 y Graf 1'!F502</f>
        <v>1.0628072375818087</v>
      </c>
      <c r="C490" s="7">
        <f>[14]TCM!F585</f>
        <v>0</v>
      </c>
      <c r="D490" s="9">
        <f>'[14]TCM B64 y Graf 1'!D502</f>
        <v>0.69064098529982854</v>
      </c>
      <c r="E490" s="18">
        <f t="shared" si="61"/>
        <v>1299.9166337808708</v>
      </c>
      <c r="F490" s="18">
        <f t="shared" si="62"/>
        <v>378.78787878787864</v>
      </c>
      <c r="G490" s="18">
        <f t="shared" si="63"/>
        <v>414.45962732919367</v>
      </c>
      <c r="H490" s="19">
        <f t="shared" si="56"/>
        <v>343.17799131815002</v>
      </c>
      <c r="I490" s="19">
        <f t="shared" si="57"/>
        <v>137.57089842855171</v>
      </c>
      <c r="J490" s="19">
        <f t="shared" si="58"/>
        <v>139.75243501689741</v>
      </c>
      <c r="K490" s="19">
        <f t="shared" si="59"/>
        <v>4.9241394091526898</v>
      </c>
      <c r="L490" s="19">
        <f t="shared" si="60"/>
        <v>4.9398725359756996</v>
      </c>
      <c r="M490" s="19"/>
      <c r="N490" s="19"/>
      <c r="O490" s="19"/>
      <c r="P490" s="19"/>
      <c r="Q490" s="19"/>
      <c r="R490" s="19"/>
      <c r="S490" s="19"/>
      <c r="T490" s="19"/>
      <c r="U490" s="12"/>
      <c r="V490" s="20"/>
      <c r="W490" s="11"/>
    </row>
    <row r="491" spans="1:23" x14ac:dyDescent="0.25">
      <c r="A491" s="10">
        <v>26816</v>
      </c>
      <c r="B491" s="9">
        <f>'[14]TCM B64 y Graf 1'!F503</f>
        <v>0.82003979688793915</v>
      </c>
      <c r="C491" s="7">
        <f>[14]TCM!F586</f>
        <v>0</v>
      </c>
      <c r="D491" s="9">
        <f>'[14]TCM B64 y Graf 1'!D503</f>
        <v>0.10306368285271095</v>
      </c>
      <c r="E491" s="18">
        <f t="shared" si="61"/>
        <v>1310.5764675042401</v>
      </c>
      <c r="F491" s="18">
        <f t="shared" si="62"/>
        <v>378.78787878787864</v>
      </c>
      <c r="G491" s="18">
        <f t="shared" si="63"/>
        <v>414.88678468505674</v>
      </c>
      <c r="H491" s="19">
        <f t="shared" si="56"/>
        <v>345.99218742111952</v>
      </c>
      <c r="I491" s="19">
        <f t="shared" si="57"/>
        <v>137.71268406300575</v>
      </c>
      <c r="J491" s="19">
        <f t="shared" si="58"/>
        <v>140.89846060115593</v>
      </c>
      <c r="K491" s="19">
        <f t="shared" si="59"/>
        <v>4.925169515239717</v>
      </c>
      <c r="L491" s="19">
        <f t="shared" si="60"/>
        <v>4.9480394933740923</v>
      </c>
      <c r="M491" s="19"/>
      <c r="N491" s="19"/>
      <c r="O491" s="19"/>
      <c r="P491" s="19"/>
      <c r="Q491" s="19"/>
      <c r="R491" s="19"/>
      <c r="S491" s="19"/>
      <c r="T491" s="19"/>
      <c r="U491" s="12"/>
      <c r="V491" s="20"/>
      <c r="W491" s="11"/>
    </row>
    <row r="492" spans="1:23" x14ac:dyDescent="0.25">
      <c r="A492" s="10">
        <v>26846</v>
      </c>
      <c r="B492" s="9">
        <f>'[14]TCM B64 y Graf 1'!F504</f>
        <v>2.5646003323023248</v>
      </c>
      <c r="C492" s="7">
        <f>[14]TCM!F587</f>
        <v>0</v>
      </c>
      <c r="D492" s="9">
        <f>'[14]TCM B64 y Graf 1'!D504</f>
        <v>-5.6738316205928729E-2</v>
      </c>
      <c r="E492" s="18">
        <f t="shared" si="61"/>
        <v>1344.1875159449298</v>
      </c>
      <c r="F492" s="18">
        <f t="shared" si="62"/>
        <v>378.78787878787864</v>
      </c>
      <c r="G492" s="18">
        <f t="shared" si="63"/>
        <v>414.65138490926552</v>
      </c>
      <c r="H492" s="19">
        <f t="shared" si="56"/>
        <v>354.86550420946162</v>
      </c>
      <c r="I492" s="19">
        <f t="shared" si="57"/>
        <v>137.63454820486641</v>
      </c>
      <c r="J492" s="19">
        <f t="shared" si="58"/>
        <v>144.51194298994204</v>
      </c>
      <c r="K492" s="19">
        <f t="shared" si="59"/>
        <v>4.9246019710549209</v>
      </c>
      <c r="L492" s="19">
        <f t="shared" si="60"/>
        <v>4.9733621545865523</v>
      </c>
      <c r="M492" s="19"/>
      <c r="N492" s="19"/>
      <c r="O492" s="19"/>
      <c r="P492" s="19"/>
      <c r="Q492" s="19"/>
      <c r="R492" s="19"/>
      <c r="S492" s="19"/>
      <c r="T492" s="19"/>
      <c r="U492" s="12"/>
      <c r="V492" s="20"/>
      <c r="W492" s="11"/>
    </row>
    <row r="493" spans="1:23" x14ac:dyDescent="0.25">
      <c r="A493" s="10">
        <v>26877</v>
      </c>
      <c r="B493" s="9">
        <f>'[14]TCM B64 y Graf 1'!F505</f>
        <v>1.604788839272131</v>
      </c>
      <c r="C493" s="7">
        <f>[14]TCM!F588</f>
        <v>0</v>
      </c>
      <c r="D493" s="9">
        <f>'[14]TCM B64 y Graf 1'!D505</f>
        <v>1.2190330778278247</v>
      </c>
      <c r="E493" s="18">
        <f t="shared" si="61"/>
        <v>1365.7588871797034</v>
      </c>
      <c r="F493" s="18">
        <f t="shared" si="62"/>
        <v>378.78787878787864</v>
      </c>
      <c r="G493" s="18">
        <f t="shared" si="63"/>
        <v>419.70612244898064</v>
      </c>
      <c r="H493" s="19">
        <f t="shared" si="56"/>
        <v>360.56034621544183</v>
      </c>
      <c r="I493" s="19">
        <f t="shared" si="57"/>
        <v>139.31235887400263</v>
      </c>
      <c r="J493" s="19">
        <f t="shared" si="58"/>
        <v>146.83105452245994</v>
      </c>
      <c r="K493" s="19">
        <f t="shared" si="59"/>
        <v>4.9367185981280963</v>
      </c>
      <c r="L493" s="19">
        <f t="shared" si="60"/>
        <v>4.9892826368768635</v>
      </c>
      <c r="M493" s="18"/>
      <c r="N493" s="18"/>
      <c r="O493" s="18"/>
      <c r="P493" s="18"/>
      <c r="Q493" s="18"/>
      <c r="R493" s="18"/>
      <c r="S493" s="18"/>
      <c r="T493" s="18"/>
      <c r="U493" s="12"/>
      <c r="V493" s="20"/>
      <c r="W493" s="11"/>
    </row>
    <row r="494" spans="1:23" x14ac:dyDescent="0.25">
      <c r="A494" s="10">
        <v>26908</v>
      </c>
      <c r="B494" s="9">
        <f>'[14]TCM B64 y Graf 1'!F506</f>
        <v>2.3783116893930201</v>
      </c>
      <c r="C494" s="7">
        <f>[14]TCM!F589</f>
        <v>0</v>
      </c>
      <c r="D494" s="9">
        <f>'[14]TCM B64 y Graf 1'!D506</f>
        <v>0.52061970475894004</v>
      </c>
      <c r="E494" s="18">
        <f t="shared" si="61"/>
        <v>1398.2408904424224</v>
      </c>
      <c r="F494" s="18">
        <f t="shared" si="62"/>
        <v>378.78787878787864</v>
      </c>
      <c r="G494" s="18">
        <f t="shared" si="63"/>
        <v>421.89119522452972</v>
      </c>
      <c r="H494" s="19">
        <f t="shared" si="56"/>
        <v>369.13559507679963</v>
      </c>
      <c r="I494" s="19">
        <f t="shared" si="57"/>
        <v>140.03764646546517</v>
      </c>
      <c r="J494" s="19">
        <f t="shared" si="58"/>
        <v>150.32315465582661</v>
      </c>
      <c r="K494" s="19">
        <f t="shared" si="59"/>
        <v>4.9419112897860362</v>
      </c>
      <c r="L494" s="19">
        <f t="shared" si="60"/>
        <v>5.0127873411531398</v>
      </c>
      <c r="M494" s="18"/>
      <c r="N494" s="18"/>
      <c r="O494" s="18"/>
      <c r="P494" s="18"/>
      <c r="Q494" s="18"/>
      <c r="R494" s="18"/>
      <c r="S494" s="18"/>
      <c r="T494" s="18"/>
      <c r="U494" s="12"/>
      <c r="V494" s="20"/>
      <c r="W494" s="11"/>
    </row>
    <row r="495" spans="1:23" x14ac:dyDescent="0.25">
      <c r="A495" s="10">
        <v>26938</v>
      </c>
      <c r="B495" s="9">
        <f>'[14]TCM B64 y Graf 1'!F507</f>
        <v>1.2826361371620632</v>
      </c>
      <c r="C495" s="7">
        <f>[14]TCM!F590</f>
        <v>0</v>
      </c>
      <c r="D495" s="9">
        <f>'[14]TCM B64 y Graf 1'!D507</f>
        <v>0.31336960064178854</v>
      </c>
      <c r="E495" s="18">
        <f t="shared" si="61"/>
        <v>1416.1752333878135</v>
      </c>
      <c r="F495" s="18">
        <f t="shared" si="62"/>
        <v>378.78787878787864</v>
      </c>
      <c r="G495" s="18">
        <f t="shared" si="63"/>
        <v>423.2132739781477</v>
      </c>
      <c r="H495" s="19">
        <f t="shared" si="56"/>
        <v>373.87026161438291</v>
      </c>
      <c r="I495" s="19">
        <f t="shared" si="57"/>
        <v>140.47648187894214</v>
      </c>
      <c r="J495" s="19">
        <f t="shared" si="58"/>
        <v>152.2512537599643</v>
      </c>
      <c r="K495" s="19">
        <f t="shared" si="59"/>
        <v>4.9450400860007608</v>
      </c>
      <c r="L495" s="19">
        <f t="shared" si="60"/>
        <v>5.0255321414327128</v>
      </c>
      <c r="M495" s="18"/>
      <c r="N495" s="18"/>
      <c r="O495" s="18"/>
      <c r="P495" s="18"/>
      <c r="Q495" s="18"/>
      <c r="R495" s="18"/>
      <c r="S495" s="18"/>
      <c r="T495" s="18"/>
      <c r="U495" s="12"/>
      <c r="V495" s="20"/>
      <c r="W495" s="11"/>
    </row>
    <row r="496" spans="1:23" x14ac:dyDescent="0.25">
      <c r="A496" s="10">
        <v>26969</v>
      </c>
      <c r="B496" s="9">
        <f>'[14]TCM B64 y Graf 1'!F508</f>
        <v>1.2309738177340934</v>
      </c>
      <c r="C496" s="7">
        <f>[14]TCM!F591</f>
        <v>0</v>
      </c>
      <c r="D496" s="9">
        <f>'[14]TCM B64 y Graf 1'!D508</f>
        <v>0.66533397817560846</v>
      </c>
      <c r="E496" s="18">
        <f t="shared" si="61"/>
        <v>1433.6079797240523</v>
      </c>
      <c r="F496" s="18">
        <f t="shared" si="62"/>
        <v>378.78787878787864</v>
      </c>
      <c r="G496" s="18">
        <f t="shared" si="63"/>
        <v>426.02905569007373</v>
      </c>
      <c r="H496" s="19">
        <f t="shared" si="56"/>
        <v>378.47250664714994</v>
      </c>
      <c r="I496" s="19">
        <f t="shared" si="57"/>
        <v>141.41111964422845</v>
      </c>
      <c r="J496" s="19">
        <f t="shared" si="58"/>
        <v>154.12542683092136</v>
      </c>
      <c r="K496" s="19">
        <f t="shared" si="59"/>
        <v>4.9516713900044032</v>
      </c>
      <c r="L496" s="19">
        <f t="shared" si="60"/>
        <v>5.0377667308621588</v>
      </c>
      <c r="M496" s="18"/>
      <c r="N496" s="18"/>
      <c r="O496" s="18"/>
      <c r="P496" s="18"/>
      <c r="Q496" s="18"/>
      <c r="R496" s="18"/>
      <c r="S496" s="18"/>
      <c r="T496" s="18"/>
      <c r="U496" s="12"/>
      <c r="V496" s="20"/>
      <c r="W496" s="11"/>
    </row>
    <row r="497" spans="1:23" x14ac:dyDescent="0.25">
      <c r="A497" s="10">
        <v>26999</v>
      </c>
      <c r="B497" s="9">
        <f>'[14]TCM B64 y Graf 1'!F509</f>
        <v>3.8841555221240442</v>
      </c>
      <c r="C497" s="7">
        <f>[14]TCM!F592</f>
        <v>0</v>
      </c>
      <c r="D497" s="9">
        <f>'[14]TCM B64 y Graf 1'!D509</f>
        <v>0.66099123870819732</v>
      </c>
      <c r="E497" s="18">
        <f t="shared" si="61"/>
        <v>1489.2915432341149</v>
      </c>
      <c r="F497" s="18">
        <f t="shared" si="62"/>
        <v>378.78787878787864</v>
      </c>
      <c r="G497" s="18">
        <f t="shared" si="63"/>
        <v>428.84507042253637</v>
      </c>
      <c r="H497" s="19">
        <f t="shared" si="56"/>
        <v>393.17296741380648</v>
      </c>
      <c r="I497" s="19">
        <f t="shared" si="57"/>
        <v>142.34583475563596</v>
      </c>
      <c r="J497" s="19">
        <f t="shared" si="58"/>
        <v>160.1118981081718</v>
      </c>
      <c r="K497" s="19">
        <f t="shared" si="59"/>
        <v>4.9582595527103202</v>
      </c>
      <c r="L497" s="19">
        <f t="shared" si="60"/>
        <v>5.0758729339694364</v>
      </c>
      <c r="M497" s="18"/>
      <c r="N497" s="18"/>
      <c r="O497" s="18"/>
      <c r="P497" s="18"/>
      <c r="Q497" s="18"/>
      <c r="R497" s="18"/>
      <c r="S497" s="18"/>
      <c r="T497" s="18"/>
      <c r="U497" s="12"/>
      <c r="V497" s="20"/>
      <c r="W497" s="11"/>
    </row>
    <row r="498" spans="1:23" x14ac:dyDescent="0.25">
      <c r="A498" s="10">
        <v>27030</v>
      </c>
      <c r="B498" s="9">
        <f>'[14]TCM B64 y Graf 1'!F510</f>
        <v>3.5789486501760504</v>
      </c>
      <c r="C498" s="7">
        <f>[14]TCM!F593</f>
        <v>0</v>
      </c>
      <c r="D498" s="9">
        <f>'[14]TCM B64 y Graf 1'!D510</f>
        <v>2.5790131531490346</v>
      </c>
      <c r="E498" s="18">
        <f t="shared" si="61"/>
        <v>1542.5925228178783</v>
      </c>
      <c r="F498" s="18">
        <f t="shared" si="62"/>
        <v>378.78787878787864</v>
      </c>
      <c r="G498" s="18">
        <f t="shared" si="63"/>
        <v>439.90504119536484</v>
      </c>
      <c r="H498" s="19">
        <f t="shared" si="56"/>
        <v>407.24442602391997</v>
      </c>
      <c r="I498" s="19">
        <f t="shared" si="57"/>
        <v>146.01695255694361</v>
      </c>
      <c r="J498" s="19">
        <f t="shared" si="58"/>
        <v>165.84222072428548</v>
      </c>
      <c r="K498" s="19">
        <f t="shared" si="59"/>
        <v>4.9837227283714203</v>
      </c>
      <c r="L498" s="19">
        <f t="shared" si="60"/>
        <v>5.1110368588017705</v>
      </c>
      <c r="M498" s="18"/>
      <c r="N498" s="18"/>
      <c r="O498" s="18"/>
      <c r="P498" s="18"/>
      <c r="Q498" s="18"/>
      <c r="R498" s="18"/>
      <c r="S498" s="18"/>
      <c r="T498" s="18"/>
      <c r="U498" s="12"/>
      <c r="V498" s="20"/>
      <c r="W498" s="11"/>
    </row>
    <row r="499" spans="1:23" x14ac:dyDescent="0.25">
      <c r="A499" s="10">
        <v>27061</v>
      </c>
      <c r="B499" s="9">
        <f>'[14]TCM B64 y Graf 1'!F511</f>
        <v>2.2601587553324087</v>
      </c>
      <c r="C499" s="7">
        <f>[14]TCM!F594</f>
        <v>0</v>
      </c>
      <c r="D499" s="9">
        <f>'[14]TCM B64 y Graf 1'!D511</f>
        <v>1.5889734070130723</v>
      </c>
      <c r="E499" s="18">
        <f t="shared" si="61"/>
        <v>1577.4575627814497</v>
      </c>
      <c r="F499" s="18">
        <f t="shared" si="62"/>
        <v>378.78787878787864</v>
      </c>
      <c r="G499" s="18">
        <f t="shared" si="63"/>
        <v>446.89501531606908</v>
      </c>
      <c r="H499" s="19">
        <f t="shared" si="56"/>
        <v>416.44879657430289</v>
      </c>
      <c r="I499" s="19">
        <f t="shared" si="57"/>
        <v>148.33712310280433</v>
      </c>
      <c r="J499" s="19">
        <f t="shared" si="58"/>
        <v>169.59051819602314</v>
      </c>
      <c r="K499" s="19">
        <f t="shared" si="59"/>
        <v>4.9994875421794296</v>
      </c>
      <c r="L499" s="19">
        <f t="shared" si="60"/>
        <v>5.1333868149318844</v>
      </c>
      <c r="M499" s="18"/>
      <c r="N499" s="18"/>
      <c r="O499" s="18"/>
      <c r="P499" s="18"/>
      <c r="Q499" s="18"/>
      <c r="R499" s="18"/>
      <c r="S499" s="18"/>
      <c r="T499" s="18"/>
      <c r="U499" s="12"/>
      <c r="V499" s="20"/>
      <c r="W499" s="11"/>
    </row>
    <row r="500" spans="1:23" x14ac:dyDescent="0.25">
      <c r="A500" s="10">
        <v>27089</v>
      </c>
      <c r="B500" s="9">
        <f>'[14]TCM B64 y Graf 1'!F512</f>
        <v>0.77121117685317042</v>
      </c>
      <c r="C500" s="7">
        <f>[14]TCM!F595</f>
        <v>0</v>
      </c>
      <c r="D500" s="9">
        <f>'[14]TCM B64 y Graf 1'!D512</f>
        <v>1.2729232128687151</v>
      </c>
      <c r="E500" s="18">
        <f t="shared" si="61"/>
        <v>1589.623091815736</v>
      </c>
      <c r="F500" s="18">
        <f t="shared" si="62"/>
        <v>378.78787878787864</v>
      </c>
      <c r="G500" s="18">
        <f t="shared" si="63"/>
        <v>452.58364570318054</v>
      </c>
      <c r="H500" s="19">
        <f t="shared" si="56"/>
        <v>419.66049623935442</v>
      </c>
      <c r="I500" s="19">
        <f t="shared" si="57"/>
        <v>150.22534077608159</v>
      </c>
      <c r="J500" s="19">
        <f t="shared" si="58"/>
        <v>170.89841922723409</v>
      </c>
      <c r="K500" s="19">
        <f t="shared" si="59"/>
        <v>5.0121364386553058</v>
      </c>
      <c r="L500" s="19">
        <f t="shared" si="60"/>
        <v>5.1410693403844077</v>
      </c>
      <c r="M500" s="18"/>
      <c r="N500" s="18"/>
      <c r="O500" s="18"/>
      <c r="P500" s="18"/>
      <c r="Q500" s="18"/>
      <c r="R500" s="18"/>
      <c r="S500" s="18"/>
      <c r="T500" s="18"/>
      <c r="U500" s="12"/>
      <c r="V500" s="20"/>
      <c r="W500" s="11"/>
    </row>
    <row r="501" spans="1:23" x14ac:dyDescent="0.25">
      <c r="A501" s="10">
        <v>27120</v>
      </c>
      <c r="B501" s="9">
        <f>'[14]TCM B64 y Graf 1'!F513</f>
        <v>1.3569832142554583</v>
      </c>
      <c r="C501" s="7">
        <f>[14]TCM!F596</f>
        <v>0</v>
      </c>
      <c r="D501" s="9">
        <f>'[14]TCM B64 y Graf 1'!D513</f>
        <v>0.12649605916121853</v>
      </c>
      <c r="E501" s="18">
        <f t="shared" si="61"/>
        <v>1611.1940103416041</v>
      </c>
      <c r="F501" s="18">
        <f t="shared" si="62"/>
        <v>378.78787878787864</v>
      </c>
      <c r="G501" s="18">
        <f t="shared" si="63"/>
        <v>453.15614617940321</v>
      </c>
      <c r="H501" s="19">
        <f t="shared" si="56"/>
        <v>425.35521873018365</v>
      </c>
      <c r="I501" s="19">
        <f t="shared" si="57"/>
        <v>150.41536991202483</v>
      </c>
      <c r="J501" s="19">
        <f t="shared" si="58"/>
        <v>173.21748208957558</v>
      </c>
      <c r="K501" s="19">
        <f t="shared" si="59"/>
        <v>5.0134005998583282</v>
      </c>
      <c r="L501" s="19">
        <f t="shared" si="60"/>
        <v>5.1545479268867078</v>
      </c>
      <c r="M501" s="18"/>
      <c r="N501" s="18"/>
      <c r="O501" s="18"/>
      <c r="P501" s="18"/>
      <c r="Q501" s="18"/>
      <c r="R501" s="18"/>
      <c r="S501" s="18"/>
      <c r="T501" s="18"/>
      <c r="U501" s="12"/>
      <c r="V501" s="20"/>
      <c r="W501" s="11"/>
    </row>
    <row r="502" spans="1:23" x14ac:dyDescent="0.25">
      <c r="A502" s="10">
        <v>27150</v>
      </c>
      <c r="B502" s="9">
        <f>'[14]TCM B64 y Graf 1'!F514</f>
        <v>0.78619493134493013</v>
      </c>
      <c r="C502" s="7">
        <f>[14]TCM!F597</f>
        <v>0</v>
      </c>
      <c r="D502" s="9">
        <f>'[14]TCM B64 y Graf 1'!D514</f>
        <v>1.2525819201836041</v>
      </c>
      <c r="E502" s="18">
        <f t="shared" si="61"/>
        <v>1623.8611359850429</v>
      </c>
      <c r="F502" s="18">
        <f t="shared" si="62"/>
        <v>378.78787878787864</v>
      </c>
      <c r="G502" s="18">
        <f t="shared" si="63"/>
        <v>458.83229813664718</v>
      </c>
      <c r="H502" s="19">
        <f t="shared" si="56"/>
        <v>428.69933990005154</v>
      </c>
      <c r="I502" s="19">
        <f t="shared" si="57"/>
        <v>152.29944564072014</v>
      </c>
      <c r="J502" s="19">
        <f t="shared" si="58"/>
        <v>174.57930915396716</v>
      </c>
      <c r="K502" s="19">
        <f t="shared" si="59"/>
        <v>5.0258486199780119</v>
      </c>
      <c r="L502" s="19">
        <f t="shared" si="60"/>
        <v>5.1623791321105044</v>
      </c>
      <c r="M502" s="18"/>
      <c r="N502" s="18"/>
      <c r="O502" s="18"/>
      <c r="P502" s="18"/>
      <c r="Q502" s="18"/>
      <c r="R502" s="18"/>
      <c r="S502" s="18"/>
      <c r="T502" s="18"/>
      <c r="U502" s="12"/>
      <c r="V502" s="20"/>
      <c r="W502" s="11"/>
    </row>
    <row r="503" spans="1:23" x14ac:dyDescent="0.25">
      <c r="A503" s="10">
        <v>27181</v>
      </c>
      <c r="B503" s="9">
        <f>'[14]TCM B64 y Graf 1'!F515</f>
        <v>0.988563773318063</v>
      </c>
      <c r="C503" s="7">
        <f>[14]TCM!F598</f>
        <v>0</v>
      </c>
      <c r="D503" s="9">
        <f>'[14]TCM B64 y Graf 1'!D515</f>
        <v>0.24193261465115246</v>
      </c>
      <c r="E503" s="18">
        <f t="shared" si="61"/>
        <v>1639.9140389043821</v>
      </c>
      <c r="F503" s="18">
        <f t="shared" si="62"/>
        <v>378.78787878787864</v>
      </c>
      <c r="G503" s="18">
        <f t="shared" si="63"/>
        <v>459.94236311239314</v>
      </c>
      <c r="H503" s="19">
        <f t="shared" si="56"/>
        <v>432.93730627075701</v>
      </c>
      <c r="I503" s="19">
        <f t="shared" si="57"/>
        <v>152.66790767165793</v>
      </c>
      <c r="J503" s="19">
        <f t="shared" si="58"/>
        <v>176.30513695997217</v>
      </c>
      <c r="K503" s="19">
        <f t="shared" si="59"/>
        <v>5.0282650242666911</v>
      </c>
      <c r="L503" s="19">
        <f t="shared" si="60"/>
        <v>5.1722162265855278</v>
      </c>
      <c r="M503" s="18"/>
      <c r="N503" s="18"/>
      <c r="O503" s="18"/>
      <c r="P503" s="18"/>
      <c r="Q503" s="18"/>
      <c r="R503" s="18"/>
      <c r="S503" s="18"/>
      <c r="T503" s="18"/>
      <c r="U503" s="12"/>
      <c r="V503" s="20"/>
      <c r="W503" s="11"/>
    </row>
    <row r="504" spans="1:23" x14ac:dyDescent="0.25">
      <c r="A504" s="10">
        <v>27211</v>
      </c>
      <c r="B504" s="9">
        <f>'[14]TCM B64 y Graf 1'!F516</f>
        <v>1.4453902070367342</v>
      </c>
      <c r="C504" s="7">
        <f>[14]TCM!F599</f>
        <v>0</v>
      </c>
      <c r="D504" s="9">
        <f>'[14]TCM B64 y Graf 1'!D516</f>
        <v>0.53167780961473898</v>
      </c>
      <c r="E504" s="18">
        <f t="shared" si="61"/>
        <v>1663.6171958265265</v>
      </c>
      <c r="F504" s="18">
        <f t="shared" si="62"/>
        <v>378.78787878787864</v>
      </c>
      <c r="G504" s="18">
        <f t="shared" si="63"/>
        <v>462.38777459407936</v>
      </c>
      <c r="H504" s="19">
        <f t="shared" si="56"/>
        <v>439.19493969820314</v>
      </c>
      <c r="I504" s="19">
        <f t="shared" si="57"/>
        <v>153.47960905915124</v>
      </c>
      <c r="J504" s="19">
        <f t="shared" si="58"/>
        <v>178.85343414409428</v>
      </c>
      <c r="K504" s="19">
        <f t="shared" si="59"/>
        <v>5.0335677181977072</v>
      </c>
      <c r="L504" s="19">
        <f t="shared" si="60"/>
        <v>5.1865666667736585</v>
      </c>
      <c r="M504" s="18"/>
      <c r="N504" s="18"/>
      <c r="O504" s="18"/>
      <c r="P504" s="18"/>
      <c r="Q504" s="18"/>
      <c r="R504" s="18"/>
      <c r="S504" s="18"/>
      <c r="T504" s="18"/>
      <c r="U504" s="12"/>
      <c r="V504" s="20"/>
      <c r="W504" s="11"/>
    </row>
    <row r="505" spans="1:23" x14ac:dyDescent="0.25">
      <c r="A505" s="10">
        <v>27242</v>
      </c>
      <c r="B505" s="9">
        <f>'[14]TCM B64 y Graf 1'!F517</f>
        <v>1.0554198105038992</v>
      </c>
      <c r="C505" s="7">
        <f>[14]TCM!F600</f>
        <v>0</v>
      </c>
      <c r="D505" s="9">
        <f>'[14]TCM B64 y Graf 1'!D517</f>
        <v>0.63114727837760842</v>
      </c>
      <c r="E505" s="18">
        <f t="shared" si="61"/>
        <v>1681.1753412822291</v>
      </c>
      <c r="F505" s="18">
        <f t="shared" si="62"/>
        <v>378.78787878787864</v>
      </c>
      <c r="G505" s="18">
        <f t="shared" si="63"/>
        <v>465.30612244898066</v>
      </c>
      <c r="H505" s="19">
        <f t="shared" si="56"/>
        <v>443.83029009850867</v>
      </c>
      <c r="I505" s="19">
        <f t="shared" si="57"/>
        <v>154.44829143459268</v>
      </c>
      <c r="J505" s="19">
        <f t="shared" si="58"/>
        <v>180.74108871981761</v>
      </c>
      <c r="K505" s="19">
        <f t="shared" si="59"/>
        <v>5.03985935704761</v>
      </c>
      <c r="L505" s="19">
        <f t="shared" si="60"/>
        <v>5.1970655581350833</v>
      </c>
      <c r="M505" s="18"/>
      <c r="N505" s="18"/>
      <c r="O505" s="18"/>
      <c r="P505" s="18"/>
      <c r="Q505" s="18"/>
      <c r="R505" s="18"/>
      <c r="S505" s="18"/>
      <c r="T505" s="18"/>
      <c r="U505" s="12"/>
      <c r="V505" s="20"/>
      <c r="W505" s="11"/>
    </row>
    <row r="506" spans="1:23" x14ac:dyDescent="0.25">
      <c r="A506" s="10">
        <v>27273</v>
      </c>
      <c r="B506" s="9">
        <f>'[14]TCM B64 y Graf 1'!F518</f>
        <v>1.1339052474989009</v>
      </c>
      <c r="C506" s="7">
        <f>[14]TCM!F601</f>
        <v>0</v>
      </c>
      <c r="D506" s="9">
        <f>'[14]TCM B64 y Graf 1'!D518</f>
        <v>1.5018077006381025</v>
      </c>
      <c r="E506" s="18">
        <f t="shared" si="61"/>
        <v>1700.2382766966857</v>
      </c>
      <c r="F506" s="18">
        <f t="shared" si="62"/>
        <v>378.78787878787864</v>
      </c>
      <c r="G506" s="18">
        <f t="shared" si="63"/>
        <v>472.29412562746001</v>
      </c>
      <c r="H506" s="19">
        <f t="shared" si="56"/>
        <v>448.86290504792521</v>
      </c>
      <c r="I506" s="19">
        <f t="shared" si="57"/>
        <v>156.76780776886133</v>
      </c>
      <c r="J506" s="19">
        <f t="shared" si="58"/>
        <v>182.79052140919828</v>
      </c>
      <c r="K506" s="19">
        <f t="shared" si="59"/>
        <v>5.0547657792412704</v>
      </c>
      <c r="L506" s="19">
        <f t="shared" si="60"/>
        <v>5.2083408054284011</v>
      </c>
      <c r="M506" s="18"/>
      <c r="N506" s="18"/>
      <c r="O506" s="18"/>
      <c r="P506" s="18"/>
      <c r="Q506" s="18"/>
      <c r="R506" s="18"/>
      <c r="S506" s="18"/>
      <c r="T506" s="18"/>
      <c r="U506" s="12"/>
      <c r="V506" s="20"/>
      <c r="W506" s="11"/>
    </row>
    <row r="507" spans="1:23" x14ac:dyDescent="0.25">
      <c r="A507" s="10">
        <v>27303</v>
      </c>
      <c r="B507" s="9">
        <f>'[14]TCM B64 y Graf 1'!F519</f>
        <v>1.9841921755104241</v>
      </c>
      <c r="C507" s="7">
        <f>[14]TCM!F602</f>
        <v>0</v>
      </c>
      <c r="D507" s="9">
        <f>'[14]TCM B64 y Graf 1'!D519</f>
        <v>0.41597151462899884</v>
      </c>
      <c r="E507" s="18">
        <f t="shared" si="61"/>
        <v>1733.9742715479347</v>
      </c>
      <c r="F507" s="18">
        <f t="shared" si="62"/>
        <v>378.78787878787864</v>
      </c>
      <c r="G507" s="18">
        <f t="shared" si="63"/>
        <v>474.25873465533635</v>
      </c>
      <c r="H507" s="19">
        <f t="shared" si="56"/>
        <v>457.76920768865494</v>
      </c>
      <c r="I507" s="19">
        <f t="shared" si="57"/>
        <v>157.41991719328817</v>
      </c>
      <c r="J507" s="19">
        <f t="shared" si="58"/>
        <v>186.41743663257429</v>
      </c>
      <c r="K507" s="19">
        <f t="shared" si="59"/>
        <v>5.0589168666900788</v>
      </c>
      <c r="L507" s="19">
        <f t="shared" si="60"/>
        <v>5.2279884420426797</v>
      </c>
      <c r="M507" s="18"/>
      <c r="N507" s="18"/>
      <c r="O507" s="18"/>
      <c r="P507" s="18"/>
      <c r="Q507" s="18"/>
      <c r="R507" s="18"/>
      <c r="S507" s="18"/>
      <c r="T507" s="18"/>
      <c r="U507" s="12"/>
      <c r="V507" s="20"/>
      <c r="W507" s="11"/>
    </row>
    <row r="508" spans="1:23" x14ac:dyDescent="0.25">
      <c r="A508" s="10">
        <v>27334</v>
      </c>
      <c r="B508" s="9">
        <f>'[14]TCM B64 y Graf 1'!F520</f>
        <v>2.7773861580012271</v>
      </c>
      <c r="C508" s="7">
        <f>[14]TCM!F603</f>
        <v>0</v>
      </c>
      <c r="D508" s="9">
        <f>'[14]TCM B64 y Graf 1'!D520</f>
        <v>0.79022733601405992</v>
      </c>
      <c r="E508" s="18">
        <f t="shared" si="61"/>
        <v>1782.1334329492097</v>
      </c>
      <c r="F508" s="18">
        <f t="shared" si="62"/>
        <v>378.78787878787864</v>
      </c>
      <c r="G508" s="18">
        <f t="shared" si="63"/>
        <v>478.00645682001721</v>
      </c>
      <c r="H508" s="19">
        <f t="shared" si="56"/>
        <v>470.48322629859155</v>
      </c>
      <c r="I508" s="19">
        <f t="shared" si="57"/>
        <v>158.66389241128022</v>
      </c>
      <c r="J508" s="19">
        <f t="shared" si="58"/>
        <v>191.59496871370811</v>
      </c>
      <c r="K508" s="19">
        <f t="shared" si="59"/>
        <v>5.0667880806075933</v>
      </c>
      <c r="L508" s="19">
        <f t="shared" si="60"/>
        <v>5.2553836058689516</v>
      </c>
      <c r="M508" s="18"/>
      <c r="N508" s="18"/>
      <c r="O508" s="18"/>
      <c r="P508" s="18"/>
      <c r="Q508" s="18"/>
      <c r="R508" s="18"/>
      <c r="S508" s="18"/>
      <c r="T508" s="18"/>
      <c r="U508" s="12"/>
      <c r="V508" s="20"/>
      <c r="W508" s="11"/>
    </row>
    <row r="509" spans="1:23" x14ac:dyDescent="0.25">
      <c r="A509" s="10">
        <v>27364</v>
      </c>
      <c r="B509" s="9">
        <f>'[14]TCM B64 y Graf 1'!F521</f>
        <v>0.78114898551286949</v>
      </c>
      <c r="C509" s="7">
        <f>[14]TCM!F604</f>
        <v>0</v>
      </c>
      <c r="D509" s="9">
        <f>'[14]TCM B64 y Graf 1'!D521</f>
        <v>0.78410454283319719</v>
      </c>
      <c r="E509" s="18">
        <f t="shared" si="61"/>
        <v>1796.0545501811782</v>
      </c>
      <c r="F509" s="18">
        <f t="shared" si="62"/>
        <v>378.78787878787864</v>
      </c>
      <c r="G509" s="18">
        <f t="shared" si="63"/>
        <v>481.75452716297895</v>
      </c>
      <c r="H509" s="19">
        <f t="shared" si="56"/>
        <v>474.15840124783119</v>
      </c>
      <c r="I509" s="19">
        <f t="shared" si="57"/>
        <v>159.90798319951304</v>
      </c>
      <c r="J509" s="19">
        <f t="shared" si="58"/>
        <v>193.09161086810894</v>
      </c>
      <c r="K509" s="19">
        <f t="shared" si="59"/>
        <v>5.074598544794469</v>
      </c>
      <c r="L509" s="19">
        <f t="shared" si="60"/>
        <v>5.2631647439962137</v>
      </c>
      <c r="M509" s="18"/>
      <c r="N509" s="18"/>
      <c r="O509" s="18"/>
      <c r="P509" s="18"/>
      <c r="Q509" s="18"/>
      <c r="R509" s="18"/>
      <c r="S509" s="18"/>
      <c r="T509" s="18"/>
      <c r="U509" s="12"/>
      <c r="V509" s="20"/>
      <c r="W509" s="11"/>
    </row>
    <row r="510" spans="1:23" x14ac:dyDescent="0.25">
      <c r="A510" s="10">
        <v>27395</v>
      </c>
      <c r="B510" s="9">
        <f>'[14]TCM B64 y Graf 1'!F522</f>
        <v>1.2778432559552355</v>
      </c>
      <c r="C510" s="7">
        <f>[14]TCM!F605</f>
        <v>0</v>
      </c>
      <c r="D510" s="9">
        <f>'[14]TCM B64 y Graf 1'!D522</f>
        <v>2.0904083620253644</v>
      </c>
      <c r="E510" s="18">
        <f t="shared" si="61"/>
        <v>1819.0053121239455</v>
      </c>
      <c r="F510" s="18">
        <f t="shared" si="62"/>
        <v>378.78787878787864</v>
      </c>
      <c r="G510" s="18">
        <f t="shared" si="63"/>
        <v>491.82516408322959</v>
      </c>
      <c r="H510" s="19">
        <f t="shared" si="56"/>
        <v>480.21740240072182</v>
      </c>
      <c r="I510" s="19">
        <f t="shared" si="57"/>
        <v>163.25071305186179</v>
      </c>
      <c r="J510" s="19">
        <f t="shared" si="58"/>
        <v>195.55901899540243</v>
      </c>
      <c r="K510" s="19">
        <f t="shared" si="59"/>
        <v>5.0952871359991407</v>
      </c>
      <c r="L510" s="19">
        <f t="shared" si="60"/>
        <v>5.2758622213110886</v>
      </c>
      <c r="M510" s="18"/>
      <c r="N510" s="18"/>
      <c r="O510" s="18"/>
      <c r="P510" s="18"/>
      <c r="Q510" s="18"/>
      <c r="R510" s="18"/>
      <c r="S510" s="18"/>
      <c r="T510" s="18"/>
      <c r="U510" s="12"/>
      <c r="V510" s="20"/>
      <c r="W510" s="11"/>
    </row>
    <row r="511" spans="1:23" x14ac:dyDescent="0.25">
      <c r="A511" s="10">
        <v>27426</v>
      </c>
      <c r="B511" s="9">
        <f>'[14]TCM B64 y Graf 1'!F523</f>
        <v>0.55155627431289211</v>
      </c>
      <c r="C511" s="7">
        <f>[14]TCM!F606</f>
        <v>0</v>
      </c>
      <c r="D511" s="9">
        <f>'[14]TCM B64 y Graf 1'!D523</f>
        <v>1.0676272163446576</v>
      </c>
      <c r="E511" s="18">
        <f t="shared" si="61"/>
        <v>1829.03815005305</v>
      </c>
      <c r="F511" s="18">
        <f t="shared" si="62"/>
        <v>378.78787878787864</v>
      </c>
      <c r="G511" s="18">
        <f t="shared" si="63"/>
        <v>497.07602339181392</v>
      </c>
      <c r="H511" s="19">
        <f t="shared" si="56"/>
        <v>482.86607161400542</v>
      </c>
      <c r="I511" s="19">
        <f t="shared" si="57"/>
        <v>164.99362209528016</v>
      </c>
      <c r="J511" s="19">
        <f t="shared" si="58"/>
        <v>196.63763703465631</v>
      </c>
      <c r="K511" s="19">
        <f t="shared" si="59"/>
        <v>5.1059068191854973</v>
      </c>
      <c r="L511" s="19">
        <f t="shared" si="60"/>
        <v>5.2813626290381208</v>
      </c>
      <c r="M511" s="18"/>
      <c r="N511" s="18"/>
      <c r="O511" s="18"/>
      <c r="P511" s="18"/>
      <c r="Q511" s="18"/>
      <c r="R511" s="18"/>
      <c r="S511" s="18"/>
      <c r="T511" s="18"/>
      <c r="U511" s="12"/>
      <c r="V511" s="20"/>
      <c r="W511" s="11"/>
    </row>
    <row r="512" spans="1:23" x14ac:dyDescent="0.25">
      <c r="A512" s="10">
        <v>27454</v>
      </c>
      <c r="B512" s="9">
        <f>'[14]TCM B64 y Graf 1'!F524</f>
        <v>0.63082777122112077</v>
      </c>
      <c r="C512" s="7">
        <f>[14]TCM!F607</f>
        <v>0</v>
      </c>
      <c r="D512" s="9">
        <f>'[14]TCM B64 y Graf 1'!D524</f>
        <v>0.38267388588091311</v>
      </c>
      <c r="E512" s="18">
        <f t="shared" si="61"/>
        <v>1840.5762306498136</v>
      </c>
      <c r="F512" s="18">
        <f t="shared" si="62"/>
        <v>378.78787878787864</v>
      </c>
      <c r="G512" s="18">
        <f t="shared" si="63"/>
        <v>498.9782035263097</v>
      </c>
      <c r="H512" s="19">
        <f t="shared" si="56"/>
        <v>485.91212489155095</v>
      </c>
      <c r="I512" s="19">
        <f t="shared" si="57"/>
        <v>165.62500960040785</v>
      </c>
      <c r="J512" s="19">
        <f t="shared" si="58"/>
        <v>197.87808185774387</v>
      </c>
      <c r="K512" s="19">
        <f t="shared" si="59"/>
        <v>5.1097262547052118</v>
      </c>
      <c r="L512" s="19">
        <f t="shared" si="60"/>
        <v>5.287651092850548</v>
      </c>
      <c r="M512" s="18"/>
      <c r="N512" s="18"/>
      <c r="O512" s="18"/>
      <c r="P512" s="18"/>
      <c r="Q512" s="18"/>
      <c r="R512" s="18"/>
      <c r="S512" s="18"/>
      <c r="T512" s="18"/>
      <c r="U512" s="12"/>
      <c r="V512" s="20"/>
      <c r="W512" s="11"/>
    </row>
    <row r="513" spans="1:23" x14ac:dyDescent="0.25">
      <c r="A513" s="10">
        <v>27485</v>
      </c>
      <c r="B513" s="9">
        <f>'[14]TCM B64 y Graf 1'!F525</f>
        <v>0.84491508613300237</v>
      </c>
      <c r="C513" s="7">
        <f>[14]TCM!F608</f>
        <v>0</v>
      </c>
      <c r="D513" s="9">
        <f>'[14]TCM B64 y Graf 1'!D525</f>
        <v>8.7705749966882074E-2</v>
      </c>
      <c r="E513" s="18">
        <f t="shared" si="61"/>
        <v>1856.127536894352</v>
      </c>
      <c r="F513" s="18">
        <f t="shared" si="62"/>
        <v>378.78787878787864</v>
      </c>
      <c r="G513" s="18">
        <f t="shared" si="63"/>
        <v>499.41583610188371</v>
      </c>
      <c r="H513" s="19">
        <f t="shared" si="56"/>
        <v>490.01766974010917</v>
      </c>
      <c r="I513" s="19">
        <f t="shared" si="57"/>
        <v>165.77027225721062</v>
      </c>
      <c r="J513" s="19">
        <f t="shared" si="58"/>
        <v>199.5499836235106</v>
      </c>
      <c r="K513" s="19">
        <f t="shared" si="59"/>
        <v>5.1106029278146901</v>
      </c>
      <c r="L513" s="19">
        <f t="shared" si="60"/>
        <v>5.2960647494276412</v>
      </c>
      <c r="M513" s="18"/>
      <c r="N513" s="18"/>
      <c r="O513" s="18"/>
      <c r="P513" s="18"/>
      <c r="Q513" s="18"/>
      <c r="R513" s="18"/>
      <c r="S513" s="18"/>
      <c r="T513" s="18"/>
      <c r="U513" s="12"/>
      <c r="V513" s="20"/>
      <c r="W513" s="11"/>
    </row>
    <row r="514" spans="1:23" x14ac:dyDescent="0.25">
      <c r="A514" s="10">
        <v>27515</v>
      </c>
      <c r="B514" s="9">
        <f>'[14]TCM B64 y Graf 1'!F526</f>
        <v>1.3378499882619188</v>
      </c>
      <c r="C514" s="7">
        <f>[14]TCM!F609</f>
        <v>0</v>
      </c>
      <c r="D514" s="9">
        <f>'[14]TCM B64 y Graf 1'!D526</f>
        <v>0.56967225659909637</v>
      </c>
      <c r="E514" s="18">
        <f t="shared" si="61"/>
        <v>1880.9597389288194</v>
      </c>
      <c r="F514" s="18">
        <f t="shared" si="62"/>
        <v>378.78787878787864</v>
      </c>
      <c r="G514" s="18">
        <f t="shared" si="63"/>
        <v>502.26086956521857</v>
      </c>
      <c r="H514" s="19">
        <f t="shared" si="56"/>
        <v>496.57337107720849</v>
      </c>
      <c r="I514" s="19">
        <f t="shared" si="57"/>
        <v>166.71461950794873</v>
      </c>
      <c r="J514" s="19">
        <f t="shared" si="58"/>
        <v>202.2196630559944</v>
      </c>
      <c r="K514" s="19">
        <f t="shared" si="59"/>
        <v>5.1162834854191619</v>
      </c>
      <c r="L514" s="19">
        <f t="shared" si="60"/>
        <v>5.3093545474369339</v>
      </c>
      <c r="M514" s="18"/>
      <c r="N514" s="18"/>
      <c r="O514" s="18"/>
      <c r="P514" s="18"/>
      <c r="Q514" s="18"/>
      <c r="R514" s="18"/>
      <c r="S514" s="18"/>
      <c r="T514" s="18"/>
      <c r="U514" s="12"/>
      <c r="V514" s="20"/>
      <c r="W514" s="11"/>
    </row>
    <row r="515" spans="1:23" x14ac:dyDescent="0.25">
      <c r="A515" s="10">
        <v>27546</v>
      </c>
      <c r="B515" s="9">
        <f>'[14]TCM B64 y Graf 1'!F527</f>
        <v>1.7002175002309494</v>
      </c>
      <c r="C515" s="7">
        <f>[14]TCM!F610</f>
        <v>0</v>
      </c>
      <c r="D515" s="9">
        <f>'[14]TCM B64 y Graf 1'!D527</f>
        <v>0.1711772225953867</v>
      </c>
      <c r="E515" s="18">
        <f t="shared" si="61"/>
        <v>1912.9401455823856</v>
      </c>
      <c r="F515" s="18">
        <f t="shared" si="62"/>
        <v>378.78787878787864</v>
      </c>
      <c r="G515" s="18">
        <f t="shared" si="63"/>
        <v>503.12062577192376</v>
      </c>
      <c r="H515" s="19">
        <f t="shared" si="56"/>
        <v>505.01619843374999</v>
      </c>
      <c r="I515" s="19">
        <f t="shared" si="57"/>
        <v>166.99999696328291</v>
      </c>
      <c r="J515" s="19">
        <f t="shared" si="58"/>
        <v>205.65783715618045</v>
      </c>
      <c r="K515" s="19">
        <f t="shared" si="59"/>
        <v>5.1179937942328202</v>
      </c>
      <c r="L515" s="19">
        <f t="shared" si="60"/>
        <v>5.3262138031464081</v>
      </c>
      <c r="M515" s="18"/>
      <c r="N515" s="18"/>
      <c r="O515" s="18"/>
      <c r="P515" s="18"/>
      <c r="Q515" s="18"/>
      <c r="R515" s="18"/>
      <c r="S515" s="18"/>
      <c r="T515" s="18"/>
      <c r="U515" s="12"/>
      <c r="V515" s="20"/>
      <c r="W515" s="11"/>
    </row>
    <row r="516" spans="1:23" x14ac:dyDescent="0.25">
      <c r="A516" s="10">
        <v>27576</v>
      </c>
      <c r="B516" s="9">
        <f>'[14]TCM B64 y Graf 1'!F528</f>
        <v>0.79984248201891983</v>
      </c>
      <c r="C516" s="7">
        <f>[14]TCM!F611</f>
        <v>0</v>
      </c>
      <c r="D516" s="9">
        <f>'[14]TCM B64 y Graf 1'!D528</f>
        <v>0.83389854627728965</v>
      </c>
      <c r="E516" s="18">
        <f t="shared" si="61"/>
        <v>1928.2406535223481</v>
      </c>
      <c r="F516" s="18">
        <f t="shared" si="62"/>
        <v>378.78787878787864</v>
      </c>
      <c r="G516" s="18">
        <f t="shared" si="63"/>
        <v>507.31614135625705</v>
      </c>
      <c r="H516" s="19">
        <f t="shared" si="56"/>
        <v>509.05553252990012</v>
      </c>
      <c r="I516" s="19">
        <f t="shared" si="57"/>
        <v>168.39260751024284</v>
      </c>
      <c r="J516" s="19">
        <f t="shared" si="58"/>
        <v>207.3027759053569</v>
      </c>
      <c r="K516" s="19">
        <f t="shared" si="59"/>
        <v>5.1262982024494308</v>
      </c>
      <c r="L516" s="19">
        <f t="shared" si="60"/>
        <v>5.3341804101159802</v>
      </c>
      <c r="M516" s="18"/>
      <c r="N516" s="18"/>
      <c r="O516" s="18"/>
      <c r="P516" s="18"/>
      <c r="Q516" s="18"/>
      <c r="R516" s="18"/>
      <c r="S516" s="18"/>
      <c r="T516" s="18"/>
      <c r="U516" s="12"/>
      <c r="V516" s="20"/>
      <c r="W516" s="11"/>
    </row>
    <row r="517" spans="1:23" x14ac:dyDescent="0.25">
      <c r="A517" s="10">
        <v>27607</v>
      </c>
      <c r="B517" s="9">
        <f>'[14]TCM B64 y Graf 1'!F529</f>
        <v>0.86505547904713875</v>
      </c>
      <c r="C517" s="7">
        <f>[14]TCM!F612</f>
        <v>0</v>
      </c>
      <c r="D517" s="9">
        <f>'[14]TCM B64 y Graf 1'!D529</f>
        <v>-0.3929881614517905</v>
      </c>
      <c r="E517" s="18">
        <f t="shared" si="61"/>
        <v>1944.9210049448575</v>
      </c>
      <c r="F517" s="18">
        <f t="shared" si="62"/>
        <v>378.78787878787864</v>
      </c>
      <c r="G517" s="18">
        <f t="shared" si="63"/>
        <v>505.32244897959293</v>
      </c>
      <c r="H517" s="19">
        <f t="shared" si="56"/>
        <v>513.45914530544258</v>
      </c>
      <c r="I517" s="19">
        <f t="shared" si="57"/>
        <v>167.73084449796761</v>
      </c>
      <c r="J517" s="19">
        <f t="shared" si="58"/>
        <v>209.09605992654298</v>
      </c>
      <c r="K517" s="19">
        <f t="shared" si="59"/>
        <v>5.1223605785593538</v>
      </c>
      <c r="L517" s="19">
        <f t="shared" si="60"/>
        <v>5.3427937632467408</v>
      </c>
      <c r="M517" s="18"/>
      <c r="N517" s="18"/>
      <c r="O517" s="18"/>
      <c r="P517" s="18"/>
      <c r="Q517" s="18"/>
      <c r="R517" s="18"/>
      <c r="S517" s="18"/>
      <c r="T517" s="18"/>
      <c r="U517" s="12"/>
      <c r="V517" s="20"/>
      <c r="W517" s="11"/>
    </row>
    <row r="518" spans="1:23" x14ac:dyDescent="0.25">
      <c r="A518" s="10">
        <v>27638</v>
      </c>
      <c r="B518" s="9">
        <f>'[14]TCM B64 y Graf 1'!F530</f>
        <v>0.7286395072915175</v>
      </c>
      <c r="C518" s="7">
        <f>[14]TCM!F613</f>
        <v>0</v>
      </c>
      <c r="D518" s="9">
        <f>'[14]TCM B64 y Graf 1'!D530</f>
        <v>0.85236281481959608</v>
      </c>
      <c r="E518" s="18">
        <f t="shared" si="61"/>
        <v>1959.092467772497</v>
      </c>
      <c r="F518" s="18">
        <f t="shared" si="62"/>
        <v>378.78787878787864</v>
      </c>
      <c r="G518" s="18">
        <f t="shared" si="63"/>
        <v>509.6296296296307</v>
      </c>
      <c r="H518" s="19">
        <f t="shared" ref="H518:H581" si="64">(E518/F518)*100</f>
        <v>517.20041149193946</v>
      </c>
      <c r="I518" s="19">
        <f t="shared" ref="I518:I581" si="65">(G518/(AVERAGE(G$378:G$389))*100)</f>
        <v>169.16051984545118</v>
      </c>
      <c r="J518" s="19">
        <f t="shared" ref="J518:J581" si="66">(H518/(AVERAGE(H$378:H$389))*100)</f>
        <v>210.61961642735776</v>
      </c>
      <c r="K518" s="19">
        <f t="shared" ref="K518:K581" si="67">LN(I518)</f>
        <v>5.1308480856987098</v>
      </c>
      <c r="L518" s="19">
        <f t="shared" ref="L518:L581" si="68">LN(J518)</f>
        <v>5.3500537407911581</v>
      </c>
      <c r="M518" s="18"/>
      <c r="N518" s="18"/>
      <c r="O518" s="18"/>
      <c r="P518" s="18"/>
      <c r="Q518" s="18"/>
      <c r="R518" s="18"/>
      <c r="S518" s="18"/>
      <c r="T518" s="18"/>
      <c r="U518" s="12"/>
      <c r="V518" s="20"/>
      <c r="W518" s="11"/>
    </row>
    <row r="519" spans="1:23" x14ac:dyDescent="0.25">
      <c r="A519" s="10">
        <v>27668</v>
      </c>
      <c r="B519" s="9">
        <f>'[14]TCM B64 y Graf 1'!F531</f>
        <v>0.51213971790813329</v>
      </c>
      <c r="C519" s="7">
        <f>[14]TCM!F614</f>
        <v>0</v>
      </c>
      <c r="D519" s="9">
        <f>'[14]TCM B64 y Graf 1'!D531</f>
        <v>-2.0234722784273629E-2</v>
      </c>
      <c r="E519" s="18">
        <f t="shared" ref="E519:E582" si="69">E518*(1+(B519/100))</f>
        <v>1969.1257584105065</v>
      </c>
      <c r="F519" s="18">
        <f t="shared" ref="F519:F582" si="70">F518*(1+(C519/100))</f>
        <v>378.78787878787864</v>
      </c>
      <c r="G519" s="18">
        <f t="shared" ref="G519:G582" si="71">G518*(1+(D519/100))</f>
        <v>509.52650748684863</v>
      </c>
      <c r="H519" s="19">
        <f t="shared" si="64"/>
        <v>519.84920022037397</v>
      </c>
      <c r="I519" s="19">
        <f t="shared" si="65"/>
        <v>169.12629068320001</v>
      </c>
      <c r="J519" s="19">
        <f t="shared" si="66"/>
        <v>211.69828313678801</v>
      </c>
      <c r="K519" s="19">
        <f t="shared" si="67"/>
        <v>5.1306457179959049</v>
      </c>
      <c r="L519" s="19">
        <f t="shared" si="68"/>
        <v>5.3551620682203005</v>
      </c>
      <c r="M519" s="18"/>
      <c r="N519" s="18"/>
      <c r="O519" s="18"/>
      <c r="P519" s="18"/>
      <c r="Q519" s="18"/>
      <c r="R519" s="18"/>
      <c r="S519" s="18"/>
      <c r="T519" s="18"/>
      <c r="U519" s="12"/>
      <c r="V519" s="20"/>
      <c r="W519" s="11"/>
    </row>
    <row r="520" spans="1:23" x14ac:dyDescent="0.25">
      <c r="A520" s="10">
        <v>27699</v>
      </c>
      <c r="B520" s="9">
        <f>'[14]TCM B64 y Graf 1'!F532</f>
        <v>0.70060117052352933</v>
      </c>
      <c r="C520" s="7">
        <f>[14]TCM!F615</f>
        <v>0</v>
      </c>
      <c r="D520" s="9">
        <f>'[14]TCM B64 y Graf 1'!D532</f>
        <v>0.7360419166104748</v>
      </c>
      <c r="E520" s="18">
        <f t="shared" si="69"/>
        <v>1982.9214765230108</v>
      </c>
      <c r="F520" s="18">
        <f t="shared" si="70"/>
        <v>378.78787878787864</v>
      </c>
      <c r="G520" s="18">
        <f t="shared" si="71"/>
        <v>513.27683615819319</v>
      </c>
      <c r="H520" s="19">
        <f t="shared" si="64"/>
        <v>523.49126980207507</v>
      </c>
      <c r="I520" s="19">
        <f t="shared" si="65"/>
        <v>170.37113107463682</v>
      </c>
      <c r="J520" s="19">
        <f t="shared" si="66"/>
        <v>213.18144378642251</v>
      </c>
      <c r="K520" s="19">
        <f t="shared" si="67"/>
        <v>5.1379791814661919</v>
      </c>
      <c r="L520" s="19">
        <f t="shared" si="68"/>
        <v>5.3621436518547307</v>
      </c>
      <c r="M520" s="18"/>
      <c r="N520" s="18"/>
      <c r="O520" s="18"/>
      <c r="P520" s="18"/>
      <c r="Q520" s="18"/>
      <c r="R520" s="18"/>
      <c r="S520" s="18"/>
      <c r="T520" s="18"/>
      <c r="U520" s="12"/>
      <c r="V520" s="20"/>
      <c r="W520" s="11"/>
    </row>
    <row r="521" spans="1:23" x14ac:dyDescent="0.25">
      <c r="A521" s="10">
        <v>27729</v>
      </c>
      <c r="B521" s="9">
        <f>'[14]TCM B64 y Graf 1'!F533</f>
        <v>0.81588213302179469</v>
      </c>
      <c r="C521" s="7">
        <f>[14]TCM!F616</f>
        <v>0</v>
      </c>
      <c r="D521" s="9">
        <f>'[14]TCM B64 y Graf 1'!D533</f>
        <v>0.36903866789068651</v>
      </c>
      <c r="E521" s="18">
        <f t="shared" si="69"/>
        <v>1999.099778561814</v>
      </c>
      <c r="F521" s="18">
        <f t="shared" si="70"/>
        <v>378.78787878787864</v>
      </c>
      <c r="G521" s="18">
        <f t="shared" si="71"/>
        <v>515.17102615694284</v>
      </c>
      <c r="H521" s="19">
        <f t="shared" si="64"/>
        <v>527.76234154031908</v>
      </c>
      <c r="I521" s="19">
        <f t="shared" si="65"/>
        <v>170.99986642722496</v>
      </c>
      <c r="J521" s="19">
        <f t="shared" si="66"/>
        <v>214.92075309719385</v>
      </c>
      <c r="K521" s="19">
        <f t="shared" si="67"/>
        <v>5.141662775375015</v>
      </c>
      <c r="L521" s="19">
        <f t="shared" si="68"/>
        <v>5.3702693699359711</v>
      </c>
      <c r="M521" s="18"/>
      <c r="N521" s="18"/>
      <c r="O521" s="18"/>
      <c r="P521" s="18"/>
      <c r="Q521" s="18"/>
      <c r="R521" s="18"/>
      <c r="S521" s="18"/>
      <c r="T521" s="18"/>
      <c r="U521" s="12"/>
      <c r="V521" s="20"/>
      <c r="W521" s="11"/>
    </row>
    <row r="522" spans="1:23" x14ac:dyDescent="0.25">
      <c r="A522" s="10">
        <v>27760</v>
      </c>
      <c r="B522" s="9">
        <f>'[14]TCM B64 y Graf 1'!F534</f>
        <v>1.9322430919484823</v>
      </c>
      <c r="C522" s="7">
        <f>[14]TCM!F617</f>
        <v>0</v>
      </c>
      <c r="D522" s="9">
        <f>'[14]TCM B64 y Graf 1'!D534</f>
        <v>1.8817471549151366</v>
      </c>
      <c r="E522" s="18">
        <f t="shared" si="69"/>
        <v>2037.7272459342321</v>
      </c>
      <c r="F522" s="18">
        <f t="shared" si="70"/>
        <v>378.78787878787864</v>
      </c>
      <c r="G522" s="18">
        <f t="shared" si="71"/>
        <v>524.86524228459825</v>
      </c>
      <c r="H522" s="19">
        <f t="shared" si="64"/>
        <v>537.95999292663748</v>
      </c>
      <c r="I522" s="19">
        <f t="shared" si="65"/>
        <v>174.21765154862794</v>
      </c>
      <c r="J522" s="19">
        <f t="shared" si="66"/>
        <v>219.07354450207802</v>
      </c>
      <c r="K522" s="19">
        <f t="shared" si="67"/>
        <v>5.1603053884963561</v>
      </c>
      <c r="L522" s="19">
        <f t="shared" si="68"/>
        <v>5.3894074930858968</v>
      </c>
      <c r="M522" s="18"/>
      <c r="N522" s="18"/>
      <c r="O522" s="18"/>
      <c r="P522" s="18"/>
      <c r="Q522" s="18"/>
      <c r="R522" s="18"/>
      <c r="S522" s="18"/>
      <c r="T522" s="18"/>
      <c r="U522" s="12"/>
      <c r="V522" s="20"/>
      <c r="W522" s="11"/>
    </row>
    <row r="523" spans="1:23" x14ac:dyDescent="0.25">
      <c r="A523" s="10">
        <v>27791</v>
      </c>
      <c r="B523" s="9">
        <f>'[14]TCM B64 y Graf 1'!F535</f>
        <v>1.8709997051536753</v>
      </c>
      <c r="C523" s="7">
        <f>[14]TCM!F618</f>
        <v>0</v>
      </c>
      <c r="D523" s="9">
        <f>'[14]TCM B64 y Graf 1'!D535</f>
        <v>0.65837084303281834</v>
      </c>
      <c r="E523" s="18">
        <f t="shared" si="69"/>
        <v>2075.8531166974976</v>
      </c>
      <c r="F523" s="18">
        <f t="shared" si="70"/>
        <v>378.78787878787864</v>
      </c>
      <c r="G523" s="18">
        <f t="shared" si="71"/>
        <v>528.32080200501366</v>
      </c>
      <c r="H523" s="19">
        <f t="shared" si="64"/>
        <v>548.02522280813957</v>
      </c>
      <c r="I523" s="19">
        <f t="shared" si="65"/>
        <v>175.36464976984064</v>
      </c>
      <c r="J523" s="19">
        <f t="shared" si="66"/>
        <v>223.17240987378165</v>
      </c>
      <c r="K523" s="19">
        <f t="shared" si="67"/>
        <v>5.1668675189751854</v>
      </c>
      <c r="L523" s="19">
        <f t="shared" si="68"/>
        <v>5.4079446111899978</v>
      </c>
      <c r="M523" s="18"/>
      <c r="N523" s="18"/>
      <c r="O523" s="18"/>
      <c r="P523" s="18"/>
      <c r="Q523" s="18"/>
      <c r="R523" s="18"/>
      <c r="S523" s="18"/>
      <c r="T523" s="18"/>
      <c r="U523" s="12"/>
      <c r="V523" s="20"/>
      <c r="W523" s="11"/>
    </row>
    <row r="524" spans="1:23" x14ac:dyDescent="0.25">
      <c r="A524" s="10">
        <v>27820</v>
      </c>
      <c r="B524" s="9">
        <f>'[14]TCM B64 y Graf 1'!F536</f>
        <v>0.97872661480313816</v>
      </c>
      <c r="C524" s="7">
        <f>[14]TCM!F619</f>
        <v>0</v>
      </c>
      <c r="D524" s="9">
        <f>'[14]TCM B64 y Graf 1'!D536</f>
        <v>0.18092951466304186</v>
      </c>
      <c r="E524" s="18">
        <f t="shared" si="69"/>
        <v>2096.1700436348365</v>
      </c>
      <c r="F524" s="18">
        <f t="shared" si="70"/>
        <v>378.78787878787864</v>
      </c>
      <c r="G524" s="18">
        <f t="shared" si="71"/>
        <v>529.27669026794524</v>
      </c>
      <c r="H524" s="19">
        <f t="shared" si="64"/>
        <v>553.38889151959711</v>
      </c>
      <c r="I524" s="19">
        <f t="shared" si="65"/>
        <v>175.68193617955976</v>
      </c>
      <c r="J524" s="19">
        <f t="shared" si="66"/>
        <v>225.35665764611389</v>
      </c>
      <c r="K524" s="19">
        <f t="shared" si="67"/>
        <v>5.1686751793189485</v>
      </c>
      <c r="L524" s="19">
        <f t="shared" si="68"/>
        <v>5.417684292281856</v>
      </c>
      <c r="M524" s="18"/>
      <c r="N524" s="18"/>
      <c r="O524" s="18"/>
      <c r="P524" s="18"/>
      <c r="Q524" s="18"/>
      <c r="R524" s="18"/>
      <c r="S524" s="18"/>
      <c r="T524" s="18"/>
      <c r="U524" s="12"/>
      <c r="V524" s="20"/>
      <c r="W524" s="11"/>
    </row>
    <row r="525" spans="1:23" x14ac:dyDescent="0.25">
      <c r="A525" s="10">
        <v>27851</v>
      </c>
      <c r="B525" s="9">
        <f>'[14]TCM B64 y Graf 1'!F537</f>
        <v>0.70001535686010641</v>
      </c>
      <c r="C525" s="7">
        <f>[14]TCM!F620</f>
        <v>0</v>
      </c>
      <c r="D525" s="9">
        <f>'[14]TCM B64 y Graf 1'!D537</f>
        <v>6.6044015476163231E-2</v>
      </c>
      <c r="E525" s="18">
        <f t="shared" si="69"/>
        <v>2110.8435558461815</v>
      </c>
      <c r="F525" s="18">
        <f t="shared" si="70"/>
        <v>378.78787878787864</v>
      </c>
      <c r="G525" s="18">
        <f t="shared" si="71"/>
        <v>529.62624584717753</v>
      </c>
      <c r="H525" s="19">
        <f t="shared" si="64"/>
        <v>557.26269874339221</v>
      </c>
      <c r="I525" s="19">
        <f t="shared" si="65"/>
        <v>175.79796358467902</v>
      </c>
      <c r="J525" s="19">
        <f t="shared" si="66"/>
        <v>226.93418885734334</v>
      </c>
      <c r="K525" s="19">
        <f t="shared" si="67"/>
        <v>5.1693354014790875</v>
      </c>
      <c r="L525" s="19">
        <f t="shared" si="68"/>
        <v>5.4246600585193629</v>
      </c>
      <c r="M525" s="18"/>
      <c r="N525" s="18"/>
      <c r="O525" s="18"/>
      <c r="P525" s="18"/>
      <c r="Q525" s="18"/>
      <c r="R525" s="18"/>
      <c r="S525" s="18"/>
      <c r="T525" s="18"/>
      <c r="U525" s="12"/>
      <c r="V525" s="20"/>
      <c r="W525" s="11"/>
    </row>
    <row r="526" spans="1:23" x14ac:dyDescent="0.25">
      <c r="A526" s="10">
        <v>27881</v>
      </c>
      <c r="B526" s="9">
        <f>'[14]TCM B64 y Graf 1'!F538</f>
        <v>0.70108991686395061</v>
      </c>
      <c r="C526" s="7">
        <f>[14]TCM!F621</f>
        <v>0</v>
      </c>
      <c r="D526" s="9">
        <f>'[14]TCM B64 y Graf 1'!D538</f>
        <v>0.71558070448050071</v>
      </c>
      <c r="E526" s="18">
        <f t="shared" si="69"/>
        <v>2125.6424671769914</v>
      </c>
      <c r="F526" s="18">
        <f t="shared" si="70"/>
        <v>378.78787878787864</v>
      </c>
      <c r="G526" s="18">
        <f t="shared" si="71"/>
        <v>533.41614906832444</v>
      </c>
      <c r="H526" s="19">
        <f t="shared" si="64"/>
        <v>561.16961133472603</v>
      </c>
      <c r="I526" s="19">
        <f t="shared" si="65"/>
        <v>177.05593989096067</v>
      </c>
      <c r="J526" s="19">
        <f t="shared" si="66"/>
        <v>228.52520157333919</v>
      </c>
      <c r="K526" s="19">
        <f t="shared" si="67"/>
        <v>5.1764657272239596</v>
      </c>
      <c r="L526" s="19">
        <f t="shared" si="68"/>
        <v>5.4316464956020214</v>
      </c>
      <c r="M526" s="18"/>
      <c r="N526" s="18"/>
      <c r="O526" s="18"/>
      <c r="P526" s="18"/>
      <c r="Q526" s="18"/>
      <c r="R526" s="18"/>
      <c r="S526" s="18"/>
      <c r="T526" s="18"/>
      <c r="U526" s="12"/>
      <c r="V526" s="20"/>
      <c r="W526" s="11"/>
    </row>
    <row r="527" spans="1:23" x14ac:dyDescent="0.25">
      <c r="A527" s="10">
        <v>27912</v>
      </c>
      <c r="B527" s="9">
        <f>'[14]TCM B64 y Graf 1'!F539</f>
        <v>0.40119861019356495</v>
      </c>
      <c r="C527" s="7">
        <f>[14]TCM!F622</f>
        <v>0</v>
      </c>
      <c r="D527" s="9">
        <f>'[14]TCM B64 y Graf 1'!D539</f>
        <v>-4.8455790466972459E-2</v>
      </c>
      <c r="E527" s="18">
        <f t="shared" si="69"/>
        <v>2134.1705152129898</v>
      </c>
      <c r="F527" s="18">
        <f t="shared" si="70"/>
        <v>378.78787878787864</v>
      </c>
      <c r="G527" s="19">
        <f t="shared" si="71"/>
        <v>533.15767805681492</v>
      </c>
      <c r="H527" s="19">
        <f t="shared" si="64"/>
        <v>563.42101601622949</v>
      </c>
      <c r="I527" s="19">
        <f t="shared" si="65"/>
        <v>176.97014603571776</v>
      </c>
      <c r="J527" s="19">
        <f t="shared" si="66"/>
        <v>229.44204150599342</v>
      </c>
      <c r="K527" s="19">
        <f t="shared" si="67"/>
        <v>5.1759810518831699</v>
      </c>
      <c r="L527" s="19">
        <f t="shared" si="68"/>
        <v>5.4356504551488385</v>
      </c>
      <c r="M527" s="19"/>
      <c r="N527" s="19"/>
      <c r="O527" s="19"/>
      <c r="P527" s="19"/>
      <c r="Q527" s="19"/>
      <c r="R527" s="19"/>
      <c r="S527" s="19"/>
      <c r="T527" s="19"/>
      <c r="U527" s="12"/>
      <c r="V527" s="20"/>
      <c r="W527" s="11"/>
    </row>
    <row r="528" spans="1:23" x14ac:dyDescent="0.25">
      <c r="A528" s="10">
        <v>27942</v>
      </c>
      <c r="B528" s="9">
        <f>'[14]TCM B64 y Graf 1'!F540</f>
        <v>0.84621833174847172</v>
      </c>
      <c r="C528" s="7">
        <f>[14]TCM!F623</f>
        <v>0</v>
      </c>
      <c r="D528" s="9">
        <f>'[14]TCM B64 y Graf 1'!D540</f>
        <v>0.24433388817968194</v>
      </c>
      <c r="E528" s="18">
        <f t="shared" si="69"/>
        <v>2152.2302573434931</v>
      </c>
      <c r="F528" s="18">
        <f t="shared" si="70"/>
        <v>378.78787878787864</v>
      </c>
      <c r="G528" s="19">
        <f t="shared" si="71"/>
        <v>534.46036294173962</v>
      </c>
      <c r="H528" s="19">
        <f t="shared" si="64"/>
        <v>568.18878793868248</v>
      </c>
      <c r="I528" s="19">
        <f t="shared" si="65"/>
        <v>177.40254407444408</v>
      </c>
      <c r="J528" s="19">
        <f t="shared" si="66"/>
        <v>231.38362212195514</v>
      </c>
      <c r="K528" s="19">
        <f t="shared" si="67"/>
        <v>5.1784214106657958</v>
      </c>
      <c r="L528" s="19">
        <f t="shared" si="68"/>
        <v>5.4440770349079619</v>
      </c>
      <c r="M528" s="19"/>
      <c r="N528" s="19"/>
      <c r="O528" s="19"/>
      <c r="P528" s="19"/>
      <c r="Q528" s="19"/>
      <c r="R528" s="19"/>
      <c r="S528" s="19"/>
      <c r="T528" s="19"/>
      <c r="U528" s="12"/>
      <c r="V528" s="20"/>
      <c r="W528" s="11"/>
    </row>
    <row r="529" spans="1:23" x14ac:dyDescent="0.25">
      <c r="A529" s="10">
        <v>27973</v>
      </c>
      <c r="B529" s="9">
        <f>'[14]TCM B64 y Graf 1'!F541</f>
        <v>0.95564706598583182</v>
      </c>
      <c r="C529" s="7">
        <f>[14]TCM!F624</f>
        <v>0</v>
      </c>
      <c r="D529" s="9">
        <f>'[14]TCM B64 y Graf 1'!D541</f>
        <v>-5.4060953878676266E-2</v>
      </c>
      <c r="E529" s="18">
        <f t="shared" si="69"/>
        <v>2172.7979826510555</v>
      </c>
      <c r="F529" s="18">
        <f t="shared" si="70"/>
        <v>378.78787878787864</v>
      </c>
      <c r="G529" s="19">
        <f t="shared" si="71"/>
        <v>534.17142857142983</v>
      </c>
      <c r="H529" s="19">
        <f t="shared" si="64"/>
        <v>573.61866741987888</v>
      </c>
      <c r="I529" s="19">
        <f t="shared" si="65"/>
        <v>177.3066385669124</v>
      </c>
      <c r="J529" s="19">
        <f t="shared" si="66"/>
        <v>233.59483291793532</v>
      </c>
      <c r="K529" s="19">
        <f t="shared" si="67"/>
        <v>5.1778806549449845</v>
      </c>
      <c r="L529" s="19">
        <f t="shared" si="68"/>
        <v>5.4535881313512817</v>
      </c>
      <c r="M529" s="19"/>
      <c r="N529" s="19"/>
      <c r="O529" s="19"/>
      <c r="P529" s="19"/>
      <c r="Q529" s="19"/>
      <c r="R529" s="19"/>
      <c r="S529" s="19"/>
      <c r="T529" s="19"/>
      <c r="U529" s="12"/>
      <c r="V529" s="20"/>
      <c r="W529" s="21"/>
    </row>
    <row r="530" spans="1:23" x14ac:dyDescent="0.25">
      <c r="A530" s="10">
        <v>28004</v>
      </c>
      <c r="B530" s="9">
        <f>'[14]TCM B64 y Graf 1'!F542</f>
        <v>3.411267700234033</v>
      </c>
      <c r="C530" s="7">
        <f>[14]TCM!F625</f>
        <v>55.200000000000024</v>
      </c>
      <c r="D530" s="9">
        <f>'[14]TCM B64 y Graf 1'!D542</f>
        <v>0.64770013422132955</v>
      </c>
      <c r="E530" s="18">
        <f t="shared" si="69"/>
        <v>2246.9179384245676</v>
      </c>
      <c r="F530" s="18">
        <f t="shared" si="70"/>
        <v>587.87878787878776</v>
      </c>
      <c r="G530" s="19">
        <f t="shared" si="71"/>
        <v>537.63125763125902</v>
      </c>
      <c r="H530" s="19">
        <f t="shared" si="64"/>
        <v>382.2076905567564</v>
      </c>
      <c r="I530" s="19">
        <f t="shared" si="65"/>
        <v>178.45505390289361</v>
      </c>
      <c r="J530" s="19">
        <f t="shared" si="66"/>
        <v>155.64650644502603</v>
      </c>
      <c r="K530" s="19">
        <f t="shared" si="67"/>
        <v>5.1843367706496961</v>
      </c>
      <c r="L530" s="19">
        <f t="shared" si="68"/>
        <v>5.0475874516953212</v>
      </c>
      <c r="M530" s="19"/>
      <c r="N530" s="19"/>
      <c r="O530" s="19"/>
      <c r="P530" s="19"/>
      <c r="Q530" s="19"/>
      <c r="R530" s="19"/>
      <c r="S530" s="19"/>
      <c r="T530" s="19"/>
      <c r="U530" s="12"/>
      <c r="V530" s="20"/>
      <c r="W530" s="11"/>
    </row>
    <row r="531" spans="1:23" x14ac:dyDescent="0.25">
      <c r="A531" s="10">
        <v>28034</v>
      </c>
      <c r="B531" s="9">
        <f>'[14]TCM B64 y Graf 1'!F543</f>
        <v>5.6318340092074148</v>
      </c>
      <c r="C531" s="7">
        <f>[14]TCM!F626</f>
        <v>7.2164948453608213</v>
      </c>
      <c r="D531" s="9">
        <f>'[14]TCM B64 y Graf 1'!D543</f>
        <v>-4.8689801699686175E-2</v>
      </c>
      <c r="E531" s="18">
        <f t="shared" si="69"/>
        <v>2373.4606270397444</v>
      </c>
      <c r="F531" s="18">
        <f t="shared" si="70"/>
        <v>630.30303030303014</v>
      </c>
      <c r="G531" s="19">
        <f t="shared" si="71"/>
        <v>537.36948603804285</v>
      </c>
      <c r="H531" s="19">
        <f t="shared" si="64"/>
        <v>376.55865717457493</v>
      </c>
      <c r="I531" s="19">
        <f t="shared" si="65"/>
        <v>178.36816449102523</v>
      </c>
      <c r="J531" s="19">
        <f t="shared" si="66"/>
        <v>153.34604956660195</v>
      </c>
      <c r="K531" s="19">
        <f t="shared" si="67"/>
        <v>5.18384975405937</v>
      </c>
      <c r="L531" s="19">
        <f t="shared" si="68"/>
        <v>5.0326971293324663</v>
      </c>
      <c r="M531" s="19"/>
      <c r="N531" s="19"/>
      <c r="O531" s="19"/>
      <c r="P531" s="19"/>
      <c r="Q531" s="19"/>
      <c r="R531" s="19"/>
      <c r="S531" s="19"/>
      <c r="T531" s="19"/>
      <c r="U531" s="12"/>
      <c r="V531" s="20"/>
      <c r="W531" s="11"/>
    </row>
    <row r="532" spans="1:23" x14ac:dyDescent="0.25">
      <c r="A532" s="10">
        <v>28065</v>
      </c>
      <c r="B532" s="9">
        <f>'[14]TCM B64 y Graf 1'!F544</f>
        <v>4.5178316284051112</v>
      </c>
      <c r="C532" s="7">
        <f>[14]TCM!F627</f>
        <v>16.826923076923062</v>
      </c>
      <c r="D532" s="9">
        <f>'[14]TCM B64 y Graf 1'!D544</f>
        <v>0.18011495497038954</v>
      </c>
      <c r="E532" s="18">
        <f t="shared" si="69"/>
        <v>2480.6895819358883</v>
      </c>
      <c r="F532" s="18">
        <f t="shared" si="70"/>
        <v>736.36363636363603</v>
      </c>
      <c r="G532" s="19">
        <f t="shared" si="71"/>
        <v>538.33736884584494</v>
      </c>
      <c r="H532" s="19">
        <f t="shared" si="64"/>
        <v>336.88377038635537</v>
      </c>
      <c r="I532" s="19">
        <f t="shared" si="65"/>
        <v>178.68943223017979</v>
      </c>
      <c r="J532" s="19">
        <f t="shared" si="66"/>
        <v>137.18923829681069</v>
      </c>
      <c r="K532" s="19">
        <f t="shared" si="67"/>
        <v>5.1856492834843229</v>
      </c>
      <c r="L532" s="19">
        <f t="shared" si="68"/>
        <v>4.9213612741454655</v>
      </c>
      <c r="M532" s="19"/>
      <c r="N532" s="19"/>
      <c r="O532" s="19"/>
      <c r="P532" s="19"/>
      <c r="Q532" s="19"/>
      <c r="R532" s="19"/>
      <c r="S532" s="19"/>
      <c r="T532" s="19"/>
      <c r="U532" s="12"/>
      <c r="V532" s="20"/>
      <c r="W532" s="21"/>
    </row>
    <row r="533" spans="1:23" x14ac:dyDescent="0.25">
      <c r="A533" s="10">
        <v>28095</v>
      </c>
      <c r="B533" s="9">
        <f>'[14]TCM B64 y Graf 1'!F545</f>
        <v>2.5075779558402678</v>
      </c>
      <c r="C533" s="7">
        <f>[14]TCM!F628</f>
        <v>-16.460905349794242</v>
      </c>
      <c r="D533" s="9">
        <f>'[14]TCM B64 y Graf 1'!D545</f>
        <v>0.35220136410669678</v>
      </c>
      <c r="E533" s="18">
        <f t="shared" si="69"/>
        <v>2542.8948070453389</v>
      </c>
      <c r="F533" s="18">
        <f t="shared" si="70"/>
        <v>615.1515151515149</v>
      </c>
      <c r="G533" s="19">
        <f t="shared" si="71"/>
        <v>540.23340040241612</v>
      </c>
      <c r="H533" s="19">
        <f t="shared" si="64"/>
        <v>413.37698833741979</v>
      </c>
      <c r="I533" s="19">
        <f t="shared" si="65"/>
        <v>179.318778848009</v>
      </c>
      <c r="J533" s="19">
        <f t="shared" si="66"/>
        <v>168.3395851762206</v>
      </c>
      <c r="K533" s="19">
        <f t="shared" si="67"/>
        <v>5.1891651093600197</v>
      </c>
      <c r="L533" s="19">
        <f t="shared" si="68"/>
        <v>5.125983279578306</v>
      </c>
      <c r="M533" s="19"/>
      <c r="N533" s="19"/>
      <c r="O533" s="19"/>
      <c r="P533" s="19"/>
      <c r="Q533" s="19"/>
      <c r="R533" s="19"/>
      <c r="S533" s="19"/>
      <c r="T533" s="19"/>
      <c r="U533" s="12"/>
      <c r="V533" s="20"/>
      <c r="W533" s="11"/>
    </row>
    <row r="534" spans="1:23" x14ac:dyDescent="0.25">
      <c r="A534" s="10">
        <v>28126</v>
      </c>
      <c r="B534" s="9">
        <f>'[14]TCM B64 y Graf 1'!F546</f>
        <v>3.1860466519543218</v>
      </c>
      <c r="C534" s="7">
        <f>[14]TCM!F629</f>
        <v>2.9556650246305383</v>
      </c>
      <c r="D534" s="9">
        <f>'[14]TCM B64 y Graf 1'!D546</f>
        <v>2.2227257086765873</v>
      </c>
      <c r="E534" s="18">
        <f t="shared" si="69"/>
        <v>2623.9126219079271</v>
      </c>
      <c r="F534" s="18">
        <f t="shared" si="70"/>
        <v>633.33333333333303</v>
      </c>
      <c r="G534" s="19">
        <f t="shared" si="71"/>
        <v>552.24130708001837</v>
      </c>
      <c r="H534" s="19">
        <f t="shared" si="64"/>
        <v>414.30199293283084</v>
      </c>
      <c r="I534" s="19">
        <f t="shared" si="65"/>
        <v>183.30454344594861</v>
      </c>
      <c r="J534" s="19">
        <f t="shared" si="66"/>
        <v>168.71627496368043</v>
      </c>
      <c r="K534" s="19">
        <f t="shared" si="67"/>
        <v>5.2111489414776315</v>
      </c>
      <c r="L534" s="19">
        <f t="shared" si="68"/>
        <v>5.1282184577124745</v>
      </c>
      <c r="M534" s="19"/>
      <c r="N534" s="19"/>
      <c r="O534" s="19"/>
      <c r="P534" s="19"/>
      <c r="Q534" s="19"/>
      <c r="R534" s="19"/>
      <c r="S534" s="19"/>
      <c r="T534" s="19"/>
      <c r="U534" s="12"/>
      <c r="V534" s="20"/>
      <c r="W534" s="11"/>
    </row>
    <row r="535" spans="1:23" x14ac:dyDescent="0.25">
      <c r="A535" s="10">
        <v>28157</v>
      </c>
      <c r="B535" s="9">
        <f>'[14]TCM B64 y Graf 1'!F547</f>
        <v>2.2081985736750687</v>
      </c>
      <c r="C535" s="7">
        <f>[14]TCM!F630</f>
        <v>7.6555023923445153</v>
      </c>
      <c r="D535" s="9">
        <f>'[14]TCM B64 y Graf 1'!D547</f>
        <v>1.3262813636529147</v>
      </c>
      <c r="E535" s="18">
        <f t="shared" si="69"/>
        <v>2681.8538229993783</v>
      </c>
      <c r="F535" s="18">
        <f t="shared" si="70"/>
        <v>681.81818181818164</v>
      </c>
      <c r="G535" s="18">
        <f t="shared" si="71"/>
        <v>559.56558061821397</v>
      </c>
      <c r="H535" s="19">
        <f t="shared" si="64"/>
        <v>393.33856070657561</v>
      </c>
      <c r="I535" s="19">
        <f t="shared" si="65"/>
        <v>185.73567744440132</v>
      </c>
      <c r="J535" s="19">
        <f t="shared" si="66"/>
        <v>160.17933269451595</v>
      </c>
      <c r="K535" s="19">
        <f t="shared" si="67"/>
        <v>5.2243245739999731</v>
      </c>
      <c r="L535" s="19">
        <f t="shared" si="68"/>
        <v>5.0762940169143027</v>
      </c>
      <c r="M535" s="19"/>
      <c r="N535" s="19"/>
      <c r="O535" s="19"/>
      <c r="P535" s="19"/>
      <c r="Q535" s="19"/>
      <c r="R535" s="19"/>
      <c r="S535" s="19"/>
      <c r="T535" s="19"/>
      <c r="U535" s="12"/>
      <c r="V535" s="20"/>
      <c r="W535" s="11"/>
    </row>
    <row r="536" spans="1:23" x14ac:dyDescent="0.25">
      <c r="A536" s="10">
        <v>28185</v>
      </c>
      <c r="B536" s="9">
        <f>'[14]TCM B64 y Graf 1'!F548</f>
        <v>1.7442903704594004</v>
      </c>
      <c r="C536" s="7">
        <f>[14]TCM!F631</f>
        <v>0.4444444444444251</v>
      </c>
      <c r="D536" s="9">
        <f>'[14]TCM B64 y Graf 1'!D548</f>
        <v>0.67854552988708683</v>
      </c>
      <c r="E536" s="18">
        <f t="shared" si="69"/>
        <v>2728.6331409837539</v>
      </c>
      <c r="F536" s="18">
        <f t="shared" si="70"/>
        <v>684.84848484848453</v>
      </c>
      <c r="G536" s="18">
        <f t="shared" si="71"/>
        <v>563.36248785228554</v>
      </c>
      <c r="H536" s="19">
        <f t="shared" si="64"/>
        <v>398.42873297550409</v>
      </c>
      <c r="I536" s="19">
        <f t="shared" si="65"/>
        <v>186.99597858110576</v>
      </c>
      <c r="J536" s="19">
        <f t="shared" si="66"/>
        <v>162.25220446145499</v>
      </c>
      <c r="K536" s="19">
        <f t="shared" si="67"/>
        <v>5.2310871117094795</v>
      </c>
      <c r="L536" s="19">
        <f t="shared" si="68"/>
        <v>5.0891519423113447</v>
      </c>
      <c r="M536" s="18"/>
      <c r="N536" s="18"/>
      <c r="O536" s="18"/>
      <c r="P536" s="18"/>
      <c r="Q536" s="18"/>
      <c r="R536" s="18"/>
      <c r="S536" s="18"/>
      <c r="T536" s="18"/>
      <c r="U536" s="12"/>
      <c r="V536" s="20"/>
      <c r="W536" s="11"/>
    </row>
    <row r="537" spans="1:23" x14ac:dyDescent="0.25">
      <c r="A537" s="10">
        <v>28216</v>
      </c>
      <c r="B537" s="9">
        <f>'[14]TCM B64 y Graf 1'!F549</f>
        <v>1.5121601272852336</v>
      </c>
      <c r="C537" s="7">
        <f>[14]TCM!F632</f>
        <v>0</v>
      </c>
      <c r="D537" s="9">
        <f>'[14]TCM B64 y Graf 1'!D549</f>
        <v>0.54719562243505937</v>
      </c>
      <c r="E537" s="18">
        <f t="shared" si="69"/>
        <v>2769.8944433616011</v>
      </c>
      <c r="F537" s="18">
        <f t="shared" si="70"/>
        <v>684.84848484848453</v>
      </c>
      <c r="G537" s="18">
        <f t="shared" si="71"/>
        <v>566.44518272425444</v>
      </c>
      <c r="H537" s="19">
        <f t="shared" si="64"/>
        <v>404.45361341120741</v>
      </c>
      <c r="I537" s="19">
        <f t="shared" si="65"/>
        <v>188.01921239003116</v>
      </c>
      <c r="J537" s="19">
        <f t="shared" si="66"/>
        <v>164.70571760296241</v>
      </c>
      <c r="K537" s="19">
        <f t="shared" si="67"/>
        <v>5.2365441511725379</v>
      </c>
      <c r="L537" s="19">
        <f t="shared" si="68"/>
        <v>5.1041603518388508</v>
      </c>
      <c r="M537" s="18"/>
      <c r="N537" s="18"/>
      <c r="O537" s="18"/>
      <c r="P537" s="18"/>
      <c r="Q537" s="18"/>
      <c r="R537" s="18"/>
      <c r="S537" s="18"/>
      <c r="T537" s="18"/>
      <c r="U537" s="12"/>
      <c r="V537" s="20"/>
      <c r="W537" s="11"/>
    </row>
    <row r="538" spans="1:23" x14ac:dyDescent="0.25">
      <c r="A538" s="10">
        <v>28246</v>
      </c>
      <c r="B538" s="9">
        <f>'[14]TCM B64 y Graf 1'!F550</f>
        <v>0.8783783334802342</v>
      </c>
      <c r="C538" s="7">
        <f>[14]TCM!F633</f>
        <v>0.44247787610620648</v>
      </c>
      <c r="D538" s="9">
        <f>'[14]TCM B64 y Graf 1'!D550</f>
        <v>0.5025627948489042</v>
      </c>
      <c r="E538" s="18">
        <f t="shared" si="69"/>
        <v>2794.2245960123623</v>
      </c>
      <c r="F538" s="18">
        <f t="shared" si="70"/>
        <v>687.87878787878765</v>
      </c>
      <c r="G538" s="18">
        <f t="shared" si="71"/>
        <v>569.29192546584045</v>
      </c>
      <c r="H538" s="19">
        <f t="shared" si="64"/>
        <v>406.20886197536555</v>
      </c>
      <c r="I538" s="19">
        <f t="shared" si="65"/>
        <v>188.96412699867139</v>
      </c>
      <c r="J538" s="19">
        <f t="shared" si="66"/>
        <v>165.42050779087282</v>
      </c>
      <c r="K538" s="19">
        <f t="shared" si="67"/>
        <v>5.241557192804704</v>
      </c>
      <c r="L538" s="19">
        <f t="shared" si="68"/>
        <v>5.1084907639656914</v>
      </c>
      <c r="M538" s="18"/>
      <c r="N538" s="18"/>
      <c r="O538" s="18"/>
      <c r="P538" s="18"/>
      <c r="Q538" s="18"/>
      <c r="R538" s="18"/>
      <c r="S538" s="18"/>
      <c r="T538" s="18"/>
      <c r="U538" s="12"/>
      <c r="V538" s="20"/>
      <c r="W538" s="11"/>
    </row>
    <row r="539" spans="1:23" x14ac:dyDescent="0.25">
      <c r="A539" s="10">
        <v>28277</v>
      </c>
      <c r="B539" s="9">
        <f>'[14]TCM B64 y Graf 1'!F551</f>
        <v>1.2253146800786041</v>
      </c>
      <c r="C539" s="7">
        <f>[14]TCM!F634</f>
        <v>0.4405286343612147</v>
      </c>
      <c r="D539" s="9">
        <f>'[14]TCM B64 y Graf 1'!D551</f>
        <v>8.3157698538993685E-2</v>
      </c>
      <c r="E539" s="18">
        <f t="shared" si="69"/>
        <v>2828.462640181669</v>
      </c>
      <c r="F539" s="18">
        <f t="shared" si="70"/>
        <v>690.90909090909054</v>
      </c>
      <c r="G539" s="18">
        <f t="shared" si="71"/>
        <v>569.76533552902617</v>
      </c>
      <c r="H539" s="19">
        <f t="shared" si="64"/>
        <v>409.38275055261022</v>
      </c>
      <c r="I539" s="19">
        <f t="shared" si="65"/>
        <v>189.1212652177478</v>
      </c>
      <c r="J539" s="19">
        <f t="shared" si="66"/>
        <v>166.71301100600775</v>
      </c>
      <c r="K539" s="19">
        <f t="shared" si="67"/>
        <v>5.2423884242215175</v>
      </c>
      <c r="L539" s="19">
        <f t="shared" si="68"/>
        <v>5.1162738371369336</v>
      </c>
      <c r="M539" s="18"/>
      <c r="N539" s="18"/>
      <c r="O539" s="18"/>
      <c r="P539" s="18"/>
      <c r="Q539" s="18"/>
      <c r="R539" s="18"/>
      <c r="S539" s="18"/>
      <c r="T539" s="18"/>
      <c r="U539" s="12"/>
      <c r="V539" s="20"/>
      <c r="W539" s="11"/>
    </row>
    <row r="540" spans="1:23" x14ac:dyDescent="0.25">
      <c r="A540" s="10">
        <v>28307</v>
      </c>
      <c r="B540" s="9">
        <f>'[14]TCM B64 y Graf 1'!F552</f>
        <v>1.1306799286702862</v>
      </c>
      <c r="C540" s="7">
        <f>[14]TCM!F635</f>
        <v>0.43859649122806044</v>
      </c>
      <c r="D540" s="9">
        <f>'[14]TCM B64 y Graf 1'!D552</f>
        <v>0.21049462510203121</v>
      </c>
      <c r="E540" s="18">
        <f t="shared" si="69"/>
        <v>2860.4434995441406</v>
      </c>
      <c r="F540" s="18">
        <f t="shared" si="70"/>
        <v>693.93939393939354</v>
      </c>
      <c r="G540" s="18">
        <f t="shared" si="71"/>
        <v>570.9646609360093</v>
      </c>
      <c r="H540" s="19">
        <f t="shared" si="64"/>
        <v>412.20364840592447</v>
      </c>
      <c r="I540" s="19">
        <f t="shared" si="65"/>
        <v>189.51935531595612</v>
      </c>
      <c r="J540" s="19">
        <f t="shared" si="66"/>
        <v>167.86176574526237</v>
      </c>
      <c r="K540" s="19">
        <f t="shared" si="67"/>
        <v>5.2444911581771425</v>
      </c>
      <c r="L540" s="19">
        <f t="shared" si="68"/>
        <v>5.123140817753784</v>
      </c>
      <c r="M540" s="18"/>
      <c r="N540" s="18"/>
      <c r="O540" s="18"/>
      <c r="P540" s="18"/>
      <c r="Q540" s="18"/>
      <c r="R540" s="18"/>
      <c r="S540" s="18"/>
      <c r="T540" s="18"/>
      <c r="U540" s="12"/>
      <c r="V540" s="20"/>
      <c r="W540" s="11"/>
    </row>
    <row r="541" spans="1:23" x14ac:dyDescent="0.25">
      <c r="A541" s="10">
        <v>28338</v>
      </c>
      <c r="B541" s="9">
        <f>'[14]TCM B64 y Graf 1'!F553</f>
        <v>2.0519054480374832</v>
      </c>
      <c r="C541" s="7">
        <f>[14]TCM!F636</f>
        <v>-0.4366812227074135</v>
      </c>
      <c r="D541" s="9">
        <f>'[14]TCM B64 y Graf 1'!D553</f>
        <v>-0.2504475594185207</v>
      </c>
      <c r="E541" s="18">
        <f t="shared" si="69"/>
        <v>2919.1370955493207</v>
      </c>
      <c r="F541" s="18">
        <f t="shared" si="70"/>
        <v>690.90909090909054</v>
      </c>
      <c r="G541" s="18">
        <f t="shared" si="71"/>
        <v>569.53469387755285</v>
      </c>
      <c r="H541" s="19">
        <f t="shared" si="64"/>
        <v>422.50668488213876</v>
      </c>
      <c r="I541" s="19">
        <f t="shared" si="65"/>
        <v>189.0447087159416</v>
      </c>
      <c r="J541" s="19">
        <f t="shared" si="66"/>
        <v>172.05747313922518</v>
      </c>
      <c r="K541" s="19">
        <f t="shared" si="67"/>
        <v>5.2419835411377447</v>
      </c>
      <c r="L541" s="19">
        <f t="shared" si="68"/>
        <v>5.1478285671573447</v>
      </c>
      <c r="M541" s="18"/>
      <c r="N541" s="18"/>
      <c r="O541" s="18"/>
      <c r="P541" s="18"/>
      <c r="Q541" s="18"/>
      <c r="R541" s="18"/>
      <c r="S541" s="18"/>
      <c r="T541" s="18"/>
      <c r="U541" s="12"/>
      <c r="V541" s="20"/>
      <c r="W541" s="11"/>
    </row>
    <row r="542" spans="1:23" x14ac:dyDescent="0.25">
      <c r="A542" s="10">
        <v>28369</v>
      </c>
      <c r="B542" s="9">
        <f>'[14]TCM B64 y Graf 1'!F554</f>
        <v>1.7743664649950475</v>
      </c>
      <c r="C542" s="7">
        <f>[14]TCM!F637</f>
        <v>0</v>
      </c>
      <c r="D542" s="9">
        <f>'[14]TCM B64 y Graf 1'!D554</f>
        <v>0.62600094324283262</v>
      </c>
      <c r="E542" s="18">
        <f t="shared" si="69"/>
        <v>2970.9332852399784</v>
      </c>
      <c r="F542" s="18">
        <f t="shared" si="70"/>
        <v>690.90909090909054</v>
      </c>
      <c r="G542" s="18">
        <f t="shared" si="71"/>
        <v>573.09998643332153</v>
      </c>
      <c r="H542" s="19">
        <f t="shared" si="64"/>
        <v>430.00350181104972</v>
      </c>
      <c r="I542" s="19">
        <f t="shared" si="65"/>
        <v>190.22813037565408</v>
      </c>
      <c r="J542" s="19">
        <f t="shared" si="66"/>
        <v>175.11040324312543</v>
      </c>
      <c r="K542" s="19">
        <f t="shared" si="67"/>
        <v>5.2482240381009477</v>
      </c>
      <c r="L542" s="19">
        <f t="shared" si="68"/>
        <v>5.1654166506801156</v>
      </c>
      <c r="M542" s="18"/>
      <c r="N542" s="18"/>
      <c r="O542" s="18"/>
      <c r="P542" s="18"/>
      <c r="Q542" s="18"/>
      <c r="R542" s="18"/>
      <c r="S542" s="18"/>
      <c r="T542" s="18"/>
      <c r="U542" s="12"/>
      <c r="V542" s="20"/>
      <c r="W542" s="11"/>
    </row>
    <row r="543" spans="1:23" x14ac:dyDescent="0.25">
      <c r="A543" s="10">
        <v>28399</v>
      </c>
      <c r="B543" s="9">
        <f>'[14]TCM B64 y Graf 1'!F555</f>
        <v>0.76406844108440897</v>
      </c>
      <c r="C543" s="7">
        <f>[14]TCM!F638</f>
        <v>0</v>
      </c>
      <c r="D543" s="9">
        <f>'[14]TCM B64 y Graf 1'!D555</f>
        <v>-0.24268485111326177</v>
      </c>
      <c r="E543" s="18">
        <f t="shared" si="69"/>
        <v>2993.6332488781695</v>
      </c>
      <c r="F543" s="18">
        <f t="shared" si="70"/>
        <v>690.90909090909054</v>
      </c>
      <c r="G543" s="18">
        <f t="shared" si="71"/>
        <v>571.70915958451565</v>
      </c>
      <c r="H543" s="19">
        <f t="shared" si="64"/>
        <v>433.28902286394583</v>
      </c>
      <c r="I543" s="19">
        <f t="shared" si="65"/>
        <v>189.76647552067632</v>
      </c>
      <c r="J543" s="19">
        <f t="shared" si="66"/>
        <v>176.44836657136182</v>
      </c>
      <c r="K543" s="19">
        <f t="shared" si="67"/>
        <v>5.2457942400198947</v>
      </c>
      <c r="L543" s="19">
        <f t="shared" si="68"/>
        <v>5.1730282929028109</v>
      </c>
      <c r="M543" s="18"/>
      <c r="N543" s="18"/>
      <c r="O543" s="18"/>
      <c r="P543" s="18"/>
      <c r="Q543" s="18"/>
      <c r="R543" s="18"/>
      <c r="S543" s="18"/>
      <c r="T543" s="18"/>
      <c r="U543" s="12"/>
      <c r="V543" s="20"/>
      <c r="W543" s="11"/>
    </row>
    <row r="544" spans="1:23" x14ac:dyDescent="0.25">
      <c r="A544" s="10">
        <v>28430</v>
      </c>
      <c r="B544" s="9">
        <f>'[14]TCM B64 y Graf 1'!F556</f>
        <v>1.0934138835998475</v>
      </c>
      <c r="C544" s="7">
        <f>[14]TCM!F639</f>
        <v>-0.43859649122806044</v>
      </c>
      <c r="D544" s="9">
        <f>'[14]TCM B64 y Graf 1'!D556</f>
        <v>0.49443959912767177</v>
      </c>
      <c r="E544" s="18">
        <f t="shared" si="69"/>
        <v>3026.3660504454647</v>
      </c>
      <c r="F544" s="18">
        <f t="shared" si="70"/>
        <v>687.87878787878753</v>
      </c>
      <c r="G544" s="18">
        <f t="shared" si="71"/>
        <v>574.53591606134148</v>
      </c>
      <c r="H544" s="19">
        <f t="shared" si="64"/>
        <v>439.95629808238056</v>
      </c>
      <c r="I544" s="19">
        <f t="shared" si="65"/>
        <v>190.70475612151949</v>
      </c>
      <c r="J544" s="19">
        <f t="shared" si="66"/>
        <v>179.16348225557323</v>
      </c>
      <c r="K544" s="19">
        <f t="shared" si="67"/>
        <v>5.2507264526284541</v>
      </c>
      <c r="L544" s="19">
        <f t="shared" si="68"/>
        <v>5.1882986977184924</v>
      </c>
      <c r="M544" s="18"/>
      <c r="N544" s="18"/>
      <c r="O544" s="18"/>
      <c r="P544" s="18"/>
      <c r="Q544" s="18"/>
      <c r="R544" s="18"/>
      <c r="S544" s="18"/>
      <c r="T544" s="18"/>
      <c r="U544" s="12"/>
      <c r="V544" s="20"/>
      <c r="W544" s="11"/>
    </row>
    <row r="545" spans="1:23" x14ac:dyDescent="0.25">
      <c r="A545" s="10">
        <v>28460</v>
      </c>
      <c r="B545" s="9">
        <f>'[14]TCM B64 y Graf 1'!F557</f>
        <v>1.38411208273852</v>
      </c>
      <c r="C545" s="7">
        <f>[14]TCM!F640</f>
        <v>0</v>
      </c>
      <c r="D545" s="9">
        <f>'[14]TCM B64 y Graf 1'!D557</f>
        <v>0.33047395845184901</v>
      </c>
      <c r="E545" s="18">
        <f t="shared" si="69"/>
        <v>3068.2543486175769</v>
      </c>
      <c r="F545" s="18">
        <f t="shared" si="70"/>
        <v>687.87878787878753</v>
      </c>
      <c r="G545" s="18">
        <f t="shared" si="71"/>
        <v>576.43460764587701</v>
      </c>
      <c r="H545" s="19">
        <f t="shared" si="64"/>
        <v>446.04578636290785</v>
      </c>
      <c r="I545" s="19">
        <f t="shared" si="65"/>
        <v>191.33498567803022</v>
      </c>
      <c r="J545" s="19">
        <f t="shared" si="66"/>
        <v>181.64330566132767</v>
      </c>
      <c r="K545" s="19">
        <f t="shared" si="67"/>
        <v>5.2540257435620603</v>
      </c>
      <c r="L545" s="19">
        <f t="shared" si="68"/>
        <v>5.2020449050364466</v>
      </c>
      <c r="M545" s="18"/>
      <c r="N545" s="18"/>
      <c r="O545" s="18"/>
      <c r="P545" s="18"/>
      <c r="Q545" s="18"/>
      <c r="R545" s="18"/>
      <c r="S545" s="18"/>
      <c r="T545" s="18"/>
      <c r="U545" s="12"/>
      <c r="V545" s="20"/>
      <c r="W545" s="11"/>
    </row>
    <row r="546" spans="1:23" x14ac:dyDescent="0.25">
      <c r="A546" s="10">
        <v>28491</v>
      </c>
      <c r="B546" s="9">
        <f>'[14]TCM B64 y Graf 1'!F558</f>
        <v>2.2235865201470251</v>
      </c>
      <c r="C546" s="7">
        <f>[14]TCM!F641</f>
        <v>0</v>
      </c>
      <c r="D546" s="9">
        <f>'[14]TCM B64 y Graf 1'!D558</f>
        <v>2.3535694469386526</v>
      </c>
      <c r="E546" s="18">
        <f t="shared" si="69"/>
        <v>3136.4796387172623</v>
      </c>
      <c r="F546" s="18">
        <f t="shared" si="70"/>
        <v>687.87878787878753</v>
      </c>
      <c r="G546" s="18">
        <f t="shared" si="71"/>
        <v>590.00139645301101</v>
      </c>
      <c r="H546" s="19">
        <f t="shared" si="64"/>
        <v>455.96400034215731</v>
      </c>
      <c r="I546" s="19">
        <f t="shared" si="65"/>
        <v>195.83818744225277</v>
      </c>
      <c r="J546" s="19">
        <f t="shared" si="66"/>
        <v>185.68230172076244</v>
      </c>
      <c r="K546" s="19">
        <f t="shared" si="67"/>
        <v>5.2772887439821767</v>
      </c>
      <c r="L546" s="19">
        <f t="shared" si="68"/>
        <v>5.224037158058902</v>
      </c>
      <c r="M546" s="18"/>
      <c r="N546" s="18"/>
      <c r="O546" s="18"/>
      <c r="P546" s="18"/>
      <c r="Q546" s="18"/>
      <c r="R546" s="18"/>
      <c r="S546" s="18"/>
      <c r="T546" s="18"/>
      <c r="U546" s="12"/>
      <c r="V546" s="20"/>
      <c r="W546" s="11"/>
    </row>
    <row r="547" spans="1:23" x14ac:dyDescent="0.25">
      <c r="A547" s="10">
        <v>28522</v>
      </c>
      <c r="B547" s="9">
        <f>'[14]TCM B64 y Graf 1'!F559</f>
        <v>1.4354861173307976</v>
      </c>
      <c r="C547" s="7">
        <f>[14]TCM!F642</f>
        <v>0</v>
      </c>
      <c r="D547" s="9">
        <f>'[14]TCM B64 y Graf 1'!D559</f>
        <v>0.93949271601094786</v>
      </c>
      <c r="E547" s="18">
        <f t="shared" si="69"/>
        <v>3181.5033685039557</v>
      </c>
      <c r="F547" s="18">
        <f t="shared" si="70"/>
        <v>687.87878787878753</v>
      </c>
      <c r="G547" s="18">
        <f t="shared" si="71"/>
        <v>595.54441659704992</v>
      </c>
      <c r="H547" s="19">
        <f t="shared" si="64"/>
        <v>462.50930026709511</v>
      </c>
      <c r="I547" s="19">
        <f t="shared" si="65"/>
        <v>197.67807294844059</v>
      </c>
      <c r="J547" s="19">
        <f t="shared" si="66"/>
        <v>188.34774538430426</v>
      </c>
      <c r="K547" s="19">
        <f t="shared" si="67"/>
        <v>5.2866398132943155</v>
      </c>
      <c r="L547" s="19">
        <f t="shared" si="68"/>
        <v>5.238289963714954</v>
      </c>
      <c r="M547" s="18"/>
      <c r="N547" s="18"/>
      <c r="O547" s="18"/>
      <c r="P547" s="18"/>
      <c r="Q547" s="18"/>
      <c r="R547" s="18"/>
      <c r="S547" s="18"/>
      <c r="T547" s="18"/>
      <c r="U547" s="12"/>
      <c r="V547" s="20"/>
      <c r="W547" s="11"/>
    </row>
    <row r="548" spans="1:23" x14ac:dyDescent="0.25">
      <c r="A548" s="10">
        <v>28550</v>
      </c>
      <c r="B548" s="9">
        <f>'[14]TCM B64 y Graf 1'!F560</f>
        <v>1.0406715072111661</v>
      </c>
      <c r="C548" s="7">
        <f>[14]TCM!F643</f>
        <v>0</v>
      </c>
      <c r="D548" s="9">
        <f>'[14]TCM B64 y Graf 1'!D560</f>
        <v>0.79664116384687844</v>
      </c>
      <c r="E548" s="18">
        <f t="shared" si="69"/>
        <v>3214.6123675609397</v>
      </c>
      <c r="F548" s="18">
        <f t="shared" si="70"/>
        <v>687.87878787878753</v>
      </c>
      <c r="G548" s="18">
        <f t="shared" si="71"/>
        <v>600.28876856865372</v>
      </c>
      <c r="H548" s="19">
        <f t="shared" si="64"/>
        <v>467.3225027731765</v>
      </c>
      <c r="I548" s="19">
        <f t="shared" si="65"/>
        <v>199.25285784944714</v>
      </c>
      <c r="J548" s="19">
        <f t="shared" si="66"/>
        <v>190.30782670499335</v>
      </c>
      <c r="K548" s="19">
        <f t="shared" si="67"/>
        <v>5.294574660601076</v>
      </c>
      <c r="L548" s="19">
        <f t="shared" si="68"/>
        <v>5.248642901701202</v>
      </c>
      <c r="M548" s="18"/>
      <c r="N548" s="18"/>
      <c r="O548" s="18"/>
      <c r="P548" s="18"/>
      <c r="Q548" s="18"/>
      <c r="R548" s="18"/>
      <c r="S548" s="18"/>
      <c r="T548" s="18"/>
      <c r="U548" s="12"/>
      <c r="V548" s="20"/>
      <c r="W548" s="11"/>
    </row>
    <row r="549" spans="1:23" x14ac:dyDescent="0.25">
      <c r="A549" s="10">
        <v>28581</v>
      </c>
      <c r="B549" s="9">
        <f>'[14]TCM B64 y Graf 1'!F561</f>
        <v>1.1119003688285334</v>
      </c>
      <c r="C549" s="7">
        <f>[14]TCM!F644</f>
        <v>0</v>
      </c>
      <c r="D549" s="9">
        <f>'[14]TCM B64 y Graf 1'!D561</f>
        <v>0.4956532902942179</v>
      </c>
      <c r="E549" s="18">
        <f t="shared" si="69"/>
        <v>3250.3556543322575</v>
      </c>
      <c r="F549" s="18">
        <f t="shared" si="70"/>
        <v>687.87878787878753</v>
      </c>
      <c r="G549" s="18">
        <f t="shared" si="71"/>
        <v>603.26411960133089</v>
      </c>
      <c r="H549" s="19">
        <f t="shared" si="64"/>
        <v>472.51866340513021</v>
      </c>
      <c r="I549" s="19">
        <f t="shared" si="65"/>
        <v>200.24046119538315</v>
      </c>
      <c r="J549" s="19">
        <f t="shared" si="66"/>
        <v>192.42386013203574</v>
      </c>
      <c r="K549" s="19">
        <f t="shared" si="67"/>
        <v>5.2995189503339262</v>
      </c>
      <c r="L549" s="19">
        <f t="shared" si="68"/>
        <v>5.2597005437028788</v>
      </c>
      <c r="M549" s="18"/>
      <c r="N549" s="18"/>
      <c r="O549" s="18"/>
      <c r="P549" s="18"/>
      <c r="Q549" s="18"/>
      <c r="R549" s="18"/>
      <c r="S549" s="18"/>
      <c r="T549" s="18"/>
      <c r="U549" s="12"/>
      <c r="V549" s="20"/>
      <c r="W549" s="11"/>
    </row>
    <row r="550" spans="1:23" x14ac:dyDescent="0.25">
      <c r="A550" s="10">
        <v>28611</v>
      </c>
      <c r="B550" s="9">
        <f>'[14]TCM B64 y Graf 1'!F562</f>
        <v>0.98004682736783089</v>
      </c>
      <c r="C550" s="7">
        <f>[14]TCM!F645</f>
        <v>0</v>
      </c>
      <c r="D550" s="9">
        <f>'[14]TCM B64 y Graf 1'!D562</f>
        <v>0.94154112485700381</v>
      </c>
      <c r="E550" s="18">
        <f t="shared" si="69"/>
        <v>3282.2106618007115</v>
      </c>
      <c r="F550" s="18">
        <f t="shared" si="70"/>
        <v>687.87878787878753</v>
      </c>
      <c r="G550" s="18">
        <f t="shared" si="71"/>
        <v>608.94409937888395</v>
      </c>
      <c r="H550" s="19">
        <f t="shared" si="64"/>
        <v>477.14956757455303</v>
      </c>
      <c r="I550" s="19">
        <f t="shared" si="65"/>
        <v>202.12580748614104</v>
      </c>
      <c r="J550" s="19">
        <f t="shared" si="66"/>
        <v>194.30970406835846</v>
      </c>
      <c r="K550" s="19">
        <f t="shared" si="67"/>
        <v>5.3088903128732916</v>
      </c>
      <c r="L550" s="19">
        <f t="shared" si="68"/>
        <v>5.2694532988745824</v>
      </c>
      <c r="M550" s="18"/>
      <c r="N550" s="18"/>
      <c r="O550" s="18"/>
      <c r="P550" s="18"/>
      <c r="Q550" s="18"/>
      <c r="R550" s="18"/>
      <c r="S550" s="18"/>
      <c r="T550" s="18"/>
      <c r="U550" s="12"/>
      <c r="V550" s="20"/>
      <c r="W550" s="11"/>
    </row>
    <row r="551" spans="1:23" x14ac:dyDescent="0.25">
      <c r="A551" s="10">
        <v>28642</v>
      </c>
      <c r="B551" s="9">
        <f>'[14]TCM B64 y Graf 1'!F563</f>
        <v>1.3755707242458337</v>
      </c>
      <c r="C551" s="7">
        <f>[14]TCM!F646</f>
        <v>0</v>
      </c>
      <c r="D551" s="9">
        <f>'[14]TCM B64 y Graf 1'!D563</f>
        <v>0.50264727565174638</v>
      </c>
      <c r="E551" s="18">
        <f t="shared" si="69"/>
        <v>3327.3597907725175</v>
      </c>
      <c r="F551" s="18">
        <f t="shared" si="70"/>
        <v>687.87878787878753</v>
      </c>
      <c r="G551" s="18">
        <f t="shared" si="71"/>
        <v>612.00494030465393</v>
      </c>
      <c r="H551" s="19">
        <f t="shared" si="64"/>
        <v>483.71309733697416</v>
      </c>
      <c r="I551" s="19">
        <f t="shared" si="65"/>
        <v>203.1417873508592</v>
      </c>
      <c r="J551" s="19">
        <f t="shared" si="66"/>
        <v>196.9825714718915</v>
      </c>
      <c r="K551" s="19">
        <f t="shared" si="67"/>
        <v>5.3139041950886723</v>
      </c>
      <c r="L551" s="19">
        <f t="shared" si="68"/>
        <v>5.283115255138485</v>
      </c>
      <c r="M551" s="18"/>
      <c r="N551" s="18"/>
      <c r="O551" s="18"/>
      <c r="P551" s="18"/>
      <c r="Q551" s="18"/>
      <c r="R551" s="18"/>
      <c r="S551" s="18"/>
      <c r="T551" s="18"/>
      <c r="U551" s="12"/>
      <c r="V551" s="20"/>
      <c r="W551" s="11"/>
    </row>
    <row r="552" spans="1:23" x14ac:dyDescent="0.25">
      <c r="A552" s="10">
        <v>28672</v>
      </c>
      <c r="B552" s="9">
        <f>'[14]TCM B64 y Graf 1'!F564</f>
        <v>1.696131910797738</v>
      </c>
      <c r="C552" s="7">
        <f>[14]TCM!F647</f>
        <v>0</v>
      </c>
      <c r="D552" s="9">
        <f>'[14]TCM B64 y Graf 1'!D564</f>
        <v>0.48236207883955995</v>
      </c>
      <c r="E552" s="18">
        <f t="shared" si="69"/>
        <v>3383.796201970863</v>
      </c>
      <c r="F552" s="18">
        <f t="shared" si="70"/>
        <v>687.87878787878753</v>
      </c>
      <c r="G552" s="18">
        <f t="shared" si="71"/>
        <v>614.95702005730823</v>
      </c>
      <c r="H552" s="19">
        <f t="shared" si="64"/>
        <v>491.91750953761471</v>
      </c>
      <c r="I552" s="19">
        <f t="shared" si="65"/>
        <v>204.12166629931662</v>
      </c>
      <c r="J552" s="19">
        <f t="shared" si="66"/>
        <v>200.32365572533624</v>
      </c>
      <c r="K552" s="19">
        <f t="shared" si="67"/>
        <v>5.3187162194943962</v>
      </c>
      <c r="L552" s="19">
        <f t="shared" si="68"/>
        <v>5.2999343371728118</v>
      </c>
      <c r="M552" s="18"/>
      <c r="N552" s="18"/>
      <c r="O552" s="18"/>
      <c r="P552" s="18"/>
      <c r="Q552" s="18"/>
      <c r="R552" s="18"/>
      <c r="S552" s="18"/>
      <c r="T552" s="18"/>
      <c r="U552" s="12"/>
      <c r="V552" s="20"/>
      <c r="W552" s="11"/>
    </row>
    <row r="553" spans="1:23" x14ac:dyDescent="0.25">
      <c r="A553" s="10">
        <v>28703</v>
      </c>
      <c r="B553" s="9">
        <f>'[14]TCM B64 y Graf 1'!F565</f>
        <v>0.99699998111164589</v>
      </c>
      <c r="C553" s="7">
        <f>[14]TCM!F648</f>
        <v>0</v>
      </c>
      <c r="D553" s="9">
        <f>'[14]TCM B64 y Graf 1'!D565</f>
        <v>-0.12243756882120982</v>
      </c>
      <c r="E553" s="18">
        <f t="shared" si="69"/>
        <v>3417.5326494653691</v>
      </c>
      <c r="F553" s="18">
        <f t="shared" si="70"/>
        <v>687.87878787878753</v>
      </c>
      <c r="G553" s="18">
        <f t="shared" si="71"/>
        <v>614.20408163265472</v>
      </c>
      <c r="H553" s="19">
        <f t="shared" si="64"/>
        <v>496.82192701478954</v>
      </c>
      <c r="I553" s="19">
        <f t="shared" si="65"/>
        <v>203.87174469366238</v>
      </c>
      <c r="J553" s="19">
        <f t="shared" si="66"/>
        <v>202.32088253507996</v>
      </c>
      <c r="K553" s="19">
        <f t="shared" si="67"/>
        <v>5.3174910936458897</v>
      </c>
      <c r="L553" s="19">
        <f t="shared" si="68"/>
        <v>5.3098549644275215</v>
      </c>
      <c r="M553" s="18"/>
      <c r="N553" s="18"/>
      <c r="O553" s="18"/>
      <c r="P553" s="18"/>
      <c r="Q553" s="18"/>
      <c r="R553" s="18"/>
      <c r="S553" s="18"/>
      <c r="T553" s="18"/>
      <c r="U553" s="12"/>
      <c r="V553" s="20"/>
      <c r="W553" s="11"/>
    </row>
    <row r="554" spans="1:23" x14ac:dyDescent="0.25">
      <c r="A554" s="10">
        <v>28734</v>
      </c>
      <c r="B554" s="9">
        <f>'[14]TCM B64 y Graf 1'!F566</f>
        <v>1.1412814115530967</v>
      </c>
      <c r="C554" s="7">
        <f>[14]TCM!F649</f>
        <v>0</v>
      </c>
      <c r="D554" s="9">
        <f>'[14]TCM B64 y Graf 1'!D566</f>
        <v>1.0580640210269721</v>
      </c>
      <c r="E554" s="18">
        <f t="shared" si="69"/>
        <v>3456.5363143274753</v>
      </c>
      <c r="F554" s="18">
        <f t="shared" si="70"/>
        <v>687.87878787878753</v>
      </c>
      <c r="G554" s="18">
        <f t="shared" si="71"/>
        <v>620.702754036089</v>
      </c>
      <c r="H554" s="19">
        <f t="shared" si="64"/>
        <v>502.49206331632922</v>
      </c>
      <c r="I554" s="19">
        <f t="shared" si="65"/>
        <v>206.02883827330604</v>
      </c>
      <c r="J554" s="19">
        <f t="shared" si="66"/>
        <v>204.62993315914301</v>
      </c>
      <c r="K554" s="19">
        <f t="shared" si="67"/>
        <v>5.3280161506096597</v>
      </c>
      <c r="L554" s="19">
        <f t="shared" si="68"/>
        <v>5.3212031436921734</v>
      </c>
      <c r="M554" s="18"/>
      <c r="N554" s="18"/>
      <c r="O554" s="18"/>
      <c r="P554" s="18"/>
      <c r="Q554" s="18"/>
      <c r="R554" s="18"/>
      <c r="S554" s="18"/>
      <c r="T554" s="18"/>
      <c r="U554" s="12"/>
      <c r="V554" s="20"/>
      <c r="W554" s="11"/>
    </row>
    <row r="555" spans="1:23" x14ac:dyDescent="0.25">
      <c r="A555" s="10">
        <v>28764</v>
      </c>
      <c r="B555" s="9">
        <f>'[14]TCM B64 y Graf 1'!F567</f>
        <v>1.2118576043446572</v>
      </c>
      <c r="C555" s="7">
        <f>[14]TCM!F650</f>
        <v>0</v>
      </c>
      <c r="D555" s="9">
        <f>'[14]TCM B64 y Graf 1'!D567</f>
        <v>0.33057147117088181</v>
      </c>
      <c r="E555" s="18">
        <f t="shared" si="69"/>
        <v>3498.4246124995875</v>
      </c>
      <c r="F555" s="18">
        <f t="shared" si="70"/>
        <v>687.87878787878753</v>
      </c>
      <c r="G555" s="18">
        <f t="shared" si="71"/>
        <v>622.7546202617043</v>
      </c>
      <c r="H555" s="19">
        <f t="shared" si="64"/>
        <v>508.58155159685657</v>
      </c>
      <c r="I555" s="19">
        <f t="shared" si="65"/>
        <v>206.70991083502236</v>
      </c>
      <c r="J555" s="19">
        <f t="shared" si="66"/>
        <v>207.10975656489748</v>
      </c>
      <c r="K555" s="19">
        <f t="shared" si="67"/>
        <v>5.3313164134580564</v>
      </c>
      <c r="L555" s="19">
        <f t="shared" si="68"/>
        <v>5.3332488776969846</v>
      </c>
      <c r="M555" s="18"/>
      <c r="N555" s="18"/>
      <c r="O555" s="18"/>
      <c r="P555" s="18"/>
      <c r="Q555" s="18"/>
      <c r="R555" s="18"/>
      <c r="S555" s="18"/>
      <c r="T555" s="18"/>
      <c r="U555" s="12"/>
      <c r="V555" s="20"/>
      <c r="W555" s="11"/>
    </row>
    <row r="556" spans="1:23" x14ac:dyDescent="0.25">
      <c r="A556" s="10">
        <v>28795</v>
      </c>
      <c r="B556" s="9">
        <f>'[14]TCM B64 y Graf 1'!F568</f>
        <v>1.0288525937756754</v>
      </c>
      <c r="C556" s="7">
        <f>[14]TCM!F651</f>
        <v>0</v>
      </c>
      <c r="D556" s="9">
        <f>'[14]TCM B64 y Graf 1'!D568</f>
        <v>0.45451755156322715</v>
      </c>
      <c r="E556" s="18">
        <f t="shared" si="69"/>
        <v>3534.4182448665761</v>
      </c>
      <c r="F556" s="18">
        <f t="shared" si="70"/>
        <v>687.87878787878753</v>
      </c>
      <c r="G556" s="18">
        <f t="shared" si="71"/>
        <v>625.58514931396462</v>
      </c>
      <c r="H556" s="19">
        <f t="shared" si="64"/>
        <v>513.81410608192539</v>
      </c>
      <c r="I556" s="19">
        <f t="shared" si="65"/>
        <v>207.64944366058825</v>
      </c>
      <c r="J556" s="19">
        <f t="shared" si="66"/>
        <v>209.24061066727791</v>
      </c>
      <c r="K556" s="19">
        <f t="shared" si="67"/>
        <v>5.3358512908561648</v>
      </c>
      <c r="L556" s="19">
        <f t="shared" si="68"/>
        <v>5.3434848369997665</v>
      </c>
      <c r="M556" s="18"/>
      <c r="N556" s="18"/>
      <c r="O556" s="18"/>
      <c r="P556" s="18"/>
      <c r="Q556" s="18"/>
      <c r="R556" s="18"/>
      <c r="S556" s="18"/>
      <c r="T556" s="18"/>
      <c r="U556" s="12"/>
      <c r="V556" s="20"/>
      <c r="W556" s="11"/>
    </row>
    <row r="557" spans="1:23" x14ac:dyDescent="0.25">
      <c r="A557" s="10">
        <v>28825</v>
      </c>
      <c r="B557" s="9">
        <f>'[14]TCM B64 y Graf 1'!F569</f>
        <v>0.84806092756120055</v>
      </c>
      <c r="C557" s="7">
        <f>[14]TCM!F652</f>
        <v>0</v>
      </c>
      <c r="D557" s="9">
        <f>'[14]TCM B64 y Graf 1'!D569</f>
        <v>0.45248500420664861</v>
      </c>
      <c r="E557" s="18">
        <f t="shared" si="69"/>
        <v>3564.3922650178838</v>
      </c>
      <c r="F557" s="18">
        <f t="shared" si="70"/>
        <v>687.87878787878753</v>
      </c>
      <c r="G557" s="18">
        <f t="shared" si="71"/>
        <v>628.41582830315406</v>
      </c>
      <c r="H557" s="19">
        <f t="shared" si="64"/>
        <v>518.17156275590412</v>
      </c>
      <c r="I557" s="19">
        <f t="shared" si="65"/>
        <v>208.58902625447092</v>
      </c>
      <c r="J557" s="19">
        <f t="shared" si="66"/>
        <v>211.01509853093759</v>
      </c>
      <c r="K557" s="19">
        <f t="shared" si="67"/>
        <v>5.3403659345408565</v>
      </c>
      <c r="L557" s="19">
        <f t="shared" si="68"/>
        <v>5.3519296879346463</v>
      </c>
      <c r="M557" s="18"/>
      <c r="N557" s="18"/>
      <c r="O557" s="18"/>
      <c r="P557" s="18"/>
      <c r="Q557" s="18"/>
      <c r="R557" s="18"/>
      <c r="S557" s="18"/>
      <c r="T557" s="18"/>
      <c r="U557" s="12"/>
      <c r="V557" s="20"/>
      <c r="W557" s="11"/>
    </row>
    <row r="558" spans="1:23" x14ac:dyDescent="0.25">
      <c r="A558" s="10">
        <v>28856</v>
      </c>
      <c r="B558" s="9">
        <f>'[14]TCM B64 y Graf 1'!F570</f>
        <v>3.5501897436235552</v>
      </c>
      <c r="C558" s="7">
        <f>[14]TCM!F653</f>
        <v>0</v>
      </c>
      <c r="D558" s="9">
        <f>'[14]TCM B64 y Graf 1'!D570</f>
        <v>2.5998227614366876</v>
      </c>
      <c r="E558" s="18">
        <f t="shared" si="69"/>
        <v>3690.9349536330601</v>
      </c>
      <c r="F558" s="18">
        <f t="shared" si="70"/>
        <v>687.87878787878753</v>
      </c>
      <c r="G558" s="18">
        <f t="shared" si="71"/>
        <v>644.75352604385034</v>
      </c>
      <c r="H558" s="19">
        <f t="shared" si="64"/>
        <v>536.56763643123804</v>
      </c>
      <c r="I558" s="19">
        <f t="shared" si="65"/>
        <v>214.0119712368938</v>
      </c>
      <c r="J558" s="19">
        <f t="shared" si="66"/>
        <v>218.50653491648004</v>
      </c>
      <c r="K558" s="19">
        <f t="shared" si="67"/>
        <v>5.3660319538165648</v>
      </c>
      <c r="L558" s="19">
        <f t="shared" si="68"/>
        <v>5.3868159221729837</v>
      </c>
      <c r="M558" s="18"/>
      <c r="N558" s="18"/>
      <c r="O558" s="18"/>
      <c r="P558" s="18"/>
      <c r="Q558" s="18"/>
      <c r="R558" s="18"/>
      <c r="S558" s="18"/>
      <c r="T558" s="18"/>
      <c r="U558" s="12"/>
      <c r="V558" s="20"/>
      <c r="W558" s="11"/>
    </row>
    <row r="559" spans="1:23" x14ac:dyDescent="0.25">
      <c r="A559" s="10">
        <v>28887</v>
      </c>
      <c r="B559" s="9">
        <f>'[14]TCM B64 y Graf 1'!F571</f>
        <v>1.4373101092264084</v>
      </c>
      <c r="C559" s="7">
        <f>[14]TCM!F654</f>
        <v>0</v>
      </c>
      <c r="D559" s="9">
        <f>'[14]TCM B64 y Graf 1'!D571</f>
        <v>1.4723768856820918</v>
      </c>
      <c r="E559" s="18">
        <f t="shared" si="69"/>
        <v>3743.9851348465991</v>
      </c>
      <c r="F559" s="18">
        <f t="shared" si="70"/>
        <v>687.87878787878753</v>
      </c>
      <c r="G559" s="18">
        <f t="shared" si="71"/>
        <v>654.24672793094021</v>
      </c>
      <c r="H559" s="19">
        <f t="shared" si="64"/>
        <v>544.27977731250144</v>
      </c>
      <c r="I559" s="19">
        <f t="shared" si="65"/>
        <v>217.16303403397839</v>
      </c>
      <c r="J559" s="19">
        <f t="shared" si="66"/>
        <v>221.64715143215491</v>
      </c>
      <c r="K559" s="19">
        <f t="shared" si="67"/>
        <v>5.3806483803615448</v>
      </c>
      <c r="L559" s="19">
        <f t="shared" si="68"/>
        <v>5.4010867094601824</v>
      </c>
      <c r="M559" s="18"/>
      <c r="N559" s="18"/>
      <c r="O559" s="18"/>
      <c r="P559" s="18"/>
      <c r="Q559" s="18"/>
      <c r="R559" s="18"/>
      <c r="S559" s="18"/>
      <c r="T559" s="18"/>
      <c r="U559" s="12"/>
      <c r="V559" s="20"/>
      <c r="W559" s="11"/>
    </row>
    <row r="560" spans="1:23" x14ac:dyDescent="0.25">
      <c r="A560" s="10">
        <v>28915</v>
      </c>
      <c r="B560" s="9">
        <f>'[14]TCM B64 y Graf 1'!F572</f>
        <v>1.3566438398767922</v>
      </c>
      <c r="C560" s="7">
        <f>[14]TCM!F655</f>
        <v>0</v>
      </c>
      <c r="D560" s="9">
        <f>'[14]TCM B64 y Graf 1'!D572</f>
        <v>1.0147569468142992</v>
      </c>
      <c r="E560" s="18">
        <f t="shared" si="69"/>
        <v>3794.7776785443984</v>
      </c>
      <c r="F560" s="18">
        <f t="shared" si="70"/>
        <v>687.87878787878753</v>
      </c>
      <c r="G560" s="18">
        <f t="shared" si="71"/>
        <v>660.88574205192469</v>
      </c>
      <c r="H560" s="19">
        <f t="shared" si="64"/>
        <v>551.66371538310659</v>
      </c>
      <c r="I560" s="19">
        <f t="shared" si="65"/>
        <v>219.36671100775089</v>
      </c>
      <c r="J560" s="19">
        <f t="shared" si="66"/>
        <v>224.65411385832161</v>
      </c>
      <c r="K560" s="19">
        <f t="shared" si="67"/>
        <v>5.3907448089262218</v>
      </c>
      <c r="L560" s="19">
        <f t="shared" si="68"/>
        <v>5.4145619476490641</v>
      </c>
      <c r="M560" s="18"/>
      <c r="N560" s="18"/>
      <c r="O560" s="18"/>
      <c r="P560" s="18"/>
      <c r="Q560" s="18"/>
      <c r="R560" s="18"/>
      <c r="S560" s="18"/>
      <c r="T560" s="18"/>
      <c r="U560" s="12"/>
      <c r="V560" s="20"/>
      <c r="W560" s="11"/>
    </row>
    <row r="561" spans="1:23" x14ac:dyDescent="0.25">
      <c r="A561" s="10">
        <v>28946</v>
      </c>
      <c r="B561" s="9">
        <f>'[14]TCM B64 y Graf 1'!F573</f>
        <v>0.8956320714792243</v>
      </c>
      <c r="C561" s="7">
        <f>[14]TCM!F656</f>
        <v>0.4405286343612147</v>
      </c>
      <c r="D561" s="9">
        <f>'[14]TCM B64 y Graf 1'!D573</f>
        <v>0.85210235223565078</v>
      </c>
      <c r="E561" s="18">
        <f t="shared" si="69"/>
        <v>3828.7649244747768</v>
      </c>
      <c r="F561" s="18">
        <f t="shared" si="70"/>
        <v>690.90909090909042</v>
      </c>
      <c r="G561" s="18">
        <f t="shared" si="71"/>
        <v>666.51716500553914</v>
      </c>
      <c r="H561" s="19">
        <f t="shared" si="64"/>
        <v>554.16334433187592</v>
      </c>
      <c r="I561" s="19">
        <f t="shared" si="65"/>
        <v>221.23593991226991</v>
      </c>
      <c r="J561" s="19">
        <f t="shared" si="66"/>
        <v>225.67203820389946</v>
      </c>
      <c r="K561" s="19">
        <f t="shared" si="67"/>
        <v>5.3992297334496335</v>
      </c>
      <c r="L561" s="19">
        <f t="shared" si="68"/>
        <v>5.4190827869323686</v>
      </c>
      <c r="M561" s="18"/>
      <c r="N561" s="18"/>
      <c r="O561" s="18"/>
      <c r="P561" s="18"/>
      <c r="Q561" s="18"/>
      <c r="R561" s="18"/>
      <c r="S561" s="18"/>
      <c r="T561" s="18"/>
      <c r="U561" s="12"/>
      <c r="V561" s="20"/>
      <c r="W561" s="11"/>
    </row>
    <row r="562" spans="1:23" x14ac:dyDescent="0.25">
      <c r="A562" s="10">
        <v>28976</v>
      </c>
      <c r="B562" s="9">
        <f>'[14]TCM B64 y Graf 1'!F574</f>
        <v>1.3102397666610699</v>
      </c>
      <c r="C562" s="7">
        <f>[14]TCM!F657</f>
        <v>0</v>
      </c>
      <c r="D562" s="9">
        <f>'[14]TCM B64 y Graf 1'!D574</f>
        <v>1.2773700876875793</v>
      </c>
      <c r="E562" s="18">
        <f t="shared" si="69"/>
        <v>3878.9309250872161</v>
      </c>
      <c r="F562" s="18">
        <f t="shared" si="70"/>
        <v>690.90909090909042</v>
      </c>
      <c r="G562" s="18">
        <f t="shared" si="71"/>
        <v>675.03105590062319</v>
      </c>
      <c r="H562" s="19">
        <f t="shared" si="64"/>
        <v>561.42421284157115</v>
      </c>
      <c r="I562" s="19">
        <f t="shared" si="65"/>
        <v>224.06194163192373</v>
      </c>
      <c r="J562" s="19">
        <f t="shared" si="66"/>
        <v>228.62888299068155</v>
      </c>
      <c r="K562" s="19">
        <f t="shared" si="67"/>
        <v>5.4119225387715257</v>
      </c>
      <c r="L562" s="19">
        <f t="shared" si="68"/>
        <v>5.4321000906703842</v>
      </c>
      <c r="M562" s="18"/>
      <c r="N562" s="18"/>
      <c r="O562" s="18"/>
      <c r="P562" s="18"/>
      <c r="Q562" s="18"/>
      <c r="R562" s="18"/>
      <c r="S562" s="18"/>
      <c r="T562" s="18"/>
      <c r="U562" s="12"/>
      <c r="V562" s="20"/>
      <c r="W562" s="11"/>
    </row>
    <row r="563" spans="1:23" x14ac:dyDescent="0.25">
      <c r="A563" s="10">
        <v>29007</v>
      </c>
      <c r="B563" s="9">
        <f>'[14]TCM B64 y Graf 1'!F575</f>
        <v>1.1089883116328636</v>
      </c>
      <c r="C563" s="7">
        <f>[14]TCM!F658</f>
        <v>0</v>
      </c>
      <c r="D563" s="9">
        <f>'[14]TCM B64 y Graf 1'!D575</f>
        <v>0.53606336027083312</v>
      </c>
      <c r="E563" s="18">
        <f t="shared" si="69"/>
        <v>3921.9478156627461</v>
      </c>
      <c r="F563" s="18">
        <f t="shared" si="70"/>
        <v>690.90909090909042</v>
      </c>
      <c r="G563" s="18">
        <f t="shared" si="71"/>
        <v>678.64965006175578</v>
      </c>
      <c r="H563" s="19">
        <f t="shared" si="64"/>
        <v>567.65034174066102</v>
      </c>
      <c r="I563" s="19">
        <f t="shared" si="65"/>
        <v>225.2630556053239</v>
      </c>
      <c r="J563" s="19">
        <f t="shared" si="66"/>
        <v>231.16435058006499</v>
      </c>
      <c r="K563" s="19">
        <f t="shared" si="67"/>
        <v>5.4172688553207839</v>
      </c>
      <c r="L563" s="19">
        <f t="shared" si="68"/>
        <v>5.443128931916462</v>
      </c>
      <c r="M563" s="18"/>
      <c r="N563" s="18"/>
      <c r="O563" s="18"/>
      <c r="P563" s="18"/>
      <c r="Q563" s="18"/>
      <c r="R563" s="18"/>
      <c r="S563" s="18"/>
      <c r="T563" s="18"/>
      <c r="U563" s="12"/>
      <c r="V563" s="20"/>
      <c r="W563" s="11"/>
    </row>
    <row r="564" spans="1:23" x14ac:dyDescent="0.25">
      <c r="A564" s="10">
        <v>29037</v>
      </c>
      <c r="B564" s="9">
        <f>'[14]TCM B64 y Graf 1'!F576</f>
        <v>1.2119414926502037</v>
      </c>
      <c r="C564" s="7">
        <f>[14]TCM!F659</f>
        <v>0</v>
      </c>
      <c r="D564" s="9">
        <f>'[14]TCM B64 y Graf 1'!D576</f>
        <v>0.82103268160083065</v>
      </c>
      <c r="E564" s="18">
        <f t="shared" si="69"/>
        <v>3969.4795285608511</v>
      </c>
      <c r="F564" s="18">
        <f t="shared" si="70"/>
        <v>690.90909090909042</v>
      </c>
      <c r="G564" s="18">
        <f t="shared" si="71"/>
        <v>684.22158548233244</v>
      </c>
      <c r="H564" s="19">
        <f t="shared" si="64"/>
        <v>574.52993176538678</v>
      </c>
      <c r="I564" s="19">
        <f t="shared" si="65"/>
        <v>227.11253891141627</v>
      </c>
      <c r="J564" s="19">
        <f t="shared" si="66"/>
        <v>233.96592726096017</v>
      </c>
      <c r="K564" s="19">
        <f t="shared" si="67"/>
        <v>5.4254456607595642</v>
      </c>
      <c r="L564" s="19">
        <f t="shared" si="68"/>
        <v>5.45517549475964</v>
      </c>
      <c r="M564" s="18"/>
      <c r="N564" s="18"/>
      <c r="O564" s="18"/>
      <c r="P564" s="18"/>
      <c r="Q564" s="18"/>
      <c r="R564" s="18"/>
      <c r="S564" s="18"/>
      <c r="T564" s="18"/>
      <c r="U564" s="12"/>
      <c r="V564" s="20"/>
      <c r="W564" s="11"/>
    </row>
    <row r="565" spans="1:23" x14ac:dyDescent="0.25">
      <c r="A565" s="10">
        <v>29068</v>
      </c>
      <c r="B565" s="9">
        <f>'[14]TCM B64 y Graf 1'!F577</f>
        <v>1.5133832799865132</v>
      </c>
      <c r="C565" s="7">
        <f>[14]TCM!F660</f>
        <v>0</v>
      </c>
      <c r="D565" s="9">
        <f>'[14]TCM B64 y Graf 1'!D577</f>
        <v>0.37564603439856903</v>
      </c>
      <c r="E565" s="18">
        <f t="shared" si="69"/>
        <v>4029.5529680485784</v>
      </c>
      <c r="F565" s="18">
        <f t="shared" si="70"/>
        <v>690.90909090909042</v>
      </c>
      <c r="G565" s="18">
        <f t="shared" si="71"/>
        <v>686.79183673469583</v>
      </c>
      <c r="H565" s="19">
        <f t="shared" si="64"/>
        <v>583.22477169124204</v>
      </c>
      <c r="I565" s="19">
        <f t="shared" si="65"/>
        <v>227.96567815745891</v>
      </c>
      <c r="J565" s="19">
        <f t="shared" si="66"/>
        <v>237.50672848499295</v>
      </c>
      <c r="K565" s="19">
        <f t="shared" si="67"/>
        <v>5.4291950832258911</v>
      </c>
      <c r="L565" s="19">
        <f t="shared" si="68"/>
        <v>5.4701959535365239</v>
      </c>
      <c r="M565" s="18"/>
      <c r="N565" s="18"/>
      <c r="O565" s="18"/>
      <c r="P565" s="18"/>
      <c r="Q565" s="18"/>
      <c r="R565" s="18"/>
      <c r="S565" s="18"/>
      <c r="T565" s="18"/>
      <c r="U565" s="12"/>
      <c r="V565" s="20"/>
      <c r="W565" s="11"/>
    </row>
    <row r="566" spans="1:23" x14ac:dyDescent="0.25">
      <c r="A566" s="10">
        <v>29099</v>
      </c>
      <c r="B566" s="9">
        <f>'[14]TCM B64 y Graf 1'!F578</f>
        <v>1.2262688536821553</v>
      </c>
      <c r="C566" s="7">
        <f>[14]TCM!F661</f>
        <v>0</v>
      </c>
      <c r="D566" s="9">
        <f>'[14]TCM B64 y Graf 1'!D578</f>
        <v>1.3854726274891371</v>
      </c>
      <c r="E566" s="18">
        <f t="shared" si="69"/>
        <v>4078.9661210383829</v>
      </c>
      <c r="F566" s="18">
        <f t="shared" si="70"/>
        <v>690.90909090909042</v>
      </c>
      <c r="G566" s="18">
        <f t="shared" si="71"/>
        <v>696.30714964048491</v>
      </c>
      <c r="H566" s="19">
        <f t="shared" si="64"/>
        <v>590.37667541345058</v>
      </c>
      <c r="I566" s="19">
        <f t="shared" si="65"/>
        <v>231.12408022840049</v>
      </c>
      <c r="J566" s="19">
        <f t="shared" si="66"/>
        <v>240.41919952180388</v>
      </c>
      <c r="K566" s="19">
        <f t="shared" si="67"/>
        <v>5.4429547101575659</v>
      </c>
      <c r="L566" s="19">
        <f t="shared" si="68"/>
        <v>5.4823840643713719</v>
      </c>
      <c r="M566" s="18"/>
      <c r="N566" s="18"/>
      <c r="O566" s="18"/>
      <c r="P566" s="18"/>
      <c r="Q566" s="18"/>
      <c r="R566" s="18"/>
      <c r="S566" s="18"/>
      <c r="T566" s="18"/>
      <c r="U566" s="12"/>
      <c r="V566" s="20"/>
      <c r="W566" s="11"/>
    </row>
    <row r="567" spans="1:23" x14ac:dyDescent="0.25">
      <c r="A567" s="10">
        <v>29129</v>
      </c>
      <c r="B567" s="9">
        <f>'[14]TCM B64 y Graf 1'!F579</f>
        <v>1.7464063282136788</v>
      </c>
      <c r="C567" s="7">
        <f>[14]TCM!F662</f>
        <v>0</v>
      </c>
      <c r="D567" s="9">
        <f>'[14]TCM B64 y Graf 1'!D579</f>
        <v>0.23316042500518552</v>
      </c>
      <c r="E567" s="18">
        <f t="shared" si="69"/>
        <v>4150.2014435018891</v>
      </c>
      <c r="F567" s="18">
        <f t="shared" si="70"/>
        <v>690.90909090909042</v>
      </c>
      <c r="G567" s="18">
        <f t="shared" si="71"/>
        <v>697.93066234992818</v>
      </c>
      <c r="H567" s="19">
        <f t="shared" si="64"/>
        <v>600.68705103316859</v>
      </c>
      <c r="I567" s="19">
        <f t="shared" si="65"/>
        <v>231.66297011615035</v>
      </c>
      <c r="J567" s="19">
        <f t="shared" si="66"/>
        <v>244.61789563649333</v>
      </c>
      <c r="K567" s="19">
        <f t="shared" si="67"/>
        <v>5.4452836004362144</v>
      </c>
      <c r="L567" s="19">
        <f t="shared" si="68"/>
        <v>5.4996973834406324</v>
      </c>
      <c r="M567" s="18"/>
      <c r="N567" s="18"/>
      <c r="O567" s="18"/>
      <c r="P567" s="18"/>
      <c r="Q567" s="18"/>
      <c r="R567" s="18"/>
      <c r="S567" s="18"/>
      <c r="T567" s="18"/>
      <c r="U567" s="12"/>
      <c r="V567" s="20"/>
      <c r="W567" s="11"/>
    </row>
    <row r="568" spans="1:23" x14ac:dyDescent="0.25">
      <c r="A568" s="10">
        <v>29160</v>
      </c>
      <c r="B568" s="9">
        <f>'[14]TCM B64 y Graf 1'!F580</f>
        <v>1.2873201336413898</v>
      </c>
      <c r="C568" s="7">
        <f>[14]TCM!F663</f>
        <v>-0.43859649122806044</v>
      </c>
      <c r="D568" s="9">
        <f>'[14]TCM B64 y Graf 1'!D580</f>
        <v>0.93831047832499959</v>
      </c>
      <c r="E568" s="18">
        <f t="shared" si="69"/>
        <v>4203.6278222707642</v>
      </c>
      <c r="F568" s="18">
        <f t="shared" si="70"/>
        <v>687.87878787878742</v>
      </c>
      <c r="G568" s="18">
        <f t="shared" si="71"/>
        <v>704.47941888620062</v>
      </c>
      <c r="H568" s="19">
        <f t="shared" si="64"/>
        <v>611.10007988958284</v>
      </c>
      <c r="I568" s="19">
        <f t="shared" si="65"/>
        <v>233.8366880391491</v>
      </c>
      <c r="J568" s="19">
        <f t="shared" si="66"/>
        <v>248.85839524719239</v>
      </c>
      <c r="K568" s="19">
        <f t="shared" si="67"/>
        <v>5.4546229573394882</v>
      </c>
      <c r="L568" s="19">
        <f t="shared" si="68"/>
        <v>5.5168840409106865</v>
      </c>
      <c r="M568" s="18"/>
      <c r="N568" s="18"/>
      <c r="O568" s="18"/>
      <c r="P568" s="18"/>
      <c r="Q568" s="18"/>
      <c r="R568" s="18"/>
      <c r="S568" s="18"/>
      <c r="T568" s="18"/>
      <c r="U568" s="12"/>
      <c r="V568" s="20"/>
      <c r="W568" s="11"/>
    </row>
    <row r="569" spans="1:23" x14ac:dyDescent="0.25">
      <c r="A569" s="10">
        <v>29190</v>
      </c>
      <c r="B569" s="9">
        <f>'[14]TCM B64 y Graf 1'!F581</f>
        <v>1.7691932915853803</v>
      </c>
      <c r="C569" s="7">
        <f>[14]TCM!F664</f>
        <v>0.4405286343612147</v>
      </c>
      <c r="D569" s="9">
        <f>'[14]TCM B64 y Graf 1'!D581</f>
        <v>1.0614443376764093</v>
      </c>
      <c r="E569" s="18">
        <f t="shared" si="69"/>
        <v>4277.9981237055954</v>
      </c>
      <c r="F569" s="18">
        <f t="shared" si="70"/>
        <v>690.90909090909031</v>
      </c>
      <c r="G569" s="18">
        <f t="shared" si="71"/>
        <v>711.95707578806389</v>
      </c>
      <c r="H569" s="19">
        <f t="shared" si="64"/>
        <v>619.18393895738927</v>
      </c>
      <c r="I569" s="19">
        <f t="shared" si="65"/>
        <v>236.31873432375068</v>
      </c>
      <c r="J569" s="19">
        <f t="shared" si="66"/>
        <v>252.15038662670958</v>
      </c>
      <c r="K569" s="19">
        <f t="shared" si="67"/>
        <v>5.4651814629958375</v>
      </c>
      <c r="L569" s="19">
        <f t="shared" si="68"/>
        <v>5.5300256818418427</v>
      </c>
      <c r="M569" s="18"/>
      <c r="N569" s="18"/>
      <c r="O569" s="18"/>
      <c r="P569" s="18"/>
      <c r="Q569" s="18"/>
      <c r="R569" s="18"/>
      <c r="S569" s="18"/>
      <c r="T569" s="18"/>
      <c r="U569" s="12"/>
      <c r="V569" s="20"/>
      <c r="W569" s="11"/>
    </row>
    <row r="570" spans="1:23" x14ac:dyDescent="0.25">
      <c r="A570" s="10">
        <v>29221</v>
      </c>
      <c r="B570" s="9">
        <f>'[14]TCM B64 y Graf 1'!F582</f>
        <v>4.8752638656001324</v>
      </c>
      <c r="C570" s="7">
        <f>[14]TCM!F665</f>
        <v>0</v>
      </c>
      <c r="D570" s="9">
        <f>'[14]TCM B64 y Graf 1'!D582</f>
        <v>3.1570249501017944</v>
      </c>
      <c r="E570" s="18">
        <f t="shared" si="69"/>
        <v>4486.5618204016655</v>
      </c>
      <c r="F570" s="18">
        <f t="shared" si="70"/>
        <v>690.90909090909031</v>
      </c>
      <c r="G570" s="18">
        <f t="shared" si="71"/>
        <v>734.43373830470819</v>
      </c>
      <c r="H570" s="19">
        <f t="shared" si="64"/>
        <v>649.37078979497846</v>
      </c>
      <c r="I570" s="19">
        <f t="shared" si="65"/>
        <v>243.77937572811626</v>
      </c>
      <c r="J570" s="19">
        <f t="shared" si="66"/>
        <v>264.44338331289259</v>
      </c>
      <c r="K570" s="19">
        <f t="shared" si="67"/>
        <v>5.4962636184241669</v>
      </c>
      <c r="L570" s="19">
        <f t="shared" si="68"/>
        <v>5.5776271766389112</v>
      </c>
      <c r="M570" s="18"/>
      <c r="N570" s="18"/>
      <c r="O570" s="18"/>
      <c r="P570" s="18"/>
      <c r="Q570" s="18"/>
      <c r="R570" s="18"/>
      <c r="S570" s="18"/>
      <c r="T570" s="18"/>
      <c r="U570" s="12"/>
      <c r="V570" s="20"/>
      <c r="W570" s="11"/>
    </row>
    <row r="571" spans="1:23" x14ac:dyDescent="0.25">
      <c r="A571" s="10">
        <v>29252</v>
      </c>
      <c r="B571" s="9">
        <f>'[14]TCM B64 y Graf 1'!F583</f>
        <v>2.3117329024698208</v>
      </c>
      <c r="C571" s="7">
        <f>[14]TCM!F666</f>
        <v>0</v>
      </c>
      <c r="D571" s="9">
        <f>'[14]TCM B64 y Graf 1'!D583</f>
        <v>1.7156774444744283</v>
      </c>
      <c r="E571" s="18">
        <f t="shared" si="69"/>
        <v>4590.2791461935394</v>
      </c>
      <c r="F571" s="18">
        <f t="shared" si="70"/>
        <v>690.90909090909031</v>
      </c>
      <c r="G571" s="18">
        <f t="shared" si="71"/>
        <v>747.03425229741242</v>
      </c>
      <c r="H571" s="19">
        <f t="shared" si="64"/>
        <v>664.38250800169703</v>
      </c>
      <c r="I571" s="19">
        <f t="shared" si="65"/>
        <v>247.96184349176414</v>
      </c>
      <c r="J571" s="19">
        <f t="shared" si="66"/>
        <v>270.55660801334108</v>
      </c>
      <c r="K571" s="19">
        <f t="shared" si="67"/>
        <v>5.5132748774397493</v>
      </c>
      <c r="L571" s="19">
        <f t="shared" si="68"/>
        <v>5.6004813481606135</v>
      </c>
      <c r="M571" s="18"/>
      <c r="N571" s="18"/>
      <c r="O571" s="18"/>
      <c r="P571" s="18"/>
      <c r="Q571" s="18"/>
      <c r="R571" s="18"/>
      <c r="S571" s="18"/>
      <c r="T571" s="18"/>
      <c r="U571" s="12"/>
      <c r="V571" s="20"/>
      <c r="W571" s="11"/>
    </row>
    <row r="572" spans="1:23" x14ac:dyDescent="0.25">
      <c r="A572" s="10">
        <v>29281</v>
      </c>
      <c r="B572" s="9">
        <f>'[14]TCM B64 y Graf 1'!F584</f>
        <v>2.0573233079911768</v>
      </c>
      <c r="C572" s="7">
        <f>[14]TCM!F667</f>
        <v>0</v>
      </c>
      <c r="D572" s="9">
        <f>'[14]TCM B64 y Graf 1'!D584</f>
        <v>1.5226536024513182</v>
      </c>
      <c r="E572" s="18">
        <f t="shared" si="69"/>
        <v>4684.7160289700378</v>
      </c>
      <c r="F572" s="18">
        <f t="shared" si="70"/>
        <v>690.90909090909031</v>
      </c>
      <c r="G572" s="18">
        <f t="shared" si="71"/>
        <v>758.40899625156419</v>
      </c>
      <c r="H572" s="19">
        <f t="shared" si="64"/>
        <v>678.05100419303233</v>
      </c>
      <c r="I572" s="19">
        <f t="shared" si="65"/>
        <v>251.73744343439614</v>
      </c>
      <c r="J572" s="19">
        <f t="shared" si="66"/>
        <v>276.12283217130988</v>
      </c>
      <c r="K572" s="19">
        <f t="shared" si="67"/>
        <v>5.528386653232209</v>
      </c>
      <c r="L572" s="19">
        <f t="shared" si="68"/>
        <v>5.6208458108133463</v>
      </c>
      <c r="M572" s="18"/>
      <c r="N572" s="18"/>
      <c r="O572" s="18"/>
      <c r="P572" s="18"/>
      <c r="Q572" s="18"/>
      <c r="R572" s="18"/>
      <c r="S572" s="18"/>
      <c r="T572" s="18"/>
      <c r="U572" s="12"/>
      <c r="V572" s="20"/>
      <c r="W572" s="11"/>
    </row>
    <row r="573" spans="1:23" x14ac:dyDescent="0.25">
      <c r="A573" s="10">
        <v>29312</v>
      </c>
      <c r="B573" s="9">
        <f>'[14]TCM B64 y Graf 1'!F585</f>
        <v>1.7481349082012265</v>
      </c>
      <c r="C573" s="7">
        <f>[14]TCM!F668</f>
        <v>0</v>
      </c>
      <c r="D573" s="9">
        <f>'[14]TCM B64 y Graf 1'!D585</f>
        <v>0.8296315651947106</v>
      </c>
      <c r="E573" s="18">
        <f t="shared" si="69"/>
        <v>4766.6111852225613</v>
      </c>
      <c r="F573" s="18">
        <f t="shared" si="70"/>
        <v>690.90909090909031</v>
      </c>
      <c r="G573" s="18">
        <f t="shared" si="71"/>
        <v>764.70099667774355</v>
      </c>
      <c r="H573" s="19">
        <f t="shared" si="64"/>
        <v>689.90425049273972</v>
      </c>
      <c r="I573" s="19">
        <f t="shared" si="65"/>
        <v>253.82593672654207</v>
      </c>
      <c r="J573" s="19">
        <f t="shared" si="66"/>
        <v>280.94983179001048</v>
      </c>
      <c r="K573" s="19">
        <f t="shared" si="67"/>
        <v>5.5366487436228766</v>
      </c>
      <c r="L573" s="19">
        <f t="shared" si="68"/>
        <v>5.6381761188394321</v>
      </c>
      <c r="M573" s="18"/>
      <c r="N573" s="18"/>
      <c r="O573" s="18"/>
      <c r="P573" s="18"/>
      <c r="Q573" s="18"/>
      <c r="R573" s="18"/>
      <c r="S573" s="18"/>
      <c r="T573" s="18"/>
      <c r="U573" s="12"/>
      <c r="V573" s="20"/>
      <c r="W573" s="11"/>
    </row>
    <row r="574" spans="1:23" x14ac:dyDescent="0.25">
      <c r="A574" s="10">
        <v>29342</v>
      </c>
      <c r="B574" s="9">
        <f>'[14]TCM B64 y Graf 1'!F586</f>
        <v>1.6312843885736728</v>
      </c>
      <c r="C574" s="7">
        <f>[14]TCM!F669</f>
        <v>0.43859649122806044</v>
      </c>
      <c r="D574" s="9">
        <f>'[14]TCM B64 y Graf 1'!D586</f>
        <v>0.99022955123935219</v>
      </c>
      <c r="E574" s="18">
        <f t="shared" si="69"/>
        <v>4844.3681693511035</v>
      </c>
      <c r="F574" s="18">
        <f t="shared" si="70"/>
        <v>693.93939393939331</v>
      </c>
      <c r="G574" s="18">
        <f t="shared" si="71"/>
        <v>772.27329192546847</v>
      </c>
      <c r="H574" s="19">
        <f t="shared" si="64"/>
        <v>698.09672309426446</v>
      </c>
      <c r="I574" s="19">
        <f t="shared" si="65"/>
        <v>256.33939616071842</v>
      </c>
      <c r="J574" s="19">
        <f t="shared" si="66"/>
        <v>284.2860538783637</v>
      </c>
      <c r="K574" s="19">
        <f t="shared" si="67"/>
        <v>5.5465023326802658</v>
      </c>
      <c r="L574" s="19">
        <f t="shared" si="68"/>
        <v>5.6499809632095195</v>
      </c>
      <c r="M574" s="18"/>
      <c r="N574" s="18"/>
      <c r="O574" s="18"/>
      <c r="P574" s="18"/>
      <c r="Q574" s="18"/>
      <c r="R574" s="18"/>
      <c r="S574" s="18"/>
      <c r="T574" s="18"/>
      <c r="U574" s="12"/>
      <c r="V574" s="20"/>
      <c r="W574" s="11"/>
    </row>
    <row r="575" spans="1:23" x14ac:dyDescent="0.25">
      <c r="A575" s="10">
        <v>29373</v>
      </c>
      <c r="B575" s="9">
        <f>'[14]TCM B64 y Graf 1'!F587</f>
        <v>1.983067108665626</v>
      </c>
      <c r="C575" s="7">
        <f>[14]TCM!F670</f>
        <v>0</v>
      </c>
      <c r="D575" s="9">
        <f>'[14]TCM B64 y Graf 1'!D587</f>
        <v>0.51753415584505635</v>
      </c>
      <c r="E575" s="18">
        <f t="shared" si="69"/>
        <v>4940.4352411401724</v>
      </c>
      <c r="F575" s="18">
        <f t="shared" si="70"/>
        <v>693.93939393939331</v>
      </c>
      <c r="G575" s="18">
        <f t="shared" si="71"/>
        <v>776.27006998765182</v>
      </c>
      <c r="H575" s="19">
        <f t="shared" si="64"/>
        <v>711.94044959661937</v>
      </c>
      <c r="I575" s="19">
        <f t="shared" si="65"/>
        <v>257.66604009073711</v>
      </c>
      <c r="J575" s="19">
        <f t="shared" si="66"/>
        <v>289.92363710734895</v>
      </c>
      <c r="K575" s="19">
        <f t="shared" si="67"/>
        <v>5.5516643281857103</v>
      </c>
      <c r="L575" s="19">
        <f t="shared" si="68"/>
        <v>5.6696175679861511</v>
      </c>
      <c r="M575" s="18"/>
      <c r="N575" s="18"/>
      <c r="O575" s="18"/>
      <c r="P575" s="18"/>
      <c r="Q575" s="18"/>
      <c r="R575" s="18"/>
      <c r="S575" s="18"/>
      <c r="T575" s="18"/>
      <c r="U575" s="12"/>
      <c r="V575" s="20"/>
      <c r="W575" s="11"/>
    </row>
    <row r="576" spans="1:23" x14ac:dyDescent="0.25">
      <c r="A576" s="10">
        <v>29403</v>
      </c>
      <c r="B576" s="9">
        <f>'[14]TCM B64 y Graf 1'!F588</f>
        <v>2.7923728030688766</v>
      </c>
      <c r="C576" s="7">
        <f>[14]TCM!F671</f>
        <v>0.4366812227074357</v>
      </c>
      <c r="D576" s="9">
        <f>'[14]TCM B64 y Graf 1'!D588</f>
        <v>-0.28234387305418052</v>
      </c>
      <c r="E576" s="18">
        <f t="shared" si="69"/>
        <v>5078.3906111670012</v>
      </c>
      <c r="F576" s="18">
        <f t="shared" si="70"/>
        <v>696.96969696969643</v>
      </c>
      <c r="G576" s="18">
        <f t="shared" si="71"/>
        <v>774.07831900668828</v>
      </c>
      <c r="H576" s="19">
        <f t="shared" si="64"/>
        <v>728.63865290657031</v>
      </c>
      <c r="I576" s="19">
        <f t="shared" si="65"/>
        <v>256.93853581359963</v>
      </c>
      <c r="J576" s="19">
        <f t="shared" si="66"/>
        <v>296.72364943916961</v>
      </c>
      <c r="K576" s="19">
        <f t="shared" si="67"/>
        <v>5.5488368960334773</v>
      </c>
      <c r="L576" s="19">
        <f t="shared" si="68"/>
        <v>5.6928012323749426</v>
      </c>
      <c r="M576" s="18"/>
      <c r="N576" s="18"/>
      <c r="O576" s="18"/>
      <c r="P576" s="18"/>
      <c r="Q576" s="18"/>
      <c r="R576" s="18"/>
      <c r="S576" s="18"/>
      <c r="T576" s="18"/>
      <c r="U576" s="12"/>
      <c r="V576" s="20"/>
      <c r="W576" s="11"/>
    </row>
    <row r="577" spans="1:23" x14ac:dyDescent="0.25">
      <c r="A577" s="10">
        <v>29434</v>
      </c>
      <c r="B577" s="9">
        <f>'[14]TCM B64 y Graf 1'!F589</f>
        <v>2.0719579044117697</v>
      </c>
      <c r="C577" s="7">
        <f>[14]TCM!F672</f>
        <v>0</v>
      </c>
      <c r="D577" s="9">
        <f>'[14]TCM B64 y Graf 1'!D589</f>
        <v>0.14490536238678242</v>
      </c>
      <c r="E577" s="18">
        <f t="shared" si="69"/>
        <v>5183.6127268519813</v>
      </c>
      <c r="F577" s="18">
        <f t="shared" si="70"/>
        <v>696.96969696969643</v>
      </c>
      <c r="G577" s="18">
        <f t="shared" si="71"/>
        <v>775.20000000000243</v>
      </c>
      <c r="H577" s="19">
        <f t="shared" si="64"/>
        <v>743.73573907006744</v>
      </c>
      <c r="I577" s="19">
        <f t="shared" si="65"/>
        <v>257.31085353003158</v>
      </c>
      <c r="J577" s="19">
        <f t="shared" si="66"/>
        <v>302.87163854798354</v>
      </c>
      <c r="K577" s="19">
        <f t="shared" si="67"/>
        <v>5.5502849007922617</v>
      </c>
      <c r="L577" s="19">
        <f t="shared" si="68"/>
        <v>5.7133090805954758</v>
      </c>
      <c r="M577" s="18"/>
      <c r="N577" s="18"/>
      <c r="O577" s="18"/>
      <c r="P577" s="18"/>
      <c r="Q577" s="18"/>
      <c r="R577" s="18"/>
      <c r="S577" s="18"/>
      <c r="T577" s="18"/>
      <c r="U577" s="12"/>
      <c r="V577" s="20"/>
      <c r="W577" s="11"/>
    </row>
    <row r="578" spans="1:23" x14ac:dyDescent="0.25">
      <c r="A578" s="10">
        <v>29465</v>
      </c>
      <c r="B578" s="9">
        <f>'[14]TCM B64 y Graf 1'!F590</f>
        <v>1.1105277203063757</v>
      </c>
      <c r="C578" s="7">
        <f>[14]TCM!F673</f>
        <v>0</v>
      </c>
      <c r="D578" s="9">
        <f>'[14]TCM B64 y Graf 1'!D590</f>
        <v>1.1410712133106182</v>
      </c>
      <c r="E578" s="18">
        <f t="shared" si="69"/>
        <v>5241.1781830970021</v>
      </c>
      <c r="F578" s="18">
        <f t="shared" si="70"/>
        <v>696.96969696969643</v>
      </c>
      <c r="G578" s="18">
        <f t="shared" si="71"/>
        <v>784.04558404558634</v>
      </c>
      <c r="H578" s="19">
        <f t="shared" si="64"/>
        <v>751.9951306182661</v>
      </c>
      <c r="I578" s="19">
        <f t="shared" si="65"/>
        <v>260.24695360838666</v>
      </c>
      <c r="J578" s="19">
        <f t="shared" si="66"/>
        <v>306.23511205100505</v>
      </c>
      <c r="K578" s="19">
        <f t="shared" si="67"/>
        <v>5.5616310017911648</v>
      </c>
      <c r="L578" s="19">
        <f t="shared" si="68"/>
        <v>5.7243531469662479</v>
      </c>
      <c r="M578" s="18"/>
      <c r="N578" s="18"/>
      <c r="O578" s="18"/>
      <c r="P578" s="18"/>
      <c r="Q578" s="18"/>
      <c r="R578" s="18"/>
      <c r="S578" s="18"/>
      <c r="T578" s="18"/>
      <c r="U578" s="12"/>
      <c r="V578" s="20"/>
      <c r="W578" s="11"/>
    </row>
    <row r="579" spans="1:23" x14ac:dyDescent="0.25">
      <c r="A579" s="10">
        <v>29495</v>
      </c>
      <c r="B579" s="9">
        <f>'[14]TCM B64 y Graf 1'!F591</f>
        <v>1.5146731833737714</v>
      </c>
      <c r="C579" s="7">
        <f>[14]TCM!F674</f>
        <v>0</v>
      </c>
      <c r="D579" s="9">
        <f>'[14]TCM B64 y Graf 1'!D591</f>
        <v>0.38041278834486381</v>
      </c>
      <c r="E579" s="18">
        <f t="shared" si="69"/>
        <v>5320.564903529209</v>
      </c>
      <c r="F579" s="18">
        <f t="shared" si="70"/>
        <v>696.96969696969643</v>
      </c>
      <c r="G579" s="18">
        <f t="shared" si="71"/>
        <v>787.02819371374892</v>
      </c>
      <c r="H579" s="19">
        <f t="shared" si="64"/>
        <v>763.38539920201754</v>
      </c>
      <c r="I579" s="19">
        <f t="shared" si="65"/>
        <v>261.23696630119088</v>
      </c>
      <c r="J579" s="19">
        <f t="shared" si="66"/>
        <v>310.87357317131625</v>
      </c>
      <c r="K579" s="19">
        <f t="shared" si="67"/>
        <v>5.5654279122782784</v>
      </c>
      <c r="L579" s="19">
        <f t="shared" si="68"/>
        <v>5.7393863123947124</v>
      </c>
      <c r="M579" s="18"/>
      <c r="N579" s="18"/>
      <c r="O579" s="18"/>
      <c r="P579" s="18"/>
      <c r="Q579" s="18"/>
      <c r="R579" s="18"/>
      <c r="S579" s="18"/>
      <c r="T579" s="18"/>
      <c r="U579" s="12"/>
      <c r="V579" s="20"/>
      <c r="W579" s="11"/>
    </row>
    <row r="580" spans="1:23" x14ac:dyDescent="0.25">
      <c r="A580" s="10">
        <v>29526</v>
      </c>
      <c r="B580" s="9">
        <f>'[14]TCM B64 y Graf 1'!F592</f>
        <v>1.7348739998181095</v>
      </c>
      <c r="C580" s="7">
        <f>[14]TCM!F675</f>
        <v>0.43478260869564966</v>
      </c>
      <c r="D580" s="9">
        <f>'[14]TCM B64 y Graf 1'!D592</f>
        <v>0.83292332442115313</v>
      </c>
      <c r="E580" s="18">
        <f t="shared" si="69"/>
        <v>5412.8700006839845</v>
      </c>
      <c r="F580" s="18">
        <f t="shared" si="70"/>
        <v>699.99999999999943</v>
      </c>
      <c r="G580" s="18">
        <f t="shared" si="71"/>
        <v>793.5835351089612</v>
      </c>
      <c r="H580" s="19">
        <f t="shared" si="64"/>
        <v>773.26714295485556</v>
      </c>
      <c r="I580" s="19">
        <f t="shared" si="65"/>
        <v>263.41286992552369</v>
      </c>
      <c r="J580" s="19">
        <f t="shared" si="66"/>
        <v>314.89771745390181</v>
      </c>
      <c r="K580" s="19">
        <f t="shared" si="67"/>
        <v>5.5737226488806186</v>
      </c>
      <c r="L580" s="19">
        <f t="shared" si="68"/>
        <v>5.7522478796015148</v>
      </c>
      <c r="M580" s="18"/>
      <c r="N580" s="18"/>
      <c r="O580" s="18"/>
      <c r="P580" s="18"/>
      <c r="Q580" s="18"/>
      <c r="R580" s="18"/>
      <c r="S580" s="18"/>
      <c r="T580" s="18"/>
      <c r="U580" s="12"/>
      <c r="V580" s="20"/>
      <c r="W580" s="11"/>
    </row>
    <row r="581" spans="1:23" x14ac:dyDescent="0.25">
      <c r="A581" s="10">
        <v>29556</v>
      </c>
      <c r="B581" s="9">
        <f>'[14]TCM B64 y Graf 1'!F593</f>
        <v>2.6227970680371859</v>
      </c>
      <c r="C581" s="7">
        <f>[14]TCM!F676</f>
        <v>0.43290043290042934</v>
      </c>
      <c r="D581" s="9">
        <f>'[14]TCM B64 y Graf 1'!D593</f>
        <v>0.94308971039560596</v>
      </c>
      <c r="E581" s="18">
        <f t="shared" si="69"/>
        <v>5554.8385963585888</v>
      </c>
      <c r="F581" s="18">
        <f t="shared" si="70"/>
        <v>703.03030303030243</v>
      </c>
      <c r="G581" s="18">
        <f t="shared" si="71"/>
        <v>801.06773977196747</v>
      </c>
      <c r="H581" s="19">
        <f t="shared" si="64"/>
        <v>790.12790379238606</v>
      </c>
      <c r="I581" s="19">
        <f t="shared" si="65"/>
        <v>265.89708959764903</v>
      </c>
      <c r="J581" s="19">
        <f t="shared" si="66"/>
        <v>321.76392811686338</v>
      </c>
      <c r="K581" s="19">
        <f t="shared" si="67"/>
        <v>5.5831093527120093</v>
      </c>
      <c r="L581" s="19">
        <f t="shared" si="68"/>
        <v>5.7738181341698107</v>
      </c>
      <c r="M581" s="18"/>
      <c r="N581" s="18"/>
      <c r="O581" s="18"/>
      <c r="P581" s="18"/>
      <c r="Q581" s="18"/>
      <c r="R581" s="18"/>
      <c r="S581" s="18"/>
      <c r="T581" s="18"/>
      <c r="U581" s="12"/>
      <c r="V581" s="20"/>
      <c r="W581" s="11"/>
    </row>
    <row r="582" spans="1:23" x14ac:dyDescent="0.25">
      <c r="A582" s="10">
        <v>29587</v>
      </c>
      <c r="B582" s="9">
        <f>'[14]TCM B64 y Graf 1'!F594</f>
        <v>3.2218015146609158</v>
      </c>
      <c r="C582" s="7">
        <f>[14]TCM!F677</f>
        <v>0.43103448275862988</v>
      </c>
      <c r="D582" s="9">
        <f>'[14]TCM B64 y Graf 1'!D594</f>
        <v>2.5234075830313785</v>
      </c>
      <c r="E582" s="18">
        <f t="shared" si="69"/>
        <v>5733.8044703930391</v>
      </c>
      <c r="F582" s="18">
        <f t="shared" si="70"/>
        <v>706.06060606060555</v>
      </c>
      <c r="G582" s="18">
        <f t="shared" si="71"/>
        <v>821.28194386259133</v>
      </c>
      <c r="H582" s="19">
        <f t="shared" ref="H582:H605" si="72">(E582/F582)*100</f>
        <v>812.08389494837081</v>
      </c>
      <c r="I582" s="19">
        <f t="shared" ref="I582:I605" si="73">(G582/(AVERAGE(G$378:G$389))*100)</f>
        <v>272.60675691961586</v>
      </c>
      <c r="J582" s="19">
        <f t="shared" ref="J582:J605" si="74">(H582/(AVERAGE(H$378:H$389))*100)</f>
        <v>330.70507033718053</v>
      </c>
      <c r="K582" s="19">
        <f t="shared" ref="K582:K605" si="75">LN(I582)</f>
        <v>5.6080303058944043</v>
      </c>
      <c r="L582" s="19">
        <f t="shared" ref="L582:L605" si="76">LN(J582)</f>
        <v>5.8012269520056226</v>
      </c>
      <c r="M582" s="18"/>
      <c r="N582" s="18"/>
      <c r="O582" s="18"/>
      <c r="P582" s="18"/>
      <c r="Q582" s="18"/>
      <c r="R582" s="18"/>
      <c r="S582" s="18"/>
      <c r="T582" s="18"/>
      <c r="U582" s="12"/>
      <c r="V582" s="20"/>
      <c r="W582" s="11"/>
    </row>
    <row r="583" spans="1:23" x14ac:dyDescent="0.25">
      <c r="A583" s="10">
        <v>29618</v>
      </c>
      <c r="B583" s="9">
        <f>'[14]TCM B64 y Graf 1'!F595</f>
        <v>2.4563098386781945</v>
      </c>
      <c r="C583" s="7">
        <f>[14]TCM!F678</f>
        <v>0.85836909871244149</v>
      </c>
      <c r="D583" s="9">
        <f>'[14]TCM B64 y Graf 1'!D595</f>
        <v>1.3351494085823257</v>
      </c>
      <c r="E583" s="18">
        <f t="shared" ref="E583:E605" si="77">E582*(1+(B583/100))</f>
        <v>5874.6444737298734</v>
      </c>
      <c r="F583" s="18">
        <f t="shared" ref="F583:F605" si="78">F582*(1+(C583/100))</f>
        <v>712.12121212121156</v>
      </c>
      <c r="G583" s="18">
        <f t="shared" ref="G583:G605" si="79">G582*(1+(D583/100))</f>
        <v>832.24728487886614</v>
      </c>
      <c r="H583" s="19">
        <f t="shared" si="72"/>
        <v>824.95007503440854</v>
      </c>
      <c r="I583" s="19">
        <f t="shared" si="73"/>
        <v>276.24646442238355</v>
      </c>
      <c r="J583" s="19">
        <f t="shared" si="74"/>
        <v>335.94456716354529</v>
      </c>
      <c r="K583" s="19">
        <f t="shared" si="75"/>
        <v>5.6212934542790514</v>
      </c>
      <c r="L583" s="19">
        <f t="shared" si="76"/>
        <v>5.8169461676727998</v>
      </c>
      <c r="M583" s="18"/>
      <c r="N583" s="18"/>
      <c r="O583" s="18"/>
      <c r="P583" s="18"/>
      <c r="Q583" s="18"/>
      <c r="R583" s="18"/>
      <c r="S583" s="18"/>
      <c r="T583" s="18"/>
      <c r="U583" s="12"/>
      <c r="V583" s="20"/>
      <c r="W583" s="11"/>
    </row>
    <row r="584" spans="1:23" x14ac:dyDescent="0.25">
      <c r="A584" s="10">
        <v>29646</v>
      </c>
      <c r="B584" s="9">
        <f>'[14]TCM B64 y Graf 1'!F596</f>
        <v>2.1390986689275637</v>
      </c>
      <c r="C584" s="7">
        <f>[14]TCM!F679</f>
        <v>0.42553191489360653</v>
      </c>
      <c r="D584" s="9">
        <f>'[14]TCM B64 y Graf 1'!D596</f>
        <v>0.68432053464975162</v>
      </c>
      <c r="E584" s="18">
        <f t="shared" si="77"/>
        <v>6000.3089154716554</v>
      </c>
      <c r="F584" s="18">
        <f t="shared" si="78"/>
        <v>715.15151515151456</v>
      </c>
      <c r="G584" s="18">
        <f t="shared" si="79"/>
        <v>837.94252394835723</v>
      </c>
      <c r="H584" s="19">
        <f t="shared" si="72"/>
        <v>839.02624665493556</v>
      </c>
      <c r="I584" s="19">
        <f t="shared" si="73"/>
        <v>278.13687570466982</v>
      </c>
      <c r="J584" s="19">
        <f t="shared" si="74"/>
        <v>341.67680905973577</v>
      </c>
      <c r="K584" s="19">
        <f t="shared" si="75"/>
        <v>5.6281133511717787</v>
      </c>
      <c r="L584" s="19">
        <f t="shared" si="76"/>
        <v>5.8338652875166916</v>
      </c>
      <c r="M584" s="18"/>
      <c r="N584" s="18"/>
      <c r="O584" s="18"/>
      <c r="P584" s="18"/>
      <c r="Q584" s="18"/>
      <c r="R584" s="18"/>
      <c r="S584" s="18"/>
      <c r="T584" s="18"/>
      <c r="U584" s="12"/>
      <c r="V584" s="20"/>
      <c r="W584" s="11"/>
    </row>
    <row r="585" spans="1:23" x14ac:dyDescent="0.25">
      <c r="A585" s="10">
        <v>29677</v>
      </c>
      <c r="B585" s="9">
        <f>'[14]TCM B64 y Graf 1'!F597</f>
        <v>2.2552503485508746</v>
      </c>
      <c r="C585" s="7">
        <f>[14]TCM!F680</f>
        <v>1.2711864406779849</v>
      </c>
      <c r="D585" s="9">
        <f>'[14]TCM B64 y Graf 1'!D597</f>
        <v>0.38529759558536547</v>
      </c>
      <c r="E585" s="18">
        <f t="shared" si="77"/>
        <v>6135.630903201959</v>
      </c>
      <c r="F585" s="18">
        <f t="shared" si="78"/>
        <v>724.24242424242379</v>
      </c>
      <c r="G585" s="18">
        <f t="shared" si="79"/>
        <v>841.17109634551753</v>
      </c>
      <c r="H585" s="19">
        <f t="shared" si="72"/>
        <v>847.17916236679821</v>
      </c>
      <c r="I585" s="19">
        <f t="shared" si="73"/>
        <v>279.20853039919621</v>
      </c>
      <c r="J585" s="19">
        <f t="shared" si="74"/>
        <v>344.99692238881011</v>
      </c>
      <c r="K585" s="19">
        <f t="shared" si="75"/>
        <v>5.6319589234272005</v>
      </c>
      <c r="L585" s="19">
        <f t="shared" si="76"/>
        <v>5.8435354963794266</v>
      </c>
      <c r="M585" s="18"/>
      <c r="N585" s="18"/>
      <c r="O585" s="18"/>
      <c r="P585" s="18"/>
      <c r="Q585" s="18"/>
      <c r="R585" s="18"/>
      <c r="S585" s="18"/>
      <c r="T585" s="18"/>
      <c r="U585" s="12"/>
      <c r="V585" s="20"/>
      <c r="W585" s="11"/>
    </row>
    <row r="586" spans="1:23" x14ac:dyDescent="0.25">
      <c r="A586" s="10">
        <v>29707</v>
      </c>
      <c r="B586" s="9">
        <f>'[14]TCM B64 y Graf 1'!F598</f>
        <v>1.5125786158509458</v>
      </c>
      <c r="C586" s="7">
        <f>[14]TCM!F681</f>
        <v>0.83682008368199945</v>
      </c>
      <c r="D586" s="9">
        <f>'[14]TCM B64 y Graf 1'!D598</f>
        <v>0.78820419761385097</v>
      </c>
      <c r="E586" s="18">
        <f t="shared" si="77"/>
        <v>6228.4371441913345</v>
      </c>
      <c r="F586" s="18">
        <f t="shared" si="78"/>
        <v>730.3030303030298</v>
      </c>
      <c r="G586" s="18">
        <f t="shared" si="79"/>
        <v>847.80124223602729</v>
      </c>
      <c r="H586" s="19">
        <f t="shared" si="72"/>
        <v>852.85653841624139</v>
      </c>
      <c r="I586" s="19">
        <f t="shared" si="73"/>
        <v>281.40926375589856</v>
      </c>
      <c r="J586" s="19">
        <f t="shared" si="74"/>
        <v>347.30892125671164</v>
      </c>
      <c r="K586" s="19">
        <f t="shared" si="75"/>
        <v>5.6398100643797182</v>
      </c>
      <c r="L586" s="19">
        <f t="shared" si="76"/>
        <v>5.8502146468854486</v>
      </c>
      <c r="M586" s="18"/>
      <c r="N586" s="18"/>
      <c r="O586" s="18"/>
      <c r="P586" s="18"/>
      <c r="Q586" s="18"/>
      <c r="R586" s="18"/>
      <c r="S586" s="18"/>
      <c r="T586" s="18"/>
      <c r="U586" s="12"/>
      <c r="V586" s="20"/>
      <c r="W586" s="11"/>
    </row>
    <row r="587" spans="1:23" x14ac:dyDescent="0.25">
      <c r="A587" s="10">
        <v>29738</v>
      </c>
      <c r="B587" s="9">
        <f>'[14]TCM B64 y Graf 1'!F599</f>
        <v>1.3974200129014624</v>
      </c>
      <c r="C587" s="7">
        <f>[14]TCM!F682</f>
        <v>0.82987551867217402</v>
      </c>
      <c r="D587" s="9">
        <f>'[14]TCM B64 y Graf 1'!D599</f>
        <v>0.30936503148206729</v>
      </c>
      <c r="E587" s="18">
        <f t="shared" si="77"/>
        <v>6315.4745713352522</v>
      </c>
      <c r="F587" s="18">
        <f t="shared" si="78"/>
        <v>736.36363636363569</v>
      </c>
      <c r="G587" s="18">
        <f t="shared" si="79"/>
        <v>850.42404281597612</v>
      </c>
      <c r="H587" s="19">
        <f t="shared" si="72"/>
        <v>857.65704055170181</v>
      </c>
      <c r="I587" s="19">
        <f t="shared" si="73"/>
        <v>282.2798456133105</v>
      </c>
      <c r="J587" s="19">
        <f t="shared" si="74"/>
        <v>349.26383060319262</v>
      </c>
      <c r="K587" s="19">
        <f t="shared" si="75"/>
        <v>5.642898939204998</v>
      </c>
      <c r="L587" s="19">
        <f t="shared" si="76"/>
        <v>5.8558275982211025</v>
      </c>
      <c r="M587" s="18"/>
      <c r="N587" s="18"/>
      <c r="O587" s="18"/>
      <c r="P587" s="18"/>
      <c r="Q587" s="18"/>
      <c r="R587" s="18"/>
      <c r="S587" s="18"/>
      <c r="T587" s="18"/>
      <c r="U587" s="12"/>
      <c r="V587" s="20"/>
      <c r="W587" s="11"/>
    </row>
    <row r="588" spans="1:23" x14ac:dyDescent="0.25">
      <c r="A588" s="10">
        <v>29768</v>
      </c>
      <c r="B588" s="9">
        <f>'[14]TCM B64 y Graf 1'!F600</f>
        <v>1.7614223500237669</v>
      </c>
      <c r="C588" s="7">
        <f>[14]TCM!F683</f>
        <v>0.82304526748973039</v>
      </c>
      <c r="D588" s="9">
        <f>'[14]TCM B64 y Graf 1'!D600</f>
        <v>0.81829250803793219</v>
      </c>
      <c r="E588" s="18">
        <f t="shared" si="77"/>
        <v>6426.7167519448194</v>
      </c>
      <c r="F588" s="18">
        <f t="shared" si="78"/>
        <v>742.42424242424192</v>
      </c>
      <c r="G588" s="18">
        <f t="shared" si="79"/>
        <v>857.38299904489259</v>
      </c>
      <c r="H588" s="19">
        <f t="shared" si="72"/>
        <v>865.63939924154772</v>
      </c>
      <c r="I588" s="19">
        <f t="shared" si="73"/>
        <v>284.58972044166524</v>
      </c>
      <c r="J588" s="19">
        <f t="shared" si="74"/>
        <v>352.51448796557008</v>
      </c>
      <c r="K588" s="19">
        <f t="shared" si="75"/>
        <v>5.651048565683916</v>
      </c>
      <c r="L588" s="19">
        <f t="shared" si="76"/>
        <v>5.8650917220192627</v>
      </c>
      <c r="M588" s="18"/>
      <c r="N588" s="18"/>
      <c r="O588" s="18"/>
      <c r="P588" s="18"/>
      <c r="Q588" s="18"/>
      <c r="R588" s="18"/>
      <c r="S588" s="18"/>
      <c r="T588" s="18"/>
      <c r="U588" s="12"/>
      <c r="V588" s="20"/>
      <c r="W588" s="11"/>
    </row>
    <row r="589" spans="1:23" x14ac:dyDescent="0.25">
      <c r="A589" s="10">
        <v>29799</v>
      </c>
      <c r="B589" s="9">
        <f>'[14]TCM B64 y Graf 1'!F601</f>
        <v>2.0607311550578933</v>
      </c>
      <c r="C589" s="7">
        <f>[14]TCM!F684</f>
        <v>0.81632653061223248</v>
      </c>
      <c r="D589" s="9">
        <f>'[14]TCM B64 y Graf 1'!D601</f>
        <v>0.18336064485504622</v>
      </c>
      <c r="E589" s="18">
        <f t="shared" si="77"/>
        <v>6559.1541062994711</v>
      </c>
      <c r="F589" s="18">
        <f t="shared" si="78"/>
        <v>748.48484848484793</v>
      </c>
      <c r="G589" s="18">
        <f t="shared" si="79"/>
        <v>858.95510204081882</v>
      </c>
      <c r="H589" s="19">
        <f t="shared" si="72"/>
        <v>876.32423282543607</v>
      </c>
      <c r="I589" s="19">
        <f t="shared" si="73"/>
        <v>285.11154598825823</v>
      </c>
      <c r="J589" s="19">
        <f t="shared" si="74"/>
        <v>356.86567466423685</v>
      </c>
      <c r="K589" s="19">
        <f t="shared" si="75"/>
        <v>5.6528804931282712</v>
      </c>
      <c r="L589" s="19">
        <f t="shared" si="76"/>
        <v>5.8773594495308261</v>
      </c>
      <c r="M589" s="18"/>
      <c r="N589" s="18"/>
      <c r="O589" s="18"/>
      <c r="P589" s="18"/>
      <c r="Q589" s="18"/>
      <c r="R589" s="18"/>
      <c r="S589" s="18"/>
      <c r="T589" s="18"/>
      <c r="U589" s="12"/>
      <c r="V589" s="20"/>
      <c r="W589" s="11"/>
    </row>
    <row r="590" spans="1:23" x14ac:dyDescent="0.25">
      <c r="A590" s="10">
        <v>29830</v>
      </c>
      <c r="B590" s="9">
        <f>'[14]TCM B64 y Graf 1'!F602</f>
        <v>1.8604207836763198</v>
      </c>
      <c r="C590" s="7">
        <f>[14]TCM!F685</f>
        <v>1.2145748987854255</v>
      </c>
      <c r="D590" s="9">
        <f>'[14]TCM B64 y Graf 1'!D602</f>
        <v>1.276218184596023</v>
      </c>
      <c r="E590" s="18">
        <f t="shared" si="77"/>
        <v>6681.1819725264249</v>
      </c>
      <c r="F590" s="18">
        <f t="shared" si="78"/>
        <v>757.57575757575705</v>
      </c>
      <c r="G590" s="18">
        <f t="shared" si="79"/>
        <v>869.91724325057908</v>
      </c>
      <c r="H590" s="19">
        <f t="shared" si="72"/>
        <v>881.91602037348866</v>
      </c>
      <c r="I590" s="19">
        <f t="shared" si="73"/>
        <v>288.75019138454326</v>
      </c>
      <c r="J590" s="19">
        <f t="shared" si="74"/>
        <v>359.14281931135099</v>
      </c>
      <c r="K590" s="19">
        <f t="shared" si="75"/>
        <v>5.6655619246393965</v>
      </c>
      <c r="L590" s="19">
        <f t="shared" si="76"/>
        <v>5.8837201347565511</v>
      </c>
      <c r="M590" s="18"/>
      <c r="N590" s="18"/>
      <c r="O590" s="18"/>
      <c r="P590" s="18"/>
      <c r="Q590" s="18"/>
      <c r="R590" s="18"/>
      <c r="S590" s="18"/>
      <c r="T590" s="18"/>
      <c r="U590" s="12"/>
      <c r="V590" s="20"/>
      <c r="W590" s="11"/>
    </row>
    <row r="591" spans="1:23" x14ac:dyDescent="0.25">
      <c r="A591" s="10">
        <v>29860</v>
      </c>
      <c r="B591" s="9">
        <f>'[14]TCM B64 y Graf 1'!F603</f>
        <v>2.2187609853913104</v>
      </c>
      <c r="C591" s="7">
        <f>[14]TCM!F686</f>
        <v>1.2000000000000011</v>
      </c>
      <c r="D591" s="9">
        <f>'[14]TCM B64 y Graf 1'!D603</f>
        <v>-0.35319578353529835</v>
      </c>
      <c r="E591" s="18">
        <f t="shared" si="77"/>
        <v>6829.421431495839</v>
      </c>
      <c r="F591" s="18">
        <f t="shared" si="78"/>
        <v>766.66666666666617</v>
      </c>
      <c r="G591" s="18">
        <f t="shared" si="79"/>
        <v>866.84473222717156</v>
      </c>
      <c r="H591" s="19">
        <f t="shared" si="72"/>
        <v>890.79409976032741</v>
      </c>
      <c r="I591" s="19">
        <f t="shared" si="73"/>
        <v>287.73033788362295</v>
      </c>
      <c r="J591" s="19">
        <f t="shared" si="74"/>
        <v>362.75824117397792</v>
      </c>
      <c r="K591" s="19">
        <f t="shared" si="75"/>
        <v>5.6620237147152181</v>
      </c>
      <c r="L591" s="19">
        <f t="shared" si="76"/>
        <v>5.8937366101112723</v>
      </c>
      <c r="M591" s="18"/>
      <c r="N591" s="18"/>
      <c r="O591" s="18"/>
      <c r="P591" s="18"/>
      <c r="Q591" s="18"/>
      <c r="R591" s="18"/>
      <c r="S591" s="18"/>
      <c r="T591" s="18"/>
      <c r="U591" s="12"/>
      <c r="V591" s="20"/>
      <c r="W591" s="11"/>
    </row>
    <row r="592" spans="1:23" x14ac:dyDescent="0.25">
      <c r="A592" s="10">
        <v>29891</v>
      </c>
      <c r="B592" s="9">
        <f>'[14]TCM B64 y Graf 1'!F604</f>
        <v>1.9245218609778236</v>
      </c>
      <c r="C592" s="7">
        <f>[14]TCM!F687</f>
        <v>1.1857707509881354</v>
      </c>
      <c r="D592" s="9">
        <f>'[14]TCM B64 y Graf 1'!D604</f>
        <v>0.32861350091444308</v>
      </c>
      <c r="E592" s="18">
        <f t="shared" si="77"/>
        <v>6960.8551399232811</v>
      </c>
      <c r="F592" s="18">
        <f t="shared" si="78"/>
        <v>775.75757575757518</v>
      </c>
      <c r="G592" s="18">
        <f t="shared" si="79"/>
        <v>869.69330104923574</v>
      </c>
      <c r="H592" s="19">
        <f t="shared" si="72"/>
        <v>897.29773288073625</v>
      </c>
      <c r="I592" s="19">
        <f t="shared" si="73"/>
        <v>288.67585862013527</v>
      </c>
      <c r="J592" s="19">
        <f t="shared" si="74"/>
        <v>365.40671685723083</v>
      </c>
      <c r="K592" s="19">
        <f t="shared" si="75"/>
        <v>5.6653044621822799</v>
      </c>
      <c r="L592" s="19">
        <f t="shared" si="76"/>
        <v>5.9010110259786526</v>
      </c>
      <c r="M592" s="18"/>
      <c r="N592" s="18"/>
      <c r="O592" s="18"/>
      <c r="P592" s="18"/>
      <c r="Q592" s="18"/>
      <c r="R592" s="18"/>
      <c r="S592" s="18"/>
      <c r="T592" s="18"/>
      <c r="U592" s="12"/>
      <c r="V592" s="20"/>
      <c r="W592" s="11"/>
    </row>
    <row r="593" spans="1:23" x14ac:dyDescent="0.25">
      <c r="A593" s="10">
        <v>29921</v>
      </c>
      <c r="B593" s="9">
        <f>'[14]TCM B64 y Graf 1'!F605</f>
        <v>2.6917457580226234</v>
      </c>
      <c r="C593" s="7">
        <f>[14]TCM!F688</f>
        <v>1.5625</v>
      </c>
      <c r="D593" s="9">
        <f>'[14]TCM B64 y Graf 1'!D605</f>
        <v>0.32754272374537763</v>
      </c>
      <c r="E593" s="18">
        <f t="shared" si="77"/>
        <v>7148.2236628742658</v>
      </c>
      <c r="F593" s="18">
        <f t="shared" si="78"/>
        <v>787.87878787878731</v>
      </c>
      <c r="G593" s="18">
        <f t="shared" si="79"/>
        <v>872.54191817572348</v>
      </c>
      <c r="H593" s="19">
        <f t="shared" si="72"/>
        <v>907.27454182634983</v>
      </c>
      <c r="I593" s="19">
        <f t="shared" si="73"/>
        <v>289.62139539025503</v>
      </c>
      <c r="J593" s="19">
        <f t="shared" si="74"/>
        <v>369.46957455533789</v>
      </c>
      <c r="K593" s="19">
        <f t="shared" si="75"/>
        <v>5.6685745368926312</v>
      </c>
      <c r="L593" s="19">
        <f t="shared" si="76"/>
        <v>5.9120683947931818</v>
      </c>
      <c r="M593" s="18"/>
      <c r="N593" s="18"/>
      <c r="O593" s="19"/>
      <c r="P593" s="19"/>
      <c r="Q593" s="19"/>
      <c r="R593" s="19"/>
      <c r="S593" s="19"/>
      <c r="T593" s="19"/>
      <c r="U593" s="12"/>
      <c r="V593" s="20"/>
      <c r="W593" s="11"/>
    </row>
    <row r="594" spans="1:23" x14ac:dyDescent="0.25">
      <c r="A594" s="10">
        <v>29952</v>
      </c>
      <c r="B594" s="9">
        <f>'[14]TCM B64 y Graf 1'!F606</f>
        <v>4.9686821606977682</v>
      </c>
      <c r="C594" s="7">
        <f>[14]TCM!F689</f>
        <v>1.538461538461533</v>
      </c>
      <c r="D594" s="9">
        <f>'[14]TCM B64 y Graf 1'!D606</f>
        <v>2.0230763044010613</v>
      </c>
      <c r="E594" s="18">
        <f t="shared" si="77"/>
        <v>7503.3961768182762</v>
      </c>
      <c r="F594" s="18">
        <f t="shared" si="78"/>
        <v>799.99999999999943</v>
      </c>
      <c r="G594" s="18">
        <f t="shared" si="79"/>
        <v>890.194106968303</v>
      </c>
      <c r="H594" s="19">
        <f t="shared" si="72"/>
        <v>937.92452210228521</v>
      </c>
      <c r="I594" s="19">
        <f t="shared" si="73"/>
        <v>295.48065721287099</v>
      </c>
      <c r="J594" s="19">
        <f t="shared" si="74"/>
        <v>381.95117152584646</v>
      </c>
      <c r="K594" s="19">
        <f t="shared" si="75"/>
        <v>5.6886033768792323</v>
      </c>
      <c r="L594" s="19">
        <f t="shared" si="76"/>
        <v>5.9452927772057214</v>
      </c>
      <c r="M594" s="18"/>
      <c r="N594" s="18"/>
      <c r="O594" s="19"/>
      <c r="P594" s="19"/>
      <c r="Q594" s="19"/>
      <c r="R594" s="19"/>
      <c r="S594" s="19"/>
      <c r="T594" s="19"/>
      <c r="U594" s="12"/>
      <c r="V594" s="20"/>
      <c r="W594" s="21"/>
    </row>
    <row r="595" spans="1:23" x14ac:dyDescent="0.25">
      <c r="A595" s="10">
        <v>29983</v>
      </c>
      <c r="B595" s="9">
        <f>'[14]TCM B64 y Graf 1'!F607</f>
        <v>3.9295369986885875</v>
      </c>
      <c r="C595" s="7">
        <f>[14]TCM!F690</f>
        <v>21.969696969696994</v>
      </c>
      <c r="D595" s="9">
        <f>'[14]TCM B64 y Graf 1'!D607</f>
        <v>0.61666849590651385</v>
      </c>
      <c r="E595" s="18">
        <f t="shared" si="77"/>
        <v>7798.2449057445356</v>
      </c>
      <c r="F595" s="18">
        <f t="shared" si="78"/>
        <v>975.7575757575753</v>
      </c>
      <c r="G595" s="18">
        <f t="shared" si="79"/>
        <v>895.68365357839286</v>
      </c>
      <c r="H595" s="19">
        <f t="shared" si="72"/>
        <v>799.19901207940939</v>
      </c>
      <c r="I595" s="19">
        <f t="shared" si="73"/>
        <v>297.30279333740026</v>
      </c>
      <c r="J595" s="19">
        <f t="shared" si="74"/>
        <v>325.45795717316793</v>
      </c>
      <c r="K595" s="19">
        <f t="shared" si="75"/>
        <v>5.6947511256457526</v>
      </c>
      <c r="L595" s="19">
        <f t="shared" si="76"/>
        <v>5.7852332894757446</v>
      </c>
      <c r="M595" s="18"/>
      <c r="N595" s="18"/>
      <c r="O595" s="19"/>
      <c r="P595" s="19"/>
      <c r="Q595" s="19"/>
      <c r="R595" s="19"/>
      <c r="S595" s="19"/>
      <c r="T595" s="19"/>
      <c r="U595" s="12"/>
      <c r="V595" s="20"/>
      <c r="W595" s="11"/>
    </row>
    <row r="596" spans="1:23" x14ac:dyDescent="0.25">
      <c r="A596" s="10">
        <v>30011</v>
      </c>
      <c r="B596" s="9">
        <f>'[14]TCM B64 y Graf 1'!F608</f>
        <v>3.652295983983378</v>
      </c>
      <c r="C596" s="7">
        <f>[14]TCM!F691</f>
        <v>41.304347826086939</v>
      </c>
      <c r="D596" s="9">
        <f>'[14]TCM B64 y Graf 1'!D608</f>
        <v>-0.10399508640664967</v>
      </c>
      <c r="E596" s="18">
        <f t="shared" si="77"/>
        <v>8083.0598912582318</v>
      </c>
      <c r="F596" s="18">
        <f t="shared" si="78"/>
        <v>1378.7878787878781</v>
      </c>
      <c r="G596" s="18">
        <f t="shared" si="79"/>
        <v>894.75218658892379</v>
      </c>
      <c r="H596" s="19">
        <f t="shared" si="72"/>
        <v>586.24390420114685</v>
      </c>
      <c r="I596" s="19">
        <f t="shared" si="73"/>
        <v>296.99361304057965</v>
      </c>
      <c r="J596" s="19">
        <f t="shared" si="74"/>
        <v>238.73621035904097</v>
      </c>
      <c r="K596" s="19">
        <f t="shared" si="75"/>
        <v>5.6937106336575924</v>
      </c>
      <c r="L596" s="19">
        <f t="shared" si="76"/>
        <v>5.4753592200343348</v>
      </c>
      <c r="M596" s="18"/>
      <c r="N596" s="18"/>
      <c r="O596" s="19"/>
      <c r="P596" s="19"/>
      <c r="Q596" s="19"/>
      <c r="R596" s="19"/>
      <c r="S596" s="19"/>
      <c r="T596" s="19"/>
      <c r="U596" s="12"/>
      <c r="V596" s="20"/>
      <c r="W596" s="11"/>
    </row>
    <row r="597" spans="1:23" x14ac:dyDescent="0.25">
      <c r="A597" s="10">
        <v>30042</v>
      </c>
      <c r="B597" s="9">
        <f>'[14]TCM B64 y Graf 1'!F609</f>
        <v>5.4196222967185292</v>
      </c>
      <c r="C597" s="7">
        <f>[14]TCM!F692</f>
        <v>0.439560439560438</v>
      </c>
      <c r="D597" s="9">
        <f>'[14]TCM B64 y Graf 1'!D609</f>
        <v>0.1313522825151292</v>
      </c>
      <c r="E597" s="18">
        <f t="shared" si="77"/>
        <v>8521.1312073819754</v>
      </c>
      <c r="F597" s="18">
        <f t="shared" si="78"/>
        <v>1384.8484848484841</v>
      </c>
      <c r="G597" s="18">
        <f t="shared" si="79"/>
        <v>895.92746400886233</v>
      </c>
      <c r="H597" s="19">
        <f t="shared" si="72"/>
        <v>615.31144385909272</v>
      </c>
      <c r="I597" s="19">
        <f t="shared" si="73"/>
        <v>297.38372093023258</v>
      </c>
      <c r="J597" s="19">
        <f t="shared" si="74"/>
        <v>250.57338975258244</v>
      </c>
      <c r="K597" s="19">
        <f t="shared" si="75"/>
        <v>5.6950232945663197</v>
      </c>
      <c r="L597" s="19">
        <f t="shared" si="76"/>
        <v>5.5237518506808927</v>
      </c>
      <c r="M597" s="18"/>
      <c r="N597" s="18"/>
      <c r="O597" s="19"/>
      <c r="P597" s="19"/>
      <c r="Q597" s="19"/>
      <c r="R597" s="19"/>
      <c r="S597" s="19"/>
      <c r="T597" s="19"/>
      <c r="U597" s="12"/>
      <c r="V597" s="20"/>
      <c r="W597" s="11"/>
    </row>
    <row r="598" spans="1:23" x14ac:dyDescent="0.25">
      <c r="A598" s="10">
        <v>30072</v>
      </c>
      <c r="B598" s="9">
        <f>'[14]TCM B64 y Graf 1'!F610</f>
        <v>5.620807958720575</v>
      </c>
      <c r="C598" s="7">
        <f>[14]TCM!F693</f>
        <v>1.7505470459518779</v>
      </c>
      <c r="D598" s="9">
        <f>'[14]TCM B64 y Graf 1'!D610</f>
        <v>0.95094093019121306</v>
      </c>
      <c r="E598" s="18">
        <f t="shared" si="77"/>
        <v>9000.0876284595233</v>
      </c>
      <c r="F598" s="18">
        <f t="shared" si="78"/>
        <v>1409.0909090909086</v>
      </c>
      <c r="G598" s="18">
        <f t="shared" si="79"/>
        <v>904.44720496894672</v>
      </c>
      <c r="H598" s="19">
        <f t="shared" si="72"/>
        <v>638.71589621325677</v>
      </c>
      <c r="I598" s="19">
        <f t="shared" si="73"/>
        <v>300.2116644522838</v>
      </c>
      <c r="J598" s="19">
        <f t="shared" si="74"/>
        <v>260.1043890866834</v>
      </c>
      <c r="K598" s="19">
        <f t="shared" si="75"/>
        <v>5.7044877740483786</v>
      </c>
      <c r="L598" s="19">
        <f t="shared" si="76"/>
        <v>5.5610830469246242</v>
      </c>
      <c r="M598" s="18"/>
      <c r="N598" s="18"/>
      <c r="O598" s="19"/>
      <c r="P598" s="19"/>
      <c r="Q598" s="19"/>
      <c r="R598" s="19"/>
      <c r="S598" s="19"/>
      <c r="T598" s="19"/>
      <c r="U598" s="12"/>
      <c r="V598" s="20"/>
      <c r="W598" s="11"/>
    </row>
    <row r="599" spans="1:23" x14ac:dyDescent="0.25">
      <c r="A599" s="10">
        <v>30103</v>
      </c>
      <c r="B599" s="9">
        <f>'[14]TCM B64 y Graf 1'!F611</f>
        <v>4.8172424424102411</v>
      </c>
      <c r="C599" s="7">
        <f>[14]TCM!F694</f>
        <v>1.7204301075268935</v>
      </c>
      <c r="D599" s="9">
        <f>'[14]TCM B64 y Graf 1'!D611</f>
        <v>0.66902107536717104</v>
      </c>
      <c r="E599" s="18">
        <f t="shared" si="77"/>
        <v>9433.6436695517896</v>
      </c>
      <c r="F599" s="18">
        <f t="shared" si="78"/>
        <v>1433.333333333333</v>
      </c>
      <c r="G599" s="18">
        <f t="shared" si="79"/>
        <v>910.49814738575833</v>
      </c>
      <c r="H599" s="19">
        <f t="shared" si="72"/>
        <v>658.16118624779949</v>
      </c>
      <c r="I599" s="19">
        <f t="shared" si="73"/>
        <v>302.22014375818014</v>
      </c>
      <c r="J599" s="19">
        <f t="shared" si="74"/>
        <v>268.02309803855735</v>
      </c>
      <c r="K599" s="19">
        <f t="shared" si="75"/>
        <v>5.7111557046594479</v>
      </c>
      <c r="L599" s="19">
        <f t="shared" si="76"/>
        <v>5.59107316350803</v>
      </c>
      <c r="M599" s="18"/>
      <c r="N599" s="18"/>
      <c r="O599" s="19"/>
      <c r="P599" s="19"/>
      <c r="Q599" s="19"/>
      <c r="R599" s="19"/>
      <c r="S599" s="19"/>
      <c r="T599" s="19"/>
      <c r="U599" s="12"/>
      <c r="V599" s="20"/>
      <c r="W599" s="11"/>
    </row>
    <row r="600" spans="1:23" x14ac:dyDescent="0.25">
      <c r="A600" s="10">
        <v>30133</v>
      </c>
      <c r="B600" s="9">
        <f>'[14]TCM B64 y Graf 1'!F612</f>
        <v>5.1528878501120978</v>
      </c>
      <c r="C600" s="7">
        <f>[14]TCM!F695</f>
        <v>1.9027484143763207</v>
      </c>
      <c r="D600" s="9">
        <f>'[14]TCM B64 y Graf 1'!D612</f>
        <v>0.23166466368262917</v>
      </c>
      <c r="E600" s="18">
        <f t="shared" si="77"/>
        <v>9919.748748022992</v>
      </c>
      <c r="F600" s="18">
        <f t="shared" si="78"/>
        <v>1460.6060606060603</v>
      </c>
      <c r="G600" s="18">
        <f t="shared" si="79"/>
        <v>912.60744985673614</v>
      </c>
      <c r="H600" s="19">
        <f t="shared" si="72"/>
        <v>679.15292258248712</v>
      </c>
      <c r="I600" s="19">
        <f t="shared" si="73"/>
        <v>302.9202810377987</v>
      </c>
      <c r="J600" s="19">
        <f t="shared" si="74"/>
        <v>276.57156659488027</v>
      </c>
      <c r="K600" s="19">
        <f t="shared" si="75"/>
        <v>5.7134696720076326</v>
      </c>
      <c r="L600" s="19">
        <f t="shared" si="76"/>
        <v>5.6224696178328211</v>
      </c>
      <c r="M600" s="18"/>
      <c r="N600" s="18"/>
      <c r="O600" s="19"/>
      <c r="P600" s="19"/>
      <c r="Q600" s="19"/>
      <c r="R600" s="19"/>
      <c r="S600" s="19"/>
      <c r="T600" s="19"/>
      <c r="U600" s="12"/>
      <c r="V600" s="20"/>
      <c r="W600" s="11"/>
    </row>
    <row r="601" spans="1:23" x14ac:dyDescent="0.25">
      <c r="A601" s="10">
        <v>30164</v>
      </c>
      <c r="B601" s="9">
        <f>'[14]TCM B64 y Graf 1'!F613</f>
        <v>11.221802911807167</v>
      </c>
      <c r="C601" s="7">
        <f>[14]TCM!F696</f>
        <v>44.190871369294605</v>
      </c>
      <c r="D601" s="9">
        <f>'[14]TCM B64 y Graf 1'!D613</f>
        <v>-0.37248069714540533</v>
      </c>
      <c r="E601" s="18">
        <f t="shared" si="77"/>
        <v>11032.923401872591</v>
      </c>
      <c r="F601" s="18">
        <f t="shared" si="78"/>
        <v>2106.0606060606056</v>
      </c>
      <c r="G601" s="18">
        <f t="shared" si="79"/>
        <v>909.20816326530883</v>
      </c>
      <c r="H601" s="19">
        <f t="shared" si="72"/>
        <v>523.86542771481379</v>
      </c>
      <c r="I601" s="19">
        <f t="shared" si="73"/>
        <v>301.7919614631943</v>
      </c>
      <c r="J601" s="19">
        <f t="shared" si="74"/>
        <v>213.33381218040151</v>
      </c>
      <c r="K601" s="19">
        <f t="shared" si="75"/>
        <v>5.7097379106682018</v>
      </c>
      <c r="L601" s="19">
        <f t="shared" si="76"/>
        <v>5.3628581322787205</v>
      </c>
      <c r="M601" s="18"/>
      <c r="N601" s="18"/>
      <c r="O601" s="19"/>
      <c r="P601" s="19"/>
      <c r="Q601" s="19"/>
      <c r="R601" s="19"/>
      <c r="S601" s="19"/>
      <c r="T601" s="19"/>
      <c r="U601" s="12"/>
      <c r="V601" s="20"/>
      <c r="W601" s="11"/>
    </row>
    <row r="602" spans="1:23" x14ac:dyDescent="0.25">
      <c r="A602" s="10">
        <v>30195</v>
      </c>
      <c r="B602" s="9">
        <f>'[14]TCM B64 y Graf 1'!F614</f>
        <v>5.3380648873559311</v>
      </c>
      <c r="C602" s="7">
        <f>[14]TCM!F697</f>
        <v>0.7194244604316502</v>
      </c>
      <c r="D602" s="9">
        <f>'[14]TCM B64 y Graf 1'!D614</f>
        <v>0.50354774327789897</v>
      </c>
      <c r="E602" s="18">
        <f t="shared" si="77"/>
        <v>11621.868012036828</v>
      </c>
      <c r="F602" s="18">
        <f t="shared" si="78"/>
        <v>2121.2121212121206</v>
      </c>
      <c r="G602" s="18">
        <f t="shared" si="79"/>
        <v>913.78646045312973</v>
      </c>
      <c r="H602" s="19">
        <f t="shared" si="72"/>
        <v>547.8880634245935</v>
      </c>
      <c r="I602" s="19">
        <f t="shared" si="73"/>
        <v>303.31162807453632</v>
      </c>
      <c r="J602" s="19">
        <f t="shared" si="74"/>
        <v>223.11655443339524</v>
      </c>
      <c r="K602" s="19">
        <f t="shared" si="75"/>
        <v>5.7147607524843158</v>
      </c>
      <c r="L602" s="19">
        <f t="shared" si="76"/>
        <v>5.4076943005386253</v>
      </c>
      <c r="M602" s="18"/>
      <c r="N602" s="18"/>
      <c r="O602" s="19"/>
      <c r="P602" s="19"/>
      <c r="Q602" s="19"/>
      <c r="R602" s="19"/>
      <c r="S602" s="19"/>
      <c r="T602" s="19"/>
      <c r="U602" s="12"/>
      <c r="V602" s="11"/>
      <c r="W602" s="11"/>
    </row>
    <row r="603" spans="1:23" x14ac:dyDescent="0.25">
      <c r="A603" s="10">
        <v>30225</v>
      </c>
      <c r="B603" s="9">
        <f>'[14]TCM B64 y Graf 1'!F615</f>
        <v>5.1840984304210691</v>
      </c>
      <c r="C603" s="7">
        <f>[14]TCM!F698</f>
        <v>0</v>
      </c>
      <c r="D603" s="9">
        <f>'[14]TCM B64 y Graf 1'!D615</f>
        <v>-0.26187327648314884</v>
      </c>
      <c r="E603" s="18">
        <f t="shared" si="77"/>
        <v>12224.357089234438</v>
      </c>
      <c r="F603" s="18">
        <f t="shared" si="78"/>
        <v>2121.2121212121206</v>
      </c>
      <c r="G603" s="18">
        <f t="shared" si="79"/>
        <v>911.3934979090817</v>
      </c>
      <c r="H603" s="19">
        <f t="shared" si="72"/>
        <v>576.29111992105231</v>
      </c>
      <c r="I603" s="19">
        <f t="shared" si="73"/>
        <v>302.5173359761431</v>
      </c>
      <c r="J603" s="19">
        <f t="shared" si="74"/>
        <v>234.6831362297865</v>
      </c>
      <c r="K603" s="19">
        <f t="shared" si="75"/>
        <v>5.712138584840841</v>
      </c>
      <c r="L603" s="19">
        <f t="shared" si="76"/>
        <v>5.4582362478246207</v>
      </c>
      <c r="M603" s="18"/>
      <c r="N603" s="18"/>
      <c r="O603" s="19"/>
      <c r="P603" s="19"/>
      <c r="Q603" s="19"/>
      <c r="R603" s="19"/>
      <c r="S603" s="19"/>
      <c r="T603" s="19"/>
      <c r="U603" s="12"/>
      <c r="V603" s="11"/>
      <c r="W603" s="11"/>
    </row>
    <row r="604" spans="1:23" x14ac:dyDescent="0.25">
      <c r="A604" s="10">
        <v>30256</v>
      </c>
      <c r="B604" s="9">
        <f>'[14]TCM B64 y Graf 1'!F616</f>
        <v>5.0558109431082965</v>
      </c>
      <c r="C604" s="7">
        <f>[14]TCM!F699</f>
        <v>0</v>
      </c>
      <c r="D604" s="9">
        <f>'[14]TCM B64 y Graf 1'!D616</f>
        <v>-0.19629042111580786</v>
      </c>
      <c r="E604" s="18">
        <f t="shared" si="77"/>
        <v>12842.397472676588</v>
      </c>
      <c r="F604" s="18">
        <f t="shared" si="78"/>
        <v>2121.2121212121206</v>
      </c>
      <c r="G604" s="18">
        <f t="shared" si="79"/>
        <v>909.60451977401385</v>
      </c>
      <c r="H604" s="19">
        <f t="shared" si="72"/>
        <v>605.42730942618221</v>
      </c>
      <c r="I604" s="19">
        <f t="shared" si="73"/>
        <v>301.92352342340723</v>
      </c>
      <c r="J604" s="19">
        <f t="shared" si="74"/>
        <v>246.54827191292182</v>
      </c>
      <c r="K604" s="19">
        <f t="shared" si="75"/>
        <v>5.7101737516084761</v>
      </c>
      <c r="L604" s="19">
        <f t="shared" si="76"/>
        <v>5.5075578035720438</v>
      </c>
      <c r="M604" s="18"/>
      <c r="N604" s="18"/>
      <c r="O604" s="18"/>
      <c r="P604" s="18"/>
      <c r="Q604" s="18"/>
      <c r="R604" s="18"/>
      <c r="S604" s="18"/>
      <c r="T604" s="18"/>
      <c r="U604" s="12"/>
      <c r="V604" s="11"/>
      <c r="W604" s="11"/>
    </row>
    <row r="605" spans="1:23" x14ac:dyDescent="0.25">
      <c r="A605" s="10">
        <v>30286</v>
      </c>
      <c r="B605" s="16">
        <f>'[14]TCM B64 y Graf 1'!F617</f>
        <v>10.678709367339589</v>
      </c>
      <c r="C605" s="17">
        <f>[14]TCM!F700</f>
        <v>14.999999999999991</v>
      </c>
      <c r="D605" s="16">
        <f>'[14]TCM B64 y Graf 1'!D617</f>
        <v>-0.40084482047566539</v>
      </c>
      <c r="E605" s="15">
        <f t="shared" si="77"/>
        <v>14213.799774582285</v>
      </c>
      <c r="F605" s="15">
        <f t="shared" si="78"/>
        <v>2439.3939393939386</v>
      </c>
      <c r="G605" s="15">
        <f t="shared" si="79"/>
        <v>905.95841716968721</v>
      </c>
      <c r="H605" s="14">
        <f t="shared" si="72"/>
        <v>582.67750628722433</v>
      </c>
      <c r="I605" s="14">
        <f t="shared" si="73"/>
        <v>300.71327861796686</v>
      </c>
      <c r="J605" s="14">
        <f t="shared" si="74"/>
        <v>237.28386549626163</v>
      </c>
      <c r="K605" s="14">
        <f t="shared" si="75"/>
        <v>5.7061572480416736</v>
      </c>
      <c r="L605" s="14">
        <f t="shared" si="76"/>
        <v>5.4692571691211453</v>
      </c>
      <c r="M605" s="13"/>
      <c r="N605" s="13"/>
      <c r="O605" s="13"/>
      <c r="P605" s="13"/>
      <c r="Q605" s="13"/>
      <c r="R605" s="13"/>
      <c r="S605" s="13"/>
      <c r="T605" s="13"/>
      <c r="U605" s="12"/>
      <c r="V605" s="11"/>
      <c r="W605" s="11"/>
    </row>
    <row r="606" spans="1:23" x14ac:dyDescent="0.25">
      <c r="A606" s="10"/>
      <c r="B606" s="9"/>
      <c r="C606" s="7"/>
      <c r="D606" s="9"/>
      <c r="U606" s="11"/>
      <c r="V606" s="11"/>
      <c r="W606" s="11"/>
    </row>
    <row r="607" spans="1:23" x14ac:dyDescent="0.25">
      <c r="A607" s="10"/>
      <c r="B607" s="9"/>
      <c r="C607" s="7"/>
      <c r="D607" s="9"/>
      <c r="U607" s="11"/>
      <c r="V607" s="11"/>
      <c r="W607" s="11"/>
    </row>
    <row r="608" spans="1:23" x14ac:dyDescent="0.25">
      <c r="A608" s="10"/>
      <c r="B608" s="9"/>
      <c r="C608" s="7"/>
      <c r="D608" s="9"/>
      <c r="U608" s="11"/>
      <c r="V608" s="11"/>
      <c r="W608" s="11"/>
    </row>
    <row r="609" spans="1:23" x14ac:dyDescent="0.25">
      <c r="A609" s="10"/>
      <c r="B609" s="9"/>
      <c r="C609" s="7"/>
      <c r="D609" s="9"/>
      <c r="U609" s="11"/>
      <c r="V609" s="11"/>
      <c r="W609" s="11"/>
    </row>
    <row r="610" spans="1:23" x14ac:dyDescent="0.25">
      <c r="A610" s="10"/>
      <c r="B610" s="9"/>
      <c r="C610" s="7"/>
      <c r="D610" s="9"/>
      <c r="U610" s="11"/>
      <c r="V610" s="11"/>
      <c r="W610" s="11"/>
    </row>
    <row r="611" spans="1:23" x14ac:dyDescent="0.25">
      <c r="A611" s="10"/>
      <c r="B611" s="9"/>
      <c r="C611" s="7"/>
      <c r="D611" s="9"/>
      <c r="U611" s="11"/>
      <c r="V611" s="11"/>
      <c r="W611" s="11"/>
    </row>
    <row r="612" spans="1:23" x14ac:dyDescent="0.25">
      <c r="A612" s="10"/>
      <c r="B612" s="9"/>
      <c r="C612" s="7"/>
      <c r="D612" s="9"/>
      <c r="U612" s="11"/>
      <c r="V612" s="11"/>
      <c r="W612" s="11"/>
    </row>
    <row r="613" spans="1:23" x14ac:dyDescent="0.25">
      <c r="A613" s="10"/>
      <c r="B613" s="9"/>
      <c r="C613" s="7"/>
      <c r="D613" s="9"/>
      <c r="U613" s="11"/>
      <c r="V613" s="11"/>
      <c r="W613" s="11"/>
    </row>
    <row r="614" spans="1:23" x14ac:dyDescent="0.25">
      <c r="A614" s="10"/>
      <c r="B614" s="9"/>
      <c r="C614" s="7"/>
      <c r="D614" s="9"/>
      <c r="U614" s="11"/>
      <c r="V614" s="11"/>
      <c r="W614" s="11"/>
    </row>
    <row r="615" spans="1:23" x14ac:dyDescent="0.25">
      <c r="A615" s="10"/>
      <c r="B615" s="9"/>
      <c r="C615" s="7"/>
      <c r="D615" s="9"/>
      <c r="U615" s="11"/>
      <c r="V615" s="11"/>
      <c r="W615" s="11"/>
    </row>
    <row r="616" spans="1:23" x14ac:dyDescent="0.25">
      <c r="A616" s="10"/>
      <c r="B616" s="9"/>
      <c r="C616" s="7"/>
      <c r="D616" s="9"/>
      <c r="U616" s="11"/>
      <c r="V616" s="11"/>
      <c r="W616" s="11"/>
    </row>
    <row r="617" spans="1:23" x14ac:dyDescent="0.25">
      <c r="A617" s="10"/>
      <c r="B617" s="9"/>
      <c r="C617" s="7"/>
      <c r="D617" s="9"/>
      <c r="U617" s="11"/>
      <c r="V617" s="11"/>
      <c r="W617" s="11"/>
    </row>
    <row r="618" spans="1:23" x14ac:dyDescent="0.25">
      <c r="A618" s="10"/>
      <c r="B618" s="9"/>
      <c r="C618" s="7"/>
      <c r="D618" s="9"/>
      <c r="U618" s="11"/>
      <c r="V618" s="11"/>
      <c r="W618" s="11"/>
    </row>
    <row r="619" spans="1:23" x14ac:dyDescent="0.25">
      <c r="A619" s="10"/>
      <c r="B619" s="9"/>
      <c r="C619" s="7"/>
      <c r="D619" s="9"/>
      <c r="U619" s="11"/>
      <c r="V619" s="11"/>
      <c r="W619" s="11"/>
    </row>
    <row r="620" spans="1:23" x14ac:dyDescent="0.25">
      <c r="A620" s="10"/>
      <c r="B620" s="9"/>
      <c r="C620" s="7"/>
      <c r="D620" s="9"/>
      <c r="U620" s="11"/>
      <c r="V620" s="11"/>
      <c r="W620" s="11"/>
    </row>
    <row r="621" spans="1:23" x14ac:dyDescent="0.25">
      <c r="A621" s="10"/>
      <c r="B621" s="9"/>
      <c r="C621" s="7"/>
      <c r="D621" s="9"/>
      <c r="U621" s="11"/>
      <c r="V621" s="11"/>
      <c r="W621" s="11"/>
    </row>
    <row r="622" spans="1:23" x14ac:dyDescent="0.25">
      <c r="A622" s="10"/>
      <c r="B622" s="9"/>
      <c r="C622" s="7"/>
      <c r="D622" s="9"/>
    </row>
    <row r="623" spans="1:23" x14ac:dyDescent="0.25">
      <c r="A623" s="10"/>
      <c r="B623" s="9"/>
      <c r="C623" s="7"/>
      <c r="D623" s="9"/>
    </row>
    <row r="624" spans="1:23" x14ac:dyDescent="0.25">
      <c r="A624" s="10"/>
      <c r="B624" s="9"/>
      <c r="C624" s="7"/>
      <c r="D624" s="9"/>
    </row>
    <row r="625" spans="1:4" x14ac:dyDescent="0.25">
      <c r="A625" s="10"/>
      <c r="B625" s="9"/>
      <c r="C625" s="7"/>
      <c r="D625" s="9"/>
    </row>
    <row r="626" spans="1:4" x14ac:dyDescent="0.25">
      <c r="A626" s="10"/>
      <c r="B626" s="9"/>
      <c r="C626" s="7"/>
      <c r="D626" s="9"/>
    </row>
    <row r="627" spans="1:4" x14ac:dyDescent="0.25">
      <c r="A627" s="10"/>
      <c r="B627" s="9"/>
      <c r="C627" s="7"/>
      <c r="D627" s="9"/>
    </row>
    <row r="628" spans="1:4" x14ac:dyDescent="0.25">
      <c r="A628" s="10"/>
      <c r="B628" s="9"/>
      <c r="C628" s="7"/>
      <c r="D628" s="9"/>
    </row>
    <row r="629" spans="1:4" x14ac:dyDescent="0.25">
      <c r="A629" s="10"/>
      <c r="B629" s="9"/>
      <c r="C629" s="7"/>
      <c r="D629" s="9"/>
    </row>
    <row r="630" spans="1:4" x14ac:dyDescent="0.25">
      <c r="A630" s="10"/>
      <c r="B630" s="9"/>
      <c r="C630" s="7"/>
      <c r="D630" s="9"/>
    </row>
    <row r="631" spans="1:4" x14ac:dyDescent="0.25">
      <c r="A631" s="10"/>
      <c r="B631" s="9"/>
      <c r="C631" s="7"/>
      <c r="D631" s="9"/>
    </row>
    <row r="632" spans="1:4" x14ac:dyDescent="0.25">
      <c r="A632" s="10"/>
      <c r="B632" s="9"/>
      <c r="C632" s="7"/>
      <c r="D632" s="9"/>
    </row>
    <row r="633" spans="1:4" x14ac:dyDescent="0.25">
      <c r="A633" s="10"/>
      <c r="B633" s="9"/>
      <c r="C633" s="7"/>
      <c r="D633" s="9"/>
    </row>
    <row r="634" spans="1:4" x14ac:dyDescent="0.25">
      <c r="A634" s="10"/>
      <c r="B634" s="9"/>
      <c r="C634" s="7"/>
      <c r="D634" s="9"/>
    </row>
    <row r="635" spans="1:4" x14ac:dyDescent="0.25">
      <c r="A635" s="10"/>
      <c r="B635" s="9"/>
      <c r="C635" s="7"/>
      <c r="D635" s="9"/>
    </row>
    <row r="636" spans="1:4" x14ac:dyDescent="0.25">
      <c r="A636" s="10"/>
      <c r="B636" s="9"/>
      <c r="C636" s="7"/>
      <c r="D636" s="9"/>
    </row>
    <row r="637" spans="1:4" x14ac:dyDescent="0.25">
      <c r="A637" s="10"/>
      <c r="B637" s="9"/>
      <c r="C637" s="7"/>
      <c r="D637" s="9"/>
    </row>
    <row r="638" spans="1:4" x14ac:dyDescent="0.25">
      <c r="A638" s="10"/>
      <c r="B638" s="9"/>
      <c r="C638" s="7"/>
      <c r="D638" s="9"/>
    </row>
    <row r="639" spans="1:4" x14ac:dyDescent="0.25">
      <c r="A639" s="10"/>
      <c r="B639" s="9"/>
      <c r="C639" s="7"/>
      <c r="D639" s="9"/>
    </row>
    <row r="640" spans="1:4" x14ac:dyDescent="0.25">
      <c r="A640" s="10"/>
      <c r="B640" s="9"/>
      <c r="C640" s="7"/>
      <c r="D640" s="9"/>
    </row>
    <row r="641" spans="1:4" x14ac:dyDescent="0.25">
      <c r="A641" s="10"/>
      <c r="B641" s="9"/>
      <c r="C641" s="7"/>
      <c r="D641" s="9"/>
    </row>
    <row r="642" spans="1:4" x14ac:dyDescent="0.25">
      <c r="A642" s="10"/>
      <c r="B642" s="9"/>
      <c r="C642" s="7"/>
      <c r="D642" s="9"/>
    </row>
    <row r="643" spans="1:4" x14ac:dyDescent="0.25">
      <c r="A643" s="10"/>
      <c r="B643" s="9"/>
      <c r="C643" s="7"/>
      <c r="D643" s="9"/>
    </row>
    <row r="644" spans="1:4" x14ac:dyDescent="0.25">
      <c r="A644" s="10"/>
      <c r="B644" s="9"/>
      <c r="C644" s="7"/>
      <c r="D644" s="9"/>
    </row>
    <row r="645" spans="1:4" x14ac:dyDescent="0.25">
      <c r="A645" s="10"/>
      <c r="B645" s="9"/>
      <c r="C645" s="7"/>
      <c r="D645" s="9"/>
    </row>
    <row r="646" spans="1:4" x14ac:dyDescent="0.25">
      <c r="A646" s="10"/>
      <c r="B646" s="9"/>
      <c r="C646" s="7"/>
      <c r="D646" s="9"/>
    </row>
    <row r="647" spans="1:4" x14ac:dyDescent="0.25">
      <c r="A647" s="10"/>
      <c r="B647" s="9"/>
      <c r="C647" s="7"/>
      <c r="D647" s="9"/>
    </row>
    <row r="648" spans="1:4" x14ac:dyDescent="0.25">
      <c r="A648" s="10"/>
      <c r="B648" s="9"/>
      <c r="C648" s="7"/>
      <c r="D648" s="9"/>
    </row>
    <row r="649" spans="1:4" x14ac:dyDescent="0.25">
      <c r="A649" s="10"/>
      <c r="B649" s="9"/>
      <c r="C649" s="7"/>
      <c r="D649" s="9"/>
    </row>
    <row r="650" spans="1:4" x14ac:dyDescent="0.25">
      <c r="A650" s="10"/>
      <c r="B650" s="9"/>
      <c r="C650" s="7"/>
      <c r="D650" s="9"/>
    </row>
    <row r="651" spans="1:4" x14ac:dyDescent="0.25">
      <c r="A651" s="10"/>
      <c r="B651" s="9"/>
      <c r="C651" s="7"/>
      <c r="D651" s="9"/>
    </row>
    <row r="652" spans="1:4" x14ac:dyDescent="0.25">
      <c r="A652" s="10"/>
      <c r="B652" s="9"/>
      <c r="C652" s="7"/>
      <c r="D652" s="9"/>
    </row>
    <row r="653" spans="1:4" x14ac:dyDescent="0.25">
      <c r="A653" s="10"/>
      <c r="B653" s="9"/>
      <c r="C653" s="7"/>
      <c r="D653" s="9"/>
    </row>
    <row r="654" spans="1:4" x14ac:dyDescent="0.25">
      <c r="A654" s="10"/>
      <c r="B654" s="9"/>
      <c r="C654" s="7"/>
      <c r="D654" s="9"/>
    </row>
    <row r="655" spans="1:4" x14ac:dyDescent="0.25">
      <c r="A655" s="10"/>
      <c r="B655" s="9"/>
      <c r="C655" s="7"/>
      <c r="D655" s="9"/>
    </row>
    <row r="656" spans="1:4" x14ac:dyDescent="0.25">
      <c r="A656" s="10"/>
      <c r="B656" s="9"/>
      <c r="C656" s="7"/>
      <c r="D656" s="9"/>
    </row>
    <row r="657" spans="1:4" x14ac:dyDescent="0.25">
      <c r="A657" s="10"/>
      <c r="B657" s="9"/>
      <c r="C657" s="7"/>
      <c r="D657" s="9"/>
    </row>
    <row r="658" spans="1:4" x14ac:dyDescent="0.25">
      <c r="A658" s="10"/>
      <c r="B658" s="9"/>
      <c r="C658" s="7"/>
      <c r="D658" s="9"/>
    </row>
    <row r="659" spans="1:4" x14ac:dyDescent="0.25">
      <c r="A659" s="10"/>
      <c r="B659" s="9"/>
      <c r="C659" s="7"/>
      <c r="D659" s="9"/>
    </row>
    <row r="660" spans="1:4" x14ac:dyDescent="0.25">
      <c r="A660" s="10"/>
      <c r="B660" s="9"/>
      <c r="C660" s="7"/>
      <c r="D660" s="9"/>
    </row>
    <row r="661" spans="1:4" x14ac:dyDescent="0.25">
      <c r="A661" s="10"/>
      <c r="B661" s="9"/>
      <c r="C661" s="7"/>
      <c r="D661" s="9"/>
    </row>
    <row r="662" spans="1:4" x14ac:dyDescent="0.25">
      <c r="A662" s="10"/>
      <c r="B662" s="9"/>
      <c r="C662" s="7"/>
      <c r="D662" s="9"/>
    </row>
    <row r="663" spans="1:4" x14ac:dyDescent="0.25">
      <c r="A663" s="10"/>
      <c r="B663" s="9"/>
      <c r="C663" s="7"/>
      <c r="D663" s="9"/>
    </row>
    <row r="664" spans="1:4" x14ac:dyDescent="0.25">
      <c r="A664" s="10"/>
      <c r="B664" s="9"/>
      <c r="C664" s="7"/>
      <c r="D664" s="9"/>
    </row>
    <row r="665" spans="1:4" x14ac:dyDescent="0.25">
      <c r="A665" s="10"/>
      <c r="B665" s="9"/>
      <c r="C665" s="7"/>
      <c r="D665" s="9"/>
    </row>
    <row r="666" spans="1:4" x14ac:dyDescent="0.25">
      <c r="A666" s="10"/>
      <c r="B666" s="9"/>
      <c r="C666" s="7"/>
      <c r="D666" s="9"/>
    </row>
    <row r="667" spans="1:4" x14ac:dyDescent="0.25">
      <c r="A667" s="10"/>
      <c r="B667" s="9"/>
      <c r="C667" s="7"/>
      <c r="D667" s="9"/>
    </row>
    <row r="668" spans="1:4" x14ac:dyDescent="0.25">
      <c r="A668" s="10"/>
      <c r="B668" s="9"/>
      <c r="C668" s="7"/>
      <c r="D668" s="9"/>
    </row>
    <row r="669" spans="1:4" x14ac:dyDescent="0.25">
      <c r="A669" s="10"/>
      <c r="B669" s="9"/>
      <c r="C669" s="7"/>
      <c r="D669" s="9"/>
    </row>
    <row r="670" spans="1:4" x14ac:dyDescent="0.25">
      <c r="A670" s="10"/>
      <c r="B670" s="9"/>
      <c r="C670" s="7"/>
      <c r="D670" s="9"/>
    </row>
    <row r="671" spans="1:4" x14ac:dyDescent="0.25">
      <c r="A671" s="10"/>
      <c r="B671" s="9"/>
      <c r="C671" s="7"/>
      <c r="D671" s="9"/>
    </row>
    <row r="672" spans="1:4" x14ac:dyDescent="0.25">
      <c r="A672" s="10"/>
      <c r="B672" s="9"/>
      <c r="C672" s="7"/>
      <c r="D672" s="9"/>
    </row>
    <row r="673" spans="1:4" x14ac:dyDescent="0.25">
      <c r="A673" s="10"/>
      <c r="B673" s="9"/>
      <c r="C673" s="7"/>
      <c r="D673" s="9"/>
    </row>
    <row r="674" spans="1:4" x14ac:dyDescent="0.25">
      <c r="A674" s="10"/>
      <c r="B674" s="9"/>
      <c r="C674" s="7"/>
      <c r="D674" s="9"/>
    </row>
    <row r="675" spans="1:4" x14ac:dyDescent="0.25">
      <c r="A675" s="10"/>
      <c r="B675" s="9"/>
      <c r="C675" s="7"/>
      <c r="D675" s="9"/>
    </row>
    <row r="676" spans="1:4" x14ac:dyDescent="0.25">
      <c r="A676" s="10"/>
      <c r="B676" s="9"/>
      <c r="C676" s="7"/>
      <c r="D676" s="9"/>
    </row>
    <row r="677" spans="1:4" x14ac:dyDescent="0.25">
      <c r="A677" s="10"/>
      <c r="B677" s="9"/>
      <c r="C677" s="7"/>
      <c r="D677" s="9"/>
    </row>
    <row r="678" spans="1:4" x14ac:dyDescent="0.25">
      <c r="A678" s="10"/>
      <c r="B678" s="9"/>
      <c r="C678" s="7"/>
      <c r="D678" s="9"/>
    </row>
    <row r="679" spans="1:4" x14ac:dyDescent="0.25">
      <c r="A679" s="10"/>
      <c r="B679" s="9"/>
      <c r="C679" s="7"/>
      <c r="D679" s="9"/>
    </row>
    <row r="680" spans="1:4" x14ac:dyDescent="0.25">
      <c r="A680" s="10"/>
      <c r="B680" s="9"/>
      <c r="C680" s="7"/>
      <c r="D680" s="9"/>
    </row>
    <row r="681" spans="1:4" x14ac:dyDescent="0.25">
      <c r="A681" s="10"/>
      <c r="B681" s="9"/>
      <c r="C681" s="7"/>
      <c r="D681" s="9"/>
    </row>
    <row r="682" spans="1:4" x14ac:dyDescent="0.25">
      <c r="A682" s="10"/>
      <c r="B682" s="9"/>
      <c r="C682" s="7"/>
      <c r="D682" s="9"/>
    </row>
    <row r="683" spans="1:4" x14ac:dyDescent="0.25">
      <c r="A683" s="10"/>
      <c r="B683" s="9"/>
      <c r="C683" s="7"/>
      <c r="D683" s="9"/>
    </row>
    <row r="684" spans="1:4" x14ac:dyDescent="0.25">
      <c r="A684" s="10"/>
      <c r="B684" s="9"/>
      <c r="C684" s="7"/>
      <c r="D684" s="9"/>
    </row>
    <row r="685" spans="1:4" x14ac:dyDescent="0.25">
      <c r="A685" s="10"/>
      <c r="B685" s="9"/>
      <c r="C685" s="7"/>
      <c r="D685" s="9"/>
    </row>
    <row r="686" spans="1:4" x14ac:dyDescent="0.25">
      <c r="A686" s="10"/>
      <c r="B686" s="9"/>
      <c r="C686" s="7"/>
      <c r="D686" s="9"/>
    </row>
    <row r="687" spans="1:4" x14ac:dyDescent="0.25">
      <c r="A687" s="10"/>
      <c r="B687" s="9"/>
      <c r="C687" s="7"/>
      <c r="D687" s="9"/>
    </row>
    <row r="688" spans="1:4" x14ac:dyDescent="0.25">
      <c r="A688" s="10"/>
      <c r="B688" s="9"/>
      <c r="C688" s="7"/>
      <c r="D688" s="9"/>
    </row>
    <row r="689" spans="1:4" x14ac:dyDescent="0.25">
      <c r="A689" s="10"/>
      <c r="B689" s="9"/>
      <c r="C689" s="7"/>
      <c r="D689" s="9"/>
    </row>
    <row r="690" spans="1:4" x14ac:dyDescent="0.25">
      <c r="A690" s="10"/>
      <c r="B690" s="9"/>
      <c r="C690" s="7"/>
      <c r="D690" s="9"/>
    </row>
    <row r="691" spans="1:4" x14ac:dyDescent="0.25">
      <c r="A691" s="10"/>
      <c r="B691" s="9"/>
      <c r="C691" s="7"/>
      <c r="D691" s="9"/>
    </row>
    <row r="692" spans="1:4" x14ac:dyDescent="0.25">
      <c r="A692" s="10"/>
      <c r="B692" s="9"/>
      <c r="C692" s="7"/>
      <c r="D692" s="9"/>
    </row>
    <row r="693" spans="1:4" x14ac:dyDescent="0.25">
      <c r="A693" s="10"/>
      <c r="B693" s="9"/>
      <c r="C693" s="9"/>
      <c r="D693" s="9"/>
    </row>
    <row r="694" spans="1:4" x14ac:dyDescent="0.25">
      <c r="A694" s="10"/>
      <c r="B694" s="9"/>
      <c r="C694" s="9"/>
      <c r="D694" s="9"/>
    </row>
    <row r="695" spans="1:4" x14ac:dyDescent="0.25">
      <c r="A695" s="10"/>
      <c r="B695" s="9"/>
      <c r="C695" s="9"/>
      <c r="D695" s="9"/>
    </row>
    <row r="696" spans="1:4" x14ac:dyDescent="0.25">
      <c r="A696" s="10"/>
      <c r="B696" s="9"/>
      <c r="C696" s="9"/>
      <c r="D696" s="9"/>
    </row>
    <row r="697" spans="1:4" x14ac:dyDescent="0.25">
      <c r="A697" s="10"/>
      <c r="B697" s="9"/>
      <c r="C697" s="9"/>
      <c r="D697" s="9"/>
    </row>
    <row r="698" spans="1:4" x14ac:dyDescent="0.25">
      <c r="A698" s="10"/>
      <c r="B698" s="9"/>
      <c r="C698" s="9"/>
      <c r="D698" s="9"/>
    </row>
    <row r="699" spans="1:4" x14ac:dyDescent="0.25">
      <c r="A699" s="10"/>
      <c r="B699" s="9"/>
      <c r="C699" s="9"/>
      <c r="D699" s="9"/>
    </row>
    <row r="700" spans="1:4" x14ac:dyDescent="0.25">
      <c r="A700" s="10"/>
      <c r="B700" s="9"/>
      <c r="C700" s="9"/>
      <c r="D700" s="9"/>
    </row>
    <row r="701" spans="1:4" x14ac:dyDescent="0.25">
      <c r="A701" s="10"/>
      <c r="B701" s="9"/>
      <c r="C701" s="9"/>
      <c r="D701" s="9"/>
    </row>
  </sheetData>
  <mergeCells count="17">
    <mergeCell ref="A2:A4"/>
    <mergeCell ref="D2:D4"/>
    <mergeCell ref="C2:C4"/>
    <mergeCell ref="K2:K4"/>
    <mergeCell ref="L2:L4"/>
    <mergeCell ref="E2:E4"/>
    <mergeCell ref="F2:F4"/>
    <mergeCell ref="B1:F1"/>
    <mergeCell ref="B2:B4"/>
    <mergeCell ref="U7:X7"/>
    <mergeCell ref="U11:W11"/>
    <mergeCell ref="U12:W12"/>
    <mergeCell ref="G1:H1"/>
    <mergeCell ref="J2:J4"/>
    <mergeCell ref="G2:G4"/>
    <mergeCell ref="H2:H4"/>
    <mergeCell ref="I2:I4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607"/>
  <sheetViews>
    <sheetView topLeftCell="F1" zoomScaleNormal="100" workbookViewId="0">
      <selection activeCell="G34" sqref="G34"/>
    </sheetView>
  </sheetViews>
  <sheetFormatPr baseColWidth="10" defaultRowHeight="15" x14ac:dyDescent="0.25"/>
  <cols>
    <col min="1" max="1" width="11.42578125" style="55"/>
    <col min="2" max="2" width="20.7109375" style="55" customWidth="1"/>
    <col min="3" max="3" width="11.42578125" style="55"/>
    <col min="4" max="4" width="15.28515625" style="55" customWidth="1"/>
    <col min="5" max="5" width="13.7109375" style="55" customWidth="1"/>
    <col min="6" max="6" width="18.28515625" style="55" customWidth="1"/>
    <col min="7" max="16384" width="11.42578125" style="55"/>
  </cols>
  <sheetData>
    <row r="2" spans="1:6" x14ac:dyDescent="0.25">
      <c r="B2" s="136" t="s">
        <v>0</v>
      </c>
      <c r="C2" s="136"/>
      <c r="D2" s="136"/>
      <c r="E2" s="136"/>
      <c r="F2" s="136"/>
    </row>
    <row r="3" spans="1:6" ht="15.75" x14ac:dyDescent="0.25">
      <c r="A3" s="1"/>
      <c r="B3" s="2" t="s">
        <v>1</v>
      </c>
      <c r="C3" s="2"/>
      <c r="D3" s="2"/>
      <c r="E3" s="2"/>
      <c r="F3" s="2"/>
    </row>
    <row r="4" spans="1:6" ht="15" customHeight="1" x14ac:dyDescent="0.25">
      <c r="A4" s="137" t="s">
        <v>2</v>
      </c>
      <c r="B4" s="137" t="s">
        <v>3</v>
      </c>
      <c r="C4" s="137" t="s">
        <v>4</v>
      </c>
      <c r="D4" s="137" t="s">
        <v>5</v>
      </c>
      <c r="E4" s="137" t="s">
        <v>6</v>
      </c>
      <c r="F4" s="137" t="s">
        <v>7</v>
      </c>
    </row>
    <row r="5" spans="1:6" ht="15" customHeight="1" x14ac:dyDescent="0.25">
      <c r="A5" s="138"/>
      <c r="B5" s="138"/>
      <c r="C5" s="138"/>
      <c r="D5" s="138"/>
      <c r="E5" s="138"/>
      <c r="F5" s="138"/>
    </row>
    <row r="6" spans="1:6" ht="15.75" customHeight="1" thickBot="1" x14ac:dyDescent="0.3">
      <c r="A6" s="139"/>
      <c r="B6" s="139"/>
      <c r="C6" s="139"/>
      <c r="D6" s="139"/>
      <c r="E6" s="139"/>
      <c r="F6" s="139"/>
    </row>
    <row r="7" spans="1:6" ht="16.5" thickTop="1" x14ac:dyDescent="0.25">
      <c r="A7" s="3"/>
      <c r="B7" s="3"/>
      <c r="C7" s="4">
        <f>AVERAGE(B200:B211)</f>
        <v>84.639757771551402</v>
      </c>
      <c r="D7" s="88">
        <f>67.3</f>
        <v>67.3</v>
      </c>
      <c r="E7" s="4">
        <f>AVERAGE(B284:B295)</f>
        <v>83.84263303086253</v>
      </c>
      <c r="F7" s="4">
        <f>B168</f>
        <v>150.21837229871082</v>
      </c>
    </row>
    <row r="8" spans="1:6" ht="15.75" x14ac:dyDescent="0.25">
      <c r="A8" s="5">
        <v>12055</v>
      </c>
      <c r="B8" s="6">
        <v>122.68617154875163</v>
      </c>
      <c r="C8" s="7">
        <f>(B8/C$7)*100</f>
        <v>144.95099558282072</v>
      </c>
      <c r="D8" s="89">
        <f>(B8/D$7)*100</f>
        <v>182.29743172177064</v>
      </c>
      <c r="E8" s="7">
        <f>(B8/E$7)*100</f>
        <v>146.32910145318405</v>
      </c>
      <c r="F8" s="7">
        <f>(B8/F$7)*100</f>
        <v>81.671881855295894</v>
      </c>
    </row>
    <row r="9" spans="1:6" ht="15.75" x14ac:dyDescent="0.25">
      <c r="A9" s="5">
        <v>12086</v>
      </c>
      <c r="B9" s="6">
        <v>117.66019293687995</v>
      </c>
      <c r="C9" s="7">
        <f t="shared" ref="C9:C72" si="0">(B9/C$7)*100</f>
        <v>139.01291312110439</v>
      </c>
      <c r="D9" s="89">
        <f t="shared" ref="D9:D72" si="1">(B9/D$7)*100</f>
        <v>174.8294100102228</v>
      </c>
      <c r="E9" s="7">
        <f t="shared" ref="E9:E72" si="2">(B9/E$7)*100</f>
        <v>140.33456331645638</v>
      </c>
      <c r="F9" s="7">
        <f t="shared" ref="F9:F72" si="3">(B9/F$7)*100</f>
        <v>78.326100287461117</v>
      </c>
    </row>
    <row r="10" spans="1:6" ht="15.75" x14ac:dyDescent="0.25">
      <c r="A10" s="5">
        <v>12114</v>
      </c>
      <c r="B10" s="6">
        <v>118.8920086098328</v>
      </c>
      <c r="C10" s="7">
        <f t="shared" si="0"/>
        <v>140.46827606800412</v>
      </c>
      <c r="D10" s="89">
        <f t="shared" si="1"/>
        <v>176.6597453340755</v>
      </c>
      <c r="E10" s="7">
        <f t="shared" si="2"/>
        <v>141.8037629687376</v>
      </c>
      <c r="F10" s="7">
        <f t="shared" si="3"/>
        <v>79.146116943282266</v>
      </c>
    </row>
    <row r="11" spans="1:6" ht="15.75" x14ac:dyDescent="0.25">
      <c r="A11" s="5">
        <v>12145</v>
      </c>
      <c r="B11" s="6">
        <v>116.62555939611747</v>
      </c>
      <c r="C11" s="7">
        <f t="shared" si="0"/>
        <v>137.79051649804808</v>
      </c>
      <c r="D11" s="89">
        <f t="shared" si="1"/>
        <v>173.29206448160099</v>
      </c>
      <c r="E11" s="7">
        <f t="shared" si="2"/>
        <v>139.100544890077</v>
      </c>
      <c r="F11" s="7">
        <f t="shared" si="3"/>
        <v>77.637347290786991</v>
      </c>
    </row>
    <row r="12" spans="1:6" ht="15.75" x14ac:dyDescent="0.25">
      <c r="A12" s="5">
        <v>12175</v>
      </c>
      <c r="B12" s="6">
        <v>115.27908604499409</v>
      </c>
      <c r="C12" s="7">
        <f t="shared" si="0"/>
        <v>136.19968804275214</v>
      </c>
      <c r="D12" s="89">
        <f t="shared" si="1"/>
        <v>171.29136113669256</v>
      </c>
      <c r="E12" s="7">
        <f t="shared" si="2"/>
        <v>137.49459180576994</v>
      </c>
      <c r="F12" s="7">
        <f t="shared" si="3"/>
        <v>76.741003301354112</v>
      </c>
    </row>
    <row r="13" spans="1:6" ht="15.75" x14ac:dyDescent="0.25">
      <c r="A13" s="5">
        <v>12206</v>
      </c>
      <c r="B13" s="6">
        <v>109.47443116746732</v>
      </c>
      <c r="C13" s="7">
        <f t="shared" si="0"/>
        <v>129.34161681197912</v>
      </c>
      <c r="D13" s="89">
        <f t="shared" si="1"/>
        <v>162.66631674215054</v>
      </c>
      <c r="E13" s="7">
        <f t="shared" si="2"/>
        <v>130.57131820653785</v>
      </c>
      <c r="F13" s="7">
        <f t="shared" si="3"/>
        <v>72.876858863692291</v>
      </c>
    </row>
    <row r="14" spans="1:6" ht="15.75" x14ac:dyDescent="0.25">
      <c r="A14" s="5">
        <v>12236</v>
      </c>
      <c r="B14" s="6">
        <v>109.32049284021804</v>
      </c>
      <c r="C14" s="7">
        <f t="shared" si="0"/>
        <v>129.15974208631559</v>
      </c>
      <c r="D14" s="89">
        <f t="shared" si="1"/>
        <v>162.43758222915014</v>
      </c>
      <c r="E14" s="7">
        <f t="shared" si="2"/>
        <v>130.38771432664464</v>
      </c>
      <c r="F14" s="7">
        <f t="shared" si="3"/>
        <v>72.774382498855132</v>
      </c>
    </row>
    <row r="15" spans="1:6" ht="15.75" x14ac:dyDescent="0.25">
      <c r="A15" s="5">
        <v>12267</v>
      </c>
      <c r="B15" s="6">
        <v>106.97635689921634</v>
      </c>
      <c r="C15" s="7">
        <f t="shared" si="0"/>
        <v>126.39019736794732</v>
      </c>
      <c r="D15" s="89">
        <f t="shared" si="1"/>
        <v>158.95446790373899</v>
      </c>
      <c r="E15" s="7">
        <f t="shared" si="2"/>
        <v>127.59183846222753</v>
      </c>
      <c r="F15" s="7">
        <f t="shared" si="3"/>
        <v>71.213896983581165</v>
      </c>
    </row>
    <row r="16" spans="1:6" ht="15.75" x14ac:dyDescent="0.25">
      <c r="A16" s="5">
        <v>12298</v>
      </c>
      <c r="B16" s="6">
        <v>104.94827156419584</v>
      </c>
      <c r="C16" s="7">
        <f t="shared" si="0"/>
        <v>123.99405944362285</v>
      </c>
      <c r="D16" s="89">
        <f t="shared" si="1"/>
        <v>155.94096814887942</v>
      </c>
      <c r="E16" s="7">
        <f t="shared" si="2"/>
        <v>125.17291951645208</v>
      </c>
      <c r="F16" s="7">
        <f t="shared" si="3"/>
        <v>69.863805577326517</v>
      </c>
    </row>
    <row r="17" spans="1:6" ht="15.75" x14ac:dyDescent="0.25">
      <c r="A17" s="5">
        <v>12328</v>
      </c>
      <c r="B17" s="6">
        <v>103.64146045291413</v>
      </c>
      <c r="C17" s="7">
        <f t="shared" si="0"/>
        <v>122.45009104663278</v>
      </c>
      <c r="D17" s="89">
        <f t="shared" si="1"/>
        <v>153.99919829556333</v>
      </c>
      <c r="E17" s="7">
        <f t="shared" si="2"/>
        <v>123.6142720073732</v>
      </c>
      <c r="F17" s="7">
        <f t="shared" si="3"/>
        <v>68.993864643148967</v>
      </c>
    </row>
    <row r="18" spans="1:6" ht="15.75" x14ac:dyDescent="0.25">
      <c r="A18" s="5">
        <v>12359</v>
      </c>
      <c r="B18" s="6">
        <v>102.1979860733471</v>
      </c>
      <c r="C18" s="7">
        <f t="shared" si="0"/>
        <v>120.74465802369917</v>
      </c>
      <c r="D18" s="89">
        <f t="shared" si="1"/>
        <v>151.85436266470595</v>
      </c>
      <c r="E18" s="7">
        <f t="shared" si="2"/>
        <v>121.89262476493067</v>
      </c>
      <c r="F18" s="7">
        <f t="shared" si="3"/>
        <v>68.032947308286182</v>
      </c>
    </row>
    <row r="19" spans="1:6" ht="15.75" x14ac:dyDescent="0.25">
      <c r="A19" s="5">
        <v>12389</v>
      </c>
      <c r="B19" s="6">
        <v>104.32330727456156</v>
      </c>
      <c r="C19" s="7">
        <f t="shared" si="0"/>
        <v>123.2556779712643</v>
      </c>
      <c r="D19" s="89">
        <f t="shared" si="1"/>
        <v>155.012343647194</v>
      </c>
      <c r="E19" s="7">
        <f t="shared" si="2"/>
        <v>124.42751796232363</v>
      </c>
      <c r="F19" s="7">
        <f t="shared" si="3"/>
        <v>69.447768390882018</v>
      </c>
    </row>
    <row r="20" spans="1:6" ht="15.75" x14ac:dyDescent="0.25">
      <c r="A20" s="5">
        <v>12420</v>
      </c>
      <c r="B20" s="6">
        <v>103.52550667666097</v>
      </c>
      <c r="C20" s="7">
        <f t="shared" si="0"/>
        <v>122.31309422704577</v>
      </c>
      <c r="D20" s="89">
        <f t="shared" si="1"/>
        <v>153.82690442297323</v>
      </c>
      <c r="E20" s="7">
        <f t="shared" si="2"/>
        <v>123.47597270538147</v>
      </c>
      <c r="F20" s="7">
        <f t="shared" si="3"/>
        <v>68.916674500239822</v>
      </c>
    </row>
    <row r="21" spans="1:6" ht="15.75" x14ac:dyDescent="0.25">
      <c r="A21" s="5">
        <v>12451</v>
      </c>
      <c r="B21" s="6">
        <v>102.48391146512851</v>
      </c>
      <c r="C21" s="7">
        <f t="shared" si="0"/>
        <v>121.0824725440965</v>
      </c>
      <c r="D21" s="89">
        <f t="shared" si="1"/>
        <v>152.27921465843761</v>
      </c>
      <c r="E21" s="7">
        <f t="shared" si="2"/>
        <v>122.23365102024421</v>
      </c>
      <c r="F21" s="7">
        <f t="shared" si="3"/>
        <v>68.223287136501625</v>
      </c>
    </row>
    <row r="22" spans="1:6" ht="15.75" x14ac:dyDescent="0.25">
      <c r="A22" s="5">
        <v>12479</v>
      </c>
      <c r="B22" s="6">
        <v>102.8078858954714</v>
      </c>
      <c r="C22" s="7">
        <f t="shared" si="0"/>
        <v>121.46524116120115</v>
      </c>
      <c r="D22" s="89">
        <f t="shared" si="1"/>
        <v>152.76060311362764</v>
      </c>
      <c r="E22" s="7">
        <f t="shared" si="2"/>
        <v>122.62005876846418</v>
      </c>
      <c r="F22" s="7">
        <f t="shared" si="3"/>
        <v>68.438956115858346</v>
      </c>
    </row>
    <row r="23" spans="1:6" ht="15.75" x14ac:dyDescent="0.25">
      <c r="A23" s="5">
        <v>12510</v>
      </c>
      <c r="B23" s="6">
        <v>105.61566429177627</v>
      </c>
      <c r="C23" s="7">
        <f t="shared" si="0"/>
        <v>124.78256917610788</v>
      </c>
      <c r="D23" s="89">
        <f t="shared" si="1"/>
        <v>156.93263639194097</v>
      </c>
      <c r="E23" s="7">
        <f t="shared" si="2"/>
        <v>125.96892591970372</v>
      </c>
      <c r="F23" s="7">
        <f t="shared" si="3"/>
        <v>70.308087270283025</v>
      </c>
    </row>
    <row r="24" spans="1:6" ht="15.75" x14ac:dyDescent="0.25">
      <c r="A24" s="5">
        <v>12540</v>
      </c>
      <c r="B24" s="6">
        <v>103.23985180259521</v>
      </c>
      <c r="C24" s="7">
        <f t="shared" si="0"/>
        <v>121.97559931734064</v>
      </c>
      <c r="D24" s="89">
        <f t="shared" si="1"/>
        <v>153.40245438721431</v>
      </c>
      <c r="E24" s="7">
        <f t="shared" si="2"/>
        <v>123.13526909942409</v>
      </c>
      <c r="F24" s="7">
        <f t="shared" si="3"/>
        <v>68.726514755000593</v>
      </c>
    </row>
    <row r="25" spans="1:6" ht="15.75" x14ac:dyDescent="0.25">
      <c r="A25" s="5">
        <v>12571</v>
      </c>
      <c r="B25" s="6">
        <v>100.04447609040206</v>
      </c>
      <c r="C25" s="7">
        <f t="shared" si="0"/>
        <v>118.20033365458001</v>
      </c>
      <c r="D25" s="89">
        <f t="shared" si="1"/>
        <v>148.65449641961672</v>
      </c>
      <c r="E25" s="7">
        <f t="shared" si="2"/>
        <v>119.32411050780767</v>
      </c>
      <c r="F25" s="7">
        <f t="shared" si="3"/>
        <v>66.599361023205972</v>
      </c>
    </row>
    <row r="26" spans="1:6" ht="15.75" x14ac:dyDescent="0.25">
      <c r="A26" s="5">
        <v>12601</v>
      </c>
      <c r="B26" s="6">
        <v>101.10764799359441</v>
      </c>
      <c r="C26" s="7">
        <f t="shared" si="0"/>
        <v>119.45644772104735</v>
      </c>
      <c r="D26" s="89">
        <f t="shared" si="1"/>
        <v>150.2342466472428</v>
      </c>
      <c r="E26" s="7">
        <f t="shared" si="2"/>
        <v>120.5921669425346</v>
      </c>
      <c r="F26" s="7">
        <f t="shared" si="3"/>
        <v>67.307111937373932</v>
      </c>
    </row>
    <row r="27" spans="1:6" ht="15.75" x14ac:dyDescent="0.25">
      <c r="A27" s="5">
        <v>12632</v>
      </c>
      <c r="B27" s="6">
        <v>97.874638887977653</v>
      </c>
      <c r="C27" s="7">
        <f t="shared" si="0"/>
        <v>115.63671903710797</v>
      </c>
      <c r="D27" s="89">
        <f t="shared" si="1"/>
        <v>145.43036981868894</v>
      </c>
      <c r="E27" s="7">
        <f t="shared" si="2"/>
        <v>116.73612260238767</v>
      </c>
      <c r="F27" s="7">
        <f t="shared" si="3"/>
        <v>65.154905748381367</v>
      </c>
    </row>
    <row r="28" spans="1:6" ht="15.75" x14ac:dyDescent="0.25">
      <c r="A28" s="5">
        <v>12663</v>
      </c>
      <c r="B28" s="6">
        <v>97.334974560997594</v>
      </c>
      <c r="C28" s="7">
        <f t="shared" si="0"/>
        <v>114.99911758220229</v>
      </c>
      <c r="D28" s="89">
        <f t="shared" si="1"/>
        <v>144.62849117533077</v>
      </c>
      <c r="E28" s="7">
        <f t="shared" si="2"/>
        <v>116.09245922079823</v>
      </c>
      <c r="F28" s="7">
        <f t="shared" si="3"/>
        <v>64.79565253672564</v>
      </c>
    </row>
    <row r="29" spans="1:6" ht="15.75" x14ac:dyDescent="0.25">
      <c r="A29" s="5">
        <v>12693</v>
      </c>
      <c r="B29" s="6">
        <v>96.93953087312434</v>
      </c>
      <c r="C29" s="7">
        <f t="shared" si="0"/>
        <v>114.53190961955595</v>
      </c>
      <c r="D29" s="89">
        <f t="shared" si="1"/>
        <v>144.04090768666322</v>
      </c>
      <c r="E29" s="7">
        <f t="shared" si="2"/>
        <v>115.6208093291164</v>
      </c>
      <c r="F29" s="7">
        <f t="shared" si="3"/>
        <v>64.532406648874513</v>
      </c>
    </row>
    <row r="30" spans="1:6" ht="15.75" x14ac:dyDescent="0.25">
      <c r="A30" s="5">
        <v>12724</v>
      </c>
      <c r="B30" s="6">
        <v>96.835629982585104</v>
      </c>
      <c r="C30" s="7">
        <f t="shared" si="0"/>
        <v>114.40915301760575</v>
      </c>
      <c r="D30" s="89">
        <f t="shared" si="1"/>
        <v>143.88652300532704</v>
      </c>
      <c r="E30" s="7">
        <f t="shared" si="2"/>
        <v>115.49688563208629</v>
      </c>
      <c r="F30" s="7">
        <f t="shared" si="3"/>
        <v>64.463240082262658</v>
      </c>
    </row>
    <row r="31" spans="1:6" ht="15.75" x14ac:dyDescent="0.25">
      <c r="A31" s="5">
        <v>12754</v>
      </c>
      <c r="B31" s="6">
        <v>97.757457432482212</v>
      </c>
      <c r="C31" s="7">
        <f t="shared" si="0"/>
        <v>115.49827174167535</v>
      </c>
      <c r="D31" s="89">
        <f t="shared" si="1"/>
        <v>145.25625175703152</v>
      </c>
      <c r="E31" s="7">
        <f t="shared" si="2"/>
        <v>116.59635903430852</v>
      </c>
      <c r="F31" s="7">
        <f t="shared" si="3"/>
        <v>65.076898342428109</v>
      </c>
    </row>
    <row r="32" spans="1:6" ht="15.75" x14ac:dyDescent="0.25">
      <c r="A32" s="5">
        <v>12785</v>
      </c>
      <c r="B32" s="6">
        <v>96.004422858271084</v>
      </c>
      <c r="C32" s="7">
        <f t="shared" si="0"/>
        <v>113.42710020200401</v>
      </c>
      <c r="D32" s="89">
        <f t="shared" si="1"/>
        <v>142.65144555463758</v>
      </c>
      <c r="E32" s="7">
        <f t="shared" si="2"/>
        <v>114.50549605584524</v>
      </c>
      <c r="F32" s="7">
        <f t="shared" si="3"/>
        <v>63.909907549367716</v>
      </c>
    </row>
    <row r="33" spans="1:6" ht="15.75" x14ac:dyDescent="0.25">
      <c r="A33" s="5">
        <v>12816</v>
      </c>
      <c r="B33" s="6">
        <v>94.602898436982443</v>
      </c>
      <c r="C33" s="7">
        <f t="shared" si="0"/>
        <v>111.77123012606233</v>
      </c>
      <c r="D33" s="89">
        <f t="shared" si="1"/>
        <v>140.56894269982533</v>
      </c>
      <c r="E33" s="7">
        <f t="shared" si="2"/>
        <v>112.83388297473797</v>
      </c>
      <c r="F33" s="7">
        <f t="shared" si="3"/>
        <v>62.976916198282041</v>
      </c>
    </row>
    <row r="34" spans="1:6" ht="15.75" x14ac:dyDescent="0.25">
      <c r="A34" s="5">
        <v>12844</v>
      </c>
      <c r="B34" s="6">
        <v>94.703007324217353</v>
      </c>
      <c r="C34" s="7">
        <f t="shared" si="0"/>
        <v>111.88950656005818</v>
      </c>
      <c r="D34" s="89">
        <f t="shared" si="1"/>
        <v>140.7176929037405</v>
      </c>
      <c r="E34" s="7">
        <f t="shared" si="2"/>
        <v>112.95328390910279</v>
      </c>
      <c r="F34" s="7">
        <f t="shared" si="3"/>
        <v>63.043558437645309</v>
      </c>
    </row>
    <row r="35" spans="1:6" ht="15.75" x14ac:dyDescent="0.25">
      <c r="A35" s="5">
        <v>12875</v>
      </c>
      <c r="B35" s="6">
        <v>92.824152121765195</v>
      </c>
      <c r="C35" s="7">
        <f t="shared" si="0"/>
        <v>109.66968073361463</v>
      </c>
      <c r="D35" s="89">
        <f t="shared" si="1"/>
        <v>137.92593183026031</v>
      </c>
      <c r="E35" s="7">
        <f t="shared" si="2"/>
        <v>110.71235332935758</v>
      </c>
      <c r="F35" s="7">
        <f t="shared" si="3"/>
        <v>61.792809162639159</v>
      </c>
    </row>
    <row r="36" spans="1:6" ht="15.75" x14ac:dyDescent="0.25">
      <c r="A36" s="5">
        <v>12905</v>
      </c>
      <c r="B36" s="6">
        <v>92.526001740217765</v>
      </c>
      <c r="C36" s="7">
        <f t="shared" si="0"/>
        <v>109.31742265845313</v>
      </c>
      <c r="D36" s="89">
        <f t="shared" si="1"/>
        <v>137.48291491859996</v>
      </c>
      <c r="E36" s="7">
        <f t="shared" si="2"/>
        <v>110.35674619874936</v>
      </c>
      <c r="F36" s="7">
        <f t="shared" si="3"/>
        <v>61.594331188883366</v>
      </c>
    </row>
    <row r="37" spans="1:6" ht="15.75" x14ac:dyDescent="0.25">
      <c r="A37" s="5">
        <v>12936</v>
      </c>
      <c r="B37" s="6">
        <v>93.022919042796801</v>
      </c>
      <c r="C37" s="7">
        <f t="shared" si="0"/>
        <v>109.90451945038895</v>
      </c>
      <c r="D37" s="89">
        <f t="shared" si="1"/>
        <v>138.22127643803387</v>
      </c>
      <c r="E37" s="7">
        <f t="shared" si="2"/>
        <v>110.94942474976305</v>
      </c>
      <c r="F37" s="7">
        <f t="shared" si="3"/>
        <v>61.925127811809688</v>
      </c>
    </row>
    <row r="38" spans="1:6" ht="15.75" x14ac:dyDescent="0.25">
      <c r="A38" s="5">
        <v>12966</v>
      </c>
      <c r="B38" s="6">
        <v>94.602898436982429</v>
      </c>
      <c r="C38" s="7">
        <f t="shared" si="0"/>
        <v>111.77123012606232</v>
      </c>
      <c r="D38" s="89">
        <f t="shared" si="1"/>
        <v>140.56894269982533</v>
      </c>
      <c r="E38" s="7">
        <f t="shared" si="2"/>
        <v>112.83388297473797</v>
      </c>
      <c r="F38" s="7">
        <f t="shared" si="3"/>
        <v>62.976916198282041</v>
      </c>
    </row>
    <row r="39" spans="1:6" ht="15.75" x14ac:dyDescent="0.25">
      <c r="A39" s="5">
        <v>12997</v>
      </c>
      <c r="B39" s="6">
        <v>93.537711068490182</v>
      </c>
      <c r="C39" s="7">
        <f t="shared" si="0"/>
        <v>110.51273483196276</v>
      </c>
      <c r="D39" s="89">
        <f t="shared" si="1"/>
        <v>138.98619772435393</v>
      </c>
      <c r="E39" s="7">
        <f t="shared" si="2"/>
        <v>111.56342267311534</v>
      </c>
      <c r="F39" s="7">
        <f t="shared" si="3"/>
        <v>62.26782359383408</v>
      </c>
    </row>
    <row r="40" spans="1:6" ht="15.75" x14ac:dyDescent="0.25">
      <c r="A40" s="5">
        <v>13028</v>
      </c>
      <c r="B40" s="6">
        <v>95.017738142358709</v>
      </c>
      <c r="C40" s="7">
        <f t="shared" si="0"/>
        <v>112.26135405398749</v>
      </c>
      <c r="D40" s="89">
        <f t="shared" si="1"/>
        <v>141.18534642252411</v>
      </c>
      <c r="E40" s="7">
        <f t="shared" si="2"/>
        <v>113.32866670275325</v>
      </c>
      <c r="F40" s="7">
        <f t="shared" si="3"/>
        <v>63.253073967154251</v>
      </c>
    </row>
    <row r="41" spans="1:6" ht="15.75" x14ac:dyDescent="0.25">
      <c r="A41" s="5">
        <v>13058</v>
      </c>
      <c r="B41" s="6">
        <v>94.031053426446363</v>
      </c>
      <c r="C41" s="7">
        <f t="shared" si="0"/>
        <v>111.09560790597099</v>
      </c>
      <c r="D41" s="89">
        <f t="shared" si="1"/>
        <v>139.71924729041066</v>
      </c>
      <c r="E41" s="7">
        <f t="shared" si="2"/>
        <v>112.15183734966132</v>
      </c>
      <c r="F41" s="7">
        <f t="shared" si="3"/>
        <v>62.596240384940813</v>
      </c>
    </row>
    <row r="42" spans="1:6" ht="15.75" x14ac:dyDescent="0.25">
      <c r="A42" s="5">
        <v>13089</v>
      </c>
      <c r="B42" s="6">
        <v>93.044368710534002</v>
      </c>
      <c r="C42" s="7">
        <f t="shared" si="0"/>
        <v>109.9298617579545</v>
      </c>
      <c r="D42" s="89">
        <f t="shared" si="1"/>
        <v>138.25314815829719</v>
      </c>
      <c r="E42" s="7">
        <f t="shared" si="2"/>
        <v>110.97500799656936</v>
      </c>
      <c r="F42" s="7">
        <f t="shared" si="3"/>
        <v>61.939406802727362</v>
      </c>
    </row>
    <row r="43" spans="1:6" ht="15.75" x14ac:dyDescent="0.25">
      <c r="A43" s="5">
        <v>13119</v>
      </c>
      <c r="B43" s="6">
        <v>91.889947592916585</v>
      </c>
      <c r="C43" s="7">
        <f t="shared" si="0"/>
        <v>108.56593876477523</v>
      </c>
      <c r="D43" s="89">
        <f t="shared" si="1"/>
        <v>136.53781217372449</v>
      </c>
      <c r="E43" s="7">
        <f t="shared" si="2"/>
        <v>109.59811765345184</v>
      </c>
      <c r="F43" s="7">
        <f t="shared" si="3"/>
        <v>61.170911511537653</v>
      </c>
    </row>
    <row r="44" spans="1:6" ht="15.75" x14ac:dyDescent="0.25">
      <c r="A44" s="5">
        <v>13150</v>
      </c>
      <c r="B44" s="6">
        <v>92.156352466212923</v>
      </c>
      <c r="C44" s="7">
        <f t="shared" si="0"/>
        <v>108.88069022473969</v>
      </c>
      <c r="D44" s="89">
        <f t="shared" si="1"/>
        <v>136.93365893939514</v>
      </c>
      <c r="E44" s="7">
        <f t="shared" si="2"/>
        <v>109.91586157878666</v>
      </c>
      <c r="F44" s="7">
        <f t="shared" si="3"/>
        <v>61.348256578735281</v>
      </c>
    </row>
    <row r="45" spans="1:6" ht="15.75" x14ac:dyDescent="0.25">
      <c r="A45" s="5">
        <v>13181</v>
      </c>
      <c r="B45" s="6">
        <v>92.649694824169103</v>
      </c>
      <c r="C45" s="7">
        <f t="shared" si="0"/>
        <v>109.46356329874796</v>
      </c>
      <c r="D45" s="89">
        <f t="shared" si="1"/>
        <v>137.66670850545185</v>
      </c>
      <c r="E45" s="7">
        <f t="shared" si="2"/>
        <v>110.50427625533263</v>
      </c>
      <c r="F45" s="7">
        <f t="shared" si="3"/>
        <v>61.676673369842007</v>
      </c>
    </row>
    <row r="46" spans="1:6" ht="15.75" x14ac:dyDescent="0.25">
      <c r="A46" s="5">
        <v>13210</v>
      </c>
      <c r="B46" s="6">
        <v>94.703007324217353</v>
      </c>
      <c r="C46" s="7">
        <f t="shared" si="0"/>
        <v>111.88950656005818</v>
      </c>
      <c r="D46" s="89">
        <f t="shared" si="1"/>
        <v>140.7176929037405</v>
      </c>
      <c r="E46" s="7">
        <f t="shared" si="2"/>
        <v>112.95328390910279</v>
      </c>
      <c r="F46" s="7">
        <f t="shared" si="3"/>
        <v>63.043558437645309</v>
      </c>
    </row>
    <row r="47" spans="1:6" ht="15.75" x14ac:dyDescent="0.25">
      <c r="A47" s="5">
        <v>13241</v>
      </c>
      <c r="B47" s="6">
        <v>96.605076181680502</v>
      </c>
      <c r="C47" s="7">
        <f t="shared" si="0"/>
        <v>114.13675880597903</v>
      </c>
      <c r="D47" s="89">
        <f t="shared" si="1"/>
        <v>143.54394677812854</v>
      </c>
      <c r="E47" s="7">
        <f t="shared" si="2"/>
        <v>115.22190166203406</v>
      </c>
      <c r="F47" s="7">
        <f t="shared" si="3"/>
        <v>64.309760985547285</v>
      </c>
    </row>
    <row r="48" spans="1:6" ht="15.75" x14ac:dyDescent="0.25">
      <c r="A48" s="5">
        <v>13271</v>
      </c>
      <c r="B48" s="6">
        <v>99.255366277810438</v>
      </c>
      <c r="C48" s="7">
        <f t="shared" si="0"/>
        <v>117.26801788080206</v>
      </c>
      <c r="D48" s="89">
        <f t="shared" si="1"/>
        <v>147.4819706951121</v>
      </c>
      <c r="E48" s="7">
        <f t="shared" si="2"/>
        <v>118.38293084292148</v>
      </c>
      <c r="F48" s="7">
        <f t="shared" si="3"/>
        <v>66.074052566912457</v>
      </c>
    </row>
    <row r="49" spans="1:6" ht="15.75" x14ac:dyDescent="0.25">
      <c r="A49" s="5">
        <v>13302</v>
      </c>
      <c r="B49" s="6">
        <v>98.306927264673845</v>
      </c>
      <c r="C49" s="7">
        <f t="shared" si="0"/>
        <v>116.14745818390818</v>
      </c>
      <c r="D49" s="89">
        <f t="shared" si="1"/>
        <v>146.07270024468625</v>
      </c>
      <c r="E49" s="7">
        <f t="shared" si="2"/>
        <v>117.2517175462357</v>
      </c>
      <c r="F49" s="7">
        <f t="shared" si="3"/>
        <v>65.442679054722745</v>
      </c>
    </row>
    <row r="50" spans="1:6" ht="15.75" x14ac:dyDescent="0.25">
      <c r="A50" s="5">
        <v>13332</v>
      </c>
      <c r="B50" s="6">
        <v>99.556487835555529</v>
      </c>
      <c r="C50" s="7">
        <f t="shared" si="0"/>
        <v>117.62378633486337</v>
      </c>
      <c r="D50" s="89">
        <f t="shared" si="1"/>
        <v>147.92940243024597</v>
      </c>
      <c r="E50" s="7">
        <f t="shared" si="2"/>
        <v>118.7420817269762</v>
      </c>
      <c r="F50" s="7">
        <f t="shared" si="3"/>
        <v>66.274508445336096</v>
      </c>
    </row>
    <row r="51" spans="1:6" ht="15.75" x14ac:dyDescent="0.25">
      <c r="A51" s="5">
        <v>13363</v>
      </c>
      <c r="B51" s="6">
        <v>100.80464400118466</v>
      </c>
      <c r="C51" s="7">
        <f t="shared" si="0"/>
        <v>119.09845521210423</v>
      </c>
      <c r="D51" s="89">
        <f t="shared" si="1"/>
        <v>149.78401783236947</v>
      </c>
      <c r="E51" s="7">
        <f t="shared" si="2"/>
        <v>120.23077085863751</v>
      </c>
      <c r="F51" s="7">
        <f t="shared" si="3"/>
        <v>67.105402926836106</v>
      </c>
    </row>
    <row r="52" spans="1:6" ht="15.75" x14ac:dyDescent="0.25">
      <c r="A52" s="5">
        <v>13394</v>
      </c>
      <c r="B52" s="6">
        <v>104.33133708577418</v>
      </c>
      <c r="C52" s="7">
        <f t="shared" si="0"/>
        <v>123.26516501544312</v>
      </c>
      <c r="D52" s="89">
        <f t="shared" si="1"/>
        <v>155.0242750160092</v>
      </c>
      <c r="E52" s="7">
        <f t="shared" si="2"/>
        <v>124.43709520354609</v>
      </c>
      <c r="F52" s="7">
        <f t="shared" si="3"/>
        <v>69.453113816404695</v>
      </c>
    </row>
    <row r="53" spans="1:6" ht="15.75" x14ac:dyDescent="0.25">
      <c r="A53" s="5">
        <v>13424</v>
      </c>
      <c r="B53" s="6">
        <v>104.62522817615665</v>
      </c>
      <c r="C53" s="7">
        <f t="shared" si="0"/>
        <v>123.61239083238804</v>
      </c>
      <c r="D53" s="89">
        <f t="shared" si="1"/>
        <v>155.46096311464586</v>
      </c>
      <c r="E53" s="7">
        <f t="shared" si="2"/>
        <v>124.78762223228847</v>
      </c>
      <c r="F53" s="7">
        <f t="shared" si="3"/>
        <v>69.648756390535425</v>
      </c>
    </row>
    <row r="54" spans="1:6" ht="15.75" x14ac:dyDescent="0.25">
      <c r="A54" s="5">
        <v>13455</v>
      </c>
      <c r="B54" s="6">
        <v>104.11747267727986</v>
      </c>
      <c r="C54" s="7">
        <f t="shared" si="0"/>
        <v>123.01248895146908</v>
      </c>
      <c r="D54" s="89">
        <f t="shared" si="1"/>
        <v>154.70649729164913</v>
      </c>
      <c r="E54" s="7">
        <f t="shared" si="2"/>
        <v>124.18201684929689</v>
      </c>
      <c r="F54" s="7">
        <f t="shared" si="3"/>
        <v>69.310744807060729</v>
      </c>
    </row>
    <row r="55" spans="1:6" ht="15.75" x14ac:dyDescent="0.25">
      <c r="A55" s="5">
        <v>13485</v>
      </c>
      <c r="B55" s="6">
        <v>99.787848389631478</v>
      </c>
      <c r="C55" s="7">
        <f t="shared" si="0"/>
        <v>117.89713370750165</v>
      </c>
      <c r="D55" s="89">
        <f t="shared" si="1"/>
        <v>148.27317739915523</v>
      </c>
      <c r="E55" s="7">
        <f t="shared" si="2"/>
        <v>119.01802792011493</v>
      </c>
      <c r="F55" s="7">
        <f t="shared" si="3"/>
        <v>66.428524595648184</v>
      </c>
    </row>
    <row r="56" spans="1:6" ht="15.75" x14ac:dyDescent="0.25">
      <c r="A56" s="5">
        <v>13516</v>
      </c>
      <c r="B56" s="6">
        <v>101.93519801553872</v>
      </c>
      <c r="C56" s="7">
        <f t="shared" si="0"/>
        <v>120.43417975116246</v>
      </c>
      <c r="D56" s="89">
        <f t="shared" si="1"/>
        <v>151.46389006766526</v>
      </c>
      <c r="E56" s="7">
        <f t="shared" si="2"/>
        <v>121.57919465388962</v>
      </c>
      <c r="F56" s="7">
        <f t="shared" si="3"/>
        <v>67.85800994623979</v>
      </c>
    </row>
    <row r="57" spans="1:6" ht="15.75" x14ac:dyDescent="0.25">
      <c r="A57" s="5">
        <v>13547</v>
      </c>
      <c r="B57" s="6">
        <v>103.64427625926483</v>
      </c>
      <c r="C57" s="7">
        <f t="shared" si="0"/>
        <v>122.45341785949806</v>
      </c>
      <c r="D57" s="89">
        <f t="shared" si="1"/>
        <v>154.00338225745145</v>
      </c>
      <c r="E57" s="7">
        <f t="shared" si="2"/>
        <v>123.617630449551</v>
      </c>
      <c r="F57" s="7">
        <f t="shared" si="3"/>
        <v>68.995739118492835</v>
      </c>
    </row>
    <row r="58" spans="1:6" ht="15.75" x14ac:dyDescent="0.25">
      <c r="A58" s="5">
        <v>13575</v>
      </c>
      <c r="B58" s="6">
        <v>102.54398619393379</v>
      </c>
      <c r="C58" s="7">
        <f t="shared" si="0"/>
        <v>121.15344950620859</v>
      </c>
      <c r="D58" s="89">
        <f t="shared" si="1"/>
        <v>152.36847874284368</v>
      </c>
      <c r="E58" s="7">
        <f t="shared" si="2"/>
        <v>122.30530278812604</v>
      </c>
      <c r="F58" s="7">
        <f t="shared" si="3"/>
        <v>68.263278735322729</v>
      </c>
    </row>
    <row r="59" spans="1:6" ht="15.75" x14ac:dyDescent="0.25">
      <c r="A59" s="5">
        <v>13606</v>
      </c>
      <c r="B59" s="6">
        <v>104.48601660702809</v>
      </c>
      <c r="C59" s="7">
        <f t="shared" si="0"/>
        <v>123.44791544541411</v>
      </c>
      <c r="D59" s="89">
        <f t="shared" si="1"/>
        <v>155.25411085739685</v>
      </c>
      <c r="E59" s="7">
        <f t="shared" si="2"/>
        <v>124.62158311341047</v>
      </c>
      <c r="F59" s="7">
        <f t="shared" si="3"/>
        <v>69.556083592262965</v>
      </c>
    </row>
    <row r="60" spans="1:6" ht="15.75" x14ac:dyDescent="0.25">
      <c r="A60" s="5">
        <v>13636</v>
      </c>
      <c r="B60" s="6">
        <v>107.35783142712998</v>
      </c>
      <c r="C60" s="7">
        <f t="shared" si="0"/>
        <v>126.84090107735922</v>
      </c>
      <c r="D60" s="89">
        <f t="shared" si="1"/>
        <v>159.52129483971765</v>
      </c>
      <c r="E60" s="7">
        <f t="shared" si="2"/>
        <v>128.04682718827723</v>
      </c>
      <c r="F60" s="7">
        <f t="shared" si="3"/>
        <v>71.467843636095182</v>
      </c>
    </row>
    <row r="61" spans="1:6" ht="15.75" x14ac:dyDescent="0.25">
      <c r="A61" s="5">
        <v>13667</v>
      </c>
      <c r="B61" s="6">
        <v>113.0109206217362</v>
      </c>
      <c r="C61" s="7">
        <f t="shared" si="0"/>
        <v>133.5199008092161</v>
      </c>
      <c r="D61" s="89">
        <f t="shared" si="1"/>
        <v>167.92113019574472</v>
      </c>
      <c r="E61" s="7">
        <f t="shared" si="2"/>
        <v>134.78932678573776</v>
      </c>
      <c r="F61" s="7">
        <f t="shared" si="3"/>
        <v>75.231091172398536</v>
      </c>
    </row>
    <row r="62" spans="1:6" ht="15.75" x14ac:dyDescent="0.25">
      <c r="A62" s="5">
        <v>13697</v>
      </c>
      <c r="B62" s="6">
        <v>112.60669147285928</v>
      </c>
      <c r="C62" s="7">
        <f t="shared" si="0"/>
        <v>133.04231301889189</v>
      </c>
      <c r="D62" s="89">
        <f t="shared" si="1"/>
        <v>167.32049253025153</v>
      </c>
      <c r="E62" s="7">
        <f t="shared" si="2"/>
        <v>134.3071983812921</v>
      </c>
      <c r="F62" s="7">
        <f t="shared" si="3"/>
        <v>74.961996824822265</v>
      </c>
    </row>
    <row r="63" spans="1:6" ht="15.75" x14ac:dyDescent="0.25">
      <c r="A63" s="5">
        <v>13728</v>
      </c>
      <c r="B63" s="6">
        <v>111.5358857804701</v>
      </c>
      <c r="C63" s="7">
        <f t="shared" si="0"/>
        <v>131.77717979949</v>
      </c>
      <c r="D63" s="89">
        <f t="shared" si="1"/>
        <v>165.72939937662719</v>
      </c>
      <c r="E63" s="7">
        <f t="shared" si="2"/>
        <v>133.03003704501225</v>
      </c>
      <c r="F63" s="7">
        <f t="shared" si="3"/>
        <v>74.249164116010931</v>
      </c>
    </row>
    <row r="64" spans="1:6" ht="15.75" x14ac:dyDescent="0.25">
      <c r="A64" s="5">
        <v>13759</v>
      </c>
      <c r="B64" s="6">
        <v>111.62671304902096</v>
      </c>
      <c r="C64" s="7">
        <f t="shared" si="0"/>
        <v>131.88449020649281</v>
      </c>
      <c r="D64" s="89">
        <f t="shared" si="1"/>
        <v>165.86435817090782</v>
      </c>
      <c r="E64" s="7">
        <f t="shared" si="2"/>
        <v>133.13836769407169</v>
      </c>
      <c r="F64" s="7">
        <f t="shared" si="3"/>
        <v>74.309627604704744</v>
      </c>
    </row>
    <row r="65" spans="1:6" ht="15.75" x14ac:dyDescent="0.25">
      <c r="A65" s="5">
        <v>13789</v>
      </c>
      <c r="B65" s="6">
        <v>114.38427835203142</v>
      </c>
      <c r="C65" s="7">
        <f t="shared" si="0"/>
        <v>135.14249256332059</v>
      </c>
      <c r="D65" s="89">
        <f t="shared" si="1"/>
        <v>169.96178061223094</v>
      </c>
      <c r="E65" s="7">
        <f t="shared" si="2"/>
        <v>136.42734515497204</v>
      </c>
      <c r="F65" s="7">
        <f t="shared" si="3"/>
        <v>76.145332026749074</v>
      </c>
    </row>
    <row r="66" spans="1:6" ht="15.75" x14ac:dyDescent="0.25">
      <c r="A66" s="5">
        <v>13820</v>
      </c>
      <c r="B66" s="6">
        <v>116.2910717360605</v>
      </c>
      <c r="C66" s="7">
        <f t="shared" si="0"/>
        <v>137.39532673278461</v>
      </c>
      <c r="D66" s="89">
        <f t="shared" si="1"/>
        <v>172.79505458552825</v>
      </c>
      <c r="E66" s="7">
        <f t="shared" si="2"/>
        <v>138.70159790097918</v>
      </c>
      <c r="F66" s="7">
        <f t="shared" si="3"/>
        <v>77.414679680335297</v>
      </c>
    </row>
    <row r="67" spans="1:6" ht="15.75" x14ac:dyDescent="0.25">
      <c r="A67" s="5">
        <v>13850</v>
      </c>
      <c r="B67" s="6">
        <v>115.06913094360149</v>
      </c>
      <c r="C67" s="7">
        <f t="shared" si="0"/>
        <v>135.95163073857213</v>
      </c>
      <c r="D67" s="89">
        <f t="shared" si="1"/>
        <v>170.97939218960104</v>
      </c>
      <c r="E67" s="7">
        <f t="shared" si="2"/>
        <v>137.24417612367264</v>
      </c>
      <c r="F67" s="7">
        <f t="shared" si="3"/>
        <v>76.601236708107393</v>
      </c>
    </row>
    <row r="68" spans="1:6" ht="15.75" x14ac:dyDescent="0.25">
      <c r="A68" s="5">
        <v>13881</v>
      </c>
      <c r="B68" s="6">
        <v>118.82996421130902</v>
      </c>
      <c r="C68" s="7">
        <f t="shared" si="0"/>
        <v>140.3949719847254</v>
      </c>
      <c r="D68" s="89">
        <f t="shared" si="1"/>
        <v>176.56755454875042</v>
      </c>
      <c r="E68" s="7">
        <f t="shared" si="2"/>
        <v>141.72976195483702</v>
      </c>
      <c r="F68" s="7">
        <f t="shared" si="3"/>
        <v>79.104814140186789</v>
      </c>
    </row>
    <row r="69" spans="1:6" ht="15.75" x14ac:dyDescent="0.25">
      <c r="A69" s="5">
        <v>13912</v>
      </c>
      <c r="B69" s="6">
        <v>124.12994218424494</v>
      </c>
      <c r="C69" s="7">
        <f t="shared" si="0"/>
        <v>146.65677862557251</v>
      </c>
      <c r="D69" s="89">
        <f t="shared" si="1"/>
        <v>184.44270755459874</v>
      </c>
      <c r="E69" s="7">
        <f t="shared" si="2"/>
        <v>148.0511020432202</v>
      </c>
      <c r="F69" s="7">
        <f t="shared" si="3"/>
        <v>82.632996406998245</v>
      </c>
    </row>
    <row r="70" spans="1:6" ht="15.75" x14ac:dyDescent="0.25">
      <c r="A70" s="5">
        <v>13940</v>
      </c>
      <c r="B70" s="6">
        <v>115.94006009995638</v>
      </c>
      <c r="C70" s="7">
        <f t="shared" si="0"/>
        <v>136.98061425563938</v>
      </c>
      <c r="D70" s="89">
        <f t="shared" si="1"/>
        <v>172.27349197616104</v>
      </c>
      <c r="E70" s="7">
        <f t="shared" si="2"/>
        <v>138.28294258993367</v>
      </c>
      <c r="F70" s="7">
        <f t="shared" si="3"/>
        <v>77.181012099777206</v>
      </c>
    </row>
    <row r="71" spans="1:6" ht="15.75" x14ac:dyDescent="0.25">
      <c r="A71" s="5">
        <v>13971</v>
      </c>
      <c r="B71" s="6">
        <v>106.39451191219658</v>
      </c>
      <c r="C71" s="7">
        <f t="shared" si="0"/>
        <v>125.70276039702615</v>
      </c>
      <c r="D71" s="89">
        <f t="shared" si="1"/>
        <v>158.08991368825644</v>
      </c>
      <c r="E71" s="7">
        <f t="shared" si="2"/>
        <v>126.89786575885884</v>
      </c>
      <c r="F71" s="7">
        <f t="shared" si="3"/>
        <v>70.826564210554736</v>
      </c>
    </row>
    <row r="72" spans="1:6" ht="15.75" x14ac:dyDescent="0.25">
      <c r="A72" s="5">
        <v>14001</v>
      </c>
      <c r="B72" s="6">
        <v>104.63518562216865</v>
      </c>
      <c r="C72" s="7">
        <f t="shared" si="0"/>
        <v>123.62415533440713</v>
      </c>
      <c r="D72" s="89">
        <f t="shared" si="1"/>
        <v>155.47575872536203</v>
      </c>
      <c r="E72" s="7">
        <f t="shared" si="2"/>
        <v>124.79949858403465</v>
      </c>
      <c r="F72" s="7">
        <f t="shared" si="3"/>
        <v>69.655385037790509</v>
      </c>
    </row>
    <row r="73" spans="1:6" ht="15.75" x14ac:dyDescent="0.25">
      <c r="A73" s="5">
        <v>14032</v>
      </c>
      <c r="B73" s="6">
        <v>99.013108474912102</v>
      </c>
      <c r="C73" s="7">
        <f t="shared" ref="C73:C136" si="4">(B73/C$7)*100</f>
        <v>116.98179564993012</v>
      </c>
      <c r="D73" s="89">
        <f t="shared" ref="D73:D136" si="5">(B73/D$7)*100</f>
        <v>147.12200367743256</v>
      </c>
      <c r="E73" s="7">
        <f t="shared" ref="E73:E136" si="6">(B73/E$7)*100</f>
        <v>118.09398738523073</v>
      </c>
      <c r="F73" s="7">
        <f t="shared" ref="F73:F136" si="7">(B73/F$7)*100</f>
        <v>65.912782144931967</v>
      </c>
    </row>
    <row r="74" spans="1:6" ht="15.75" x14ac:dyDescent="0.25">
      <c r="A74" s="5">
        <v>14062</v>
      </c>
      <c r="B74" s="6">
        <v>92.924067044636757</v>
      </c>
      <c r="C74" s="7">
        <f t="shared" si="4"/>
        <v>109.78772800300926</v>
      </c>
      <c r="D74" s="89">
        <f t="shared" si="5"/>
        <v>138.07439382561182</v>
      </c>
      <c r="E74" s="7">
        <f t="shared" si="6"/>
        <v>110.83152292036362</v>
      </c>
      <c r="F74" s="7">
        <f t="shared" si="7"/>
        <v>61.859322280404072</v>
      </c>
    </row>
    <row r="75" spans="1:6" ht="15.75" x14ac:dyDescent="0.25">
      <c r="A75" s="5">
        <v>14093</v>
      </c>
      <c r="B75" s="6">
        <v>93.668866857377566</v>
      </c>
      <c r="C75" s="7">
        <f t="shared" si="4"/>
        <v>110.66769249292557</v>
      </c>
      <c r="D75" s="89">
        <f t="shared" si="5"/>
        <v>139.18108002582105</v>
      </c>
      <c r="E75" s="7">
        <f t="shared" si="6"/>
        <v>111.71985357723437</v>
      </c>
      <c r="F75" s="7">
        <f t="shared" si="7"/>
        <v>62.355133679065588</v>
      </c>
    </row>
    <row r="76" spans="1:6" ht="15.75" x14ac:dyDescent="0.25">
      <c r="A76" s="5">
        <v>14124</v>
      </c>
      <c r="B76" s="6">
        <v>94.870656340706788</v>
      </c>
      <c r="C76" s="7">
        <f t="shared" si="4"/>
        <v>112.08758016152325</v>
      </c>
      <c r="D76" s="89">
        <f t="shared" si="5"/>
        <v>140.96679991189717</v>
      </c>
      <c r="E76" s="7">
        <f t="shared" si="6"/>
        <v>113.15324067385244</v>
      </c>
      <c r="F76" s="7">
        <f t="shared" si="7"/>
        <v>63.155161974499016</v>
      </c>
    </row>
    <row r="77" spans="1:6" ht="15.75" x14ac:dyDescent="0.25">
      <c r="A77" s="5">
        <v>14154</v>
      </c>
      <c r="B77" s="6">
        <v>96.423728233572049</v>
      </c>
      <c r="C77" s="7">
        <f t="shared" si="4"/>
        <v>113.92250022008146</v>
      </c>
      <c r="D77" s="89">
        <f t="shared" si="5"/>
        <v>143.27448474527793</v>
      </c>
      <c r="E77" s="7">
        <f t="shared" si="6"/>
        <v>115.00560603586771</v>
      </c>
      <c r="F77" s="7">
        <f t="shared" si="7"/>
        <v>64.189038103696433</v>
      </c>
    </row>
    <row r="78" spans="1:6" ht="15.75" x14ac:dyDescent="0.25">
      <c r="A78" s="5">
        <v>14185</v>
      </c>
      <c r="B78" s="6">
        <v>96.430082669796661</v>
      </c>
      <c r="C78" s="7">
        <f t="shared" si="4"/>
        <v>113.93000784580241</v>
      </c>
      <c r="D78" s="89">
        <f t="shared" si="5"/>
        <v>143.28392670103517</v>
      </c>
      <c r="E78" s="7">
        <f t="shared" si="6"/>
        <v>115.01318503952601</v>
      </c>
      <c r="F78" s="7">
        <f t="shared" si="7"/>
        <v>64.193268236221073</v>
      </c>
    </row>
    <row r="79" spans="1:6" ht="15.75" x14ac:dyDescent="0.25">
      <c r="A79" s="5">
        <v>14215</v>
      </c>
      <c r="B79" s="6">
        <v>94.508872456574949</v>
      </c>
      <c r="C79" s="7">
        <f t="shared" si="4"/>
        <v>111.66014051181594</v>
      </c>
      <c r="D79" s="89">
        <f t="shared" si="5"/>
        <v>140.42923099045314</v>
      </c>
      <c r="E79" s="7">
        <f t="shared" si="6"/>
        <v>112.72173718803198</v>
      </c>
      <c r="F79" s="7">
        <f t="shared" si="7"/>
        <v>62.914323334993313</v>
      </c>
    </row>
    <row r="80" spans="1:6" ht="15.75" x14ac:dyDescent="0.25">
      <c r="A80" s="5">
        <v>14246</v>
      </c>
      <c r="B80" s="6">
        <v>77.654800720335771</v>
      </c>
      <c r="C80" s="7">
        <f t="shared" si="4"/>
        <v>91.747427881270042</v>
      </c>
      <c r="D80" s="89">
        <f t="shared" si="5"/>
        <v>115.38603375978569</v>
      </c>
      <c r="E80" s="7">
        <f t="shared" si="6"/>
        <v>92.619706601712977</v>
      </c>
      <c r="F80" s="7">
        <f t="shared" si="7"/>
        <v>51.694609342403467</v>
      </c>
    </row>
    <row r="81" spans="1:6" ht="15.75" x14ac:dyDescent="0.25">
      <c r="A81" s="5">
        <v>14277</v>
      </c>
      <c r="B81" s="6">
        <v>77.220975017987499</v>
      </c>
      <c r="C81" s="7">
        <f t="shared" si="4"/>
        <v>91.234872418246155</v>
      </c>
      <c r="D81" s="89">
        <f t="shared" si="5"/>
        <v>114.74141904604384</v>
      </c>
      <c r="E81" s="7">
        <f t="shared" si="6"/>
        <v>92.102278073211764</v>
      </c>
      <c r="F81" s="7">
        <f t="shared" si="7"/>
        <v>51.405812642166552</v>
      </c>
    </row>
    <row r="82" spans="1:6" ht="15.75" x14ac:dyDescent="0.25">
      <c r="A82" s="5">
        <v>14305</v>
      </c>
      <c r="B82" s="6">
        <v>77.243980926445374</v>
      </c>
      <c r="C82" s="7">
        <f t="shared" si="4"/>
        <v>91.262053389770159</v>
      </c>
      <c r="D82" s="89">
        <f t="shared" si="5"/>
        <v>114.77560315965138</v>
      </c>
      <c r="E82" s="7">
        <f t="shared" si="6"/>
        <v>92.129717464874716</v>
      </c>
      <c r="F82" s="7">
        <f t="shared" si="7"/>
        <v>51.421127618694271</v>
      </c>
    </row>
    <row r="83" spans="1:6" ht="15.75" x14ac:dyDescent="0.25">
      <c r="A83" s="5">
        <v>14336</v>
      </c>
      <c r="B83" s="6">
        <v>78.651606341761891</v>
      </c>
      <c r="C83" s="7">
        <f t="shared" si="4"/>
        <v>92.925131655088194</v>
      </c>
      <c r="D83" s="89">
        <f t="shared" si="5"/>
        <v>116.86717138449019</v>
      </c>
      <c r="E83" s="7">
        <f t="shared" si="6"/>
        <v>93.808607266437093</v>
      </c>
      <c r="F83" s="7">
        <f t="shared" si="7"/>
        <v>52.358180386459217</v>
      </c>
    </row>
    <row r="84" spans="1:6" ht="15.75" x14ac:dyDescent="0.25">
      <c r="A84" s="5">
        <v>14366</v>
      </c>
      <c r="B84" s="6">
        <v>79.343740477569398</v>
      </c>
      <c r="C84" s="7">
        <f t="shared" si="4"/>
        <v>93.742872813652994</v>
      </c>
      <c r="D84" s="89">
        <f t="shared" si="5"/>
        <v>117.8956024926737</v>
      </c>
      <c r="E84" s="7">
        <f t="shared" si="6"/>
        <v>94.634123010381742</v>
      </c>
      <c r="F84" s="7">
        <f t="shared" si="7"/>
        <v>52.818932373860065</v>
      </c>
    </row>
    <row r="85" spans="1:6" ht="15.75" x14ac:dyDescent="0.25">
      <c r="A85" s="5">
        <v>14397</v>
      </c>
      <c r="B85" s="6">
        <v>88.876877905965017</v>
      </c>
      <c r="C85" s="7">
        <f t="shared" si="4"/>
        <v>105.00606363483446</v>
      </c>
      <c r="D85" s="89">
        <f t="shared" si="5"/>
        <v>132.06073983055722</v>
      </c>
      <c r="E85" s="7">
        <f t="shared" si="6"/>
        <v>106.00439739678664</v>
      </c>
      <c r="F85" s="7">
        <f t="shared" si="7"/>
        <v>59.165118451178799</v>
      </c>
    </row>
    <row r="86" spans="1:6" ht="15.75" x14ac:dyDescent="0.25">
      <c r="A86" s="5">
        <v>14427</v>
      </c>
      <c r="B86" s="6">
        <v>97.313631855279183</v>
      </c>
      <c r="C86" s="7">
        <f t="shared" si="4"/>
        <v>114.97390164789394</v>
      </c>
      <c r="D86" s="89">
        <f t="shared" si="5"/>
        <v>144.5967783882306</v>
      </c>
      <c r="E86" s="7">
        <f t="shared" si="6"/>
        <v>116.06700354872916</v>
      </c>
      <c r="F86" s="7">
        <f t="shared" si="7"/>
        <v>64.781444750160119</v>
      </c>
    </row>
    <row r="87" spans="1:6" ht="15.75" x14ac:dyDescent="0.25">
      <c r="A87" s="5">
        <v>14458</v>
      </c>
      <c r="B87" s="6">
        <v>99.220838097929004</v>
      </c>
      <c r="C87" s="7">
        <f t="shared" si="4"/>
        <v>117.22722360067826</v>
      </c>
      <c r="D87" s="89">
        <f t="shared" si="5"/>
        <v>147.43066582158841</v>
      </c>
      <c r="E87" s="7">
        <f t="shared" si="6"/>
        <v>118.34174871560361</v>
      </c>
      <c r="F87" s="7">
        <f t="shared" si="7"/>
        <v>66.051067242712051</v>
      </c>
    </row>
    <row r="88" spans="1:6" ht="15.75" x14ac:dyDescent="0.25">
      <c r="A88" s="5">
        <v>14489</v>
      </c>
      <c r="B88" s="6">
        <v>95.737671615577398</v>
      </c>
      <c r="C88" s="7">
        <f t="shared" si="4"/>
        <v>113.11193951426472</v>
      </c>
      <c r="D88" s="89">
        <f t="shared" si="5"/>
        <v>142.25508412418634</v>
      </c>
      <c r="E88" s="7">
        <f t="shared" si="6"/>
        <v>114.18733901204689</v>
      </c>
      <c r="F88" s="7">
        <f t="shared" si="7"/>
        <v>63.732331904916414</v>
      </c>
    </row>
    <row r="89" spans="1:6" ht="15.75" x14ac:dyDescent="0.25">
      <c r="A89" s="5">
        <v>14519</v>
      </c>
      <c r="B89" s="6">
        <v>97.313238638609164</v>
      </c>
      <c r="C89" s="7">
        <f t="shared" si="4"/>
        <v>114.97343707110359</v>
      </c>
      <c r="D89" s="89">
        <f t="shared" si="5"/>
        <v>144.59619411383235</v>
      </c>
      <c r="E89" s="7">
        <f t="shared" si="6"/>
        <v>116.06653455502536</v>
      </c>
      <c r="F89" s="7">
        <f t="shared" si="7"/>
        <v>64.781182986792558</v>
      </c>
    </row>
    <row r="90" spans="1:6" ht="15.75" x14ac:dyDescent="0.25">
      <c r="A90" s="5">
        <v>14550</v>
      </c>
      <c r="B90" s="6">
        <v>96.037691305939262</v>
      </c>
      <c r="C90" s="7">
        <f t="shared" si="4"/>
        <v>113.46640613640658</v>
      </c>
      <c r="D90" s="89">
        <f t="shared" si="5"/>
        <v>142.70087861209399</v>
      </c>
      <c r="E90" s="7">
        <f t="shared" si="6"/>
        <v>114.54517568715634</v>
      </c>
      <c r="F90" s="7">
        <f t="shared" si="7"/>
        <v>63.932054272940263</v>
      </c>
    </row>
    <row r="91" spans="1:6" ht="15.75" x14ac:dyDescent="0.25">
      <c r="A91" s="5">
        <v>14580</v>
      </c>
      <c r="B91" s="6">
        <v>93.478995568953579</v>
      </c>
      <c r="C91" s="7">
        <f t="shared" si="4"/>
        <v>110.44336376914015</v>
      </c>
      <c r="D91" s="89">
        <f t="shared" si="5"/>
        <v>138.89895329710785</v>
      </c>
      <c r="E91" s="7">
        <f t="shared" si="6"/>
        <v>111.49339207243634</v>
      </c>
      <c r="F91" s="7">
        <f t="shared" si="7"/>
        <v>62.228736830585284</v>
      </c>
    </row>
    <row r="92" spans="1:6" ht="15.75" x14ac:dyDescent="0.25">
      <c r="A92" s="5">
        <v>14611</v>
      </c>
      <c r="B92" s="6">
        <v>94.787701506918921</v>
      </c>
      <c r="C92" s="7">
        <f t="shared" si="4"/>
        <v>111.98957086190811</v>
      </c>
      <c r="D92" s="89">
        <f t="shared" si="5"/>
        <v>140.84353864326735</v>
      </c>
      <c r="E92" s="7">
        <f t="shared" si="6"/>
        <v>113.05429956145043</v>
      </c>
      <c r="F92" s="7">
        <f t="shared" si="7"/>
        <v>63.099939146213465</v>
      </c>
    </row>
    <row r="93" spans="1:6" ht="15.75" x14ac:dyDescent="0.25">
      <c r="A93" s="5">
        <v>14642</v>
      </c>
      <c r="B93" s="6">
        <v>97.179664040595071</v>
      </c>
      <c r="C93" s="7">
        <f t="shared" si="4"/>
        <v>114.81562164070667</v>
      </c>
      <c r="D93" s="89">
        <f t="shared" si="5"/>
        <v>144.39771774234038</v>
      </c>
      <c r="E93" s="7">
        <f t="shared" si="6"/>
        <v>115.90721871153924</v>
      </c>
      <c r="F93" s="7">
        <f t="shared" si="7"/>
        <v>64.692262706290208</v>
      </c>
    </row>
    <row r="94" spans="1:6" ht="15.75" x14ac:dyDescent="0.25">
      <c r="A94" s="5">
        <v>14671</v>
      </c>
      <c r="B94" s="6">
        <v>99.212772898748923</v>
      </c>
      <c r="C94" s="7">
        <f t="shared" si="4"/>
        <v>117.21769474639933</v>
      </c>
      <c r="D94" s="89">
        <f t="shared" si="5"/>
        <v>147.41868187035502</v>
      </c>
      <c r="E94" s="7">
        <f t="shared" si="6"/>
        <v>118.33212926677605</v>
      </c>
      <c r="F94" s="7">
        <f t="shared" si="7"/>
        <v>66.045698259506679</v>
      </c>
    </row>
    <row r="95" spans="1:6" ht="15.75" x14ac:dyDescent="0.25">
      <c r="A95" s="5">
        <v>14702</v>
      </c>
      <c r="B95" s="6">
        <v>99.212772898748923</v>
      </c>
      <c r="C95" s="7">
        <f t="shared" si="4"/>
        <v>117.21769474639933</v>
      </c>
      <c r="D95" s="89">
        <f t="shared" si="5"/>
        <v>147.41868187035502</v>
      </c>
      <c r="E95" s="7">
        <f t="shared" si="6"/>
        <v>118.33212926677605</v>
      </c>
      <c r="F95" s="7">
        <f t="shared" si="7"/>
        <v>66.045698259506679</v>
      </c>
    </row>
    <row r="96" spans="1:6" ht="15.75" x14ac:dyDescent="0.25">
      <c r="A96" s="5">
        <v>14732</v>
      </c>
      <c r="B96" s="6">
        <v>98.943015969209966</v>
      </c>
      <c r="C96" s="7">
        <f t="shared" si="4"/>
        <v>116.89898290619409</v>
      </c>
      <c r="D96" s="89">
        <f t="shared" si="5"/>
        <v>147.01785433760767</v>
      </c>
      <c r="E96" s="7">
        <f t="shared" si="6"/>
        <v>118.01038730831482</v>
      </c>
      <c r="F96" s="7">
        <f t="shared" si="7"/>
        <v>65.866121736734527</v>
      </c>
    </row>
    <row r="97" spans="1:6" ht="15.75" x14ac:dyDescent="0.25">
      <c r="A97" s="5">
        <v>14763</v>
      </c>
      <c r="B97" s="6">
        <v>98.808664817271165</v>
      </c>
      <c r="C97" s="7">
        <f t="shared" si="4"/>
        <v>116.74024999452696</v>
      </c>
      <c r="D97" s="89">
        <f t="shared" si="5"/>
        <v>146.8182240969854</v>
      </c>
      <c r="E97" s="7">
        <f t="shared" si="6"/>
        <v>117.85014526070481</v>
      </c>
      <c r="F97" s="7">
        <f t="shared" si="7"/>
        <v>65.776684506199473</v>
      </c>
    </row>
    <row r="98" spans="1:6" ht="15.75" x14ac:dyDescent="0.25">
      <c r="A98" s="5">
        <v>14793</v>
      </c>
      <c r="B98" s="6">
        <v>98.999415135451258</v>
      </c>
      <c r="C98" s="7">
        <f t="shared" si="4"/>
        <v>116.96561727250871</v>
      </c>
      <c r="D98" s="89">
        <f t="shared" si="5"/>
        <v>147.10165696203754</v>
      </c>
      <c r="E98" s="7">
        <f t="shared" si="6"/>
        <v>118.07765519364057</v>
      </c>
      <c r="F98" s="7">
        <f t="shared" si="7"/>
        <v>65.903666522620725</v>
      </c>
    </row>
    <row r="99" spans="1:6" ht="15.75" x14ac:dyDescent="0.25">
      <c r="A99" s="5">
        <v>14824</v>
      </c>
      <c r="B99" s="6">
        <v>96.901161635470572</v>
      </c>
      <c r="C99" s="7">
        <f t="shared" si="4"/>
        <v>114.48657721470985</v>
      </c>
      <c r="D99" s="89">
        <f t="shared" si="5"/>
        <v>143.98389544646446</v>
      </c>
      <c r="E99" s="7">
        <f t="shared" si="6"/>
        <v>115.5750459313476</v>
      </c>
      <c r="F99" s="7">
        <f t="shared" si="7"/>
        <v>64.506864341987139</v>
      </c>
    </row>
    <row r="100" spans="1:6" ht="15.75" x14ac:dyDescent="0.25">
      <c r="A100" s="5">
        <v>14855</v>
      </c>
      <c r="B100" s="6">
        <v>95.852034885480251</v>
      </c>
      <c r="C100" s="7">
        <f t="shared" si="4"/>
        <v>113.24705718581043</v>
      </c>
      <c r="D100" s="89">
        <f t="shared" si="5"/>
        <v>142.42501468867795</v>
      </c>
      <c r="E100" s="7">
        <f t="shared" si="6"/>
        <v>114.32374130020111</v>
      </c>
      <c r="F100" s="7">
        <f t="shared" si="7"/>
        <v>63.808463251670354</v>
      </c>
    </row>
    <row r="101" spans="1:6" ht="15.75" x14ac:dyDescent="0.25">
      <c r="A101" s="5">
        <v>14885</v>
      </c>
      <c r="B101" s="6">
        <v>94.912309053269666</v>
      </c>
      <c r="C101" s="7">
        <f t="shared" si="4"/>
        <v>112.1367919192829</v>
      </c>
      <c r="D101" s="89">
        <f t="shared" si="5"/>
        <v>141.02869101525954</v>
      </c>
      <c r="E101" s="7">
        <f t="shared" si="6"/>
        <v>113.20292030706189</v>
      </c>
      <c r="F101" s="7">
        <f t="shared" si="7"/>
        <v>63.182890082536339</v>
      </c>
    </row>
    <row r="102" spans="1:6" ht="15.75" x14ac:dyDescent="0.25">
      <c r="A102" s="5">
        <v>14916</v>
      </c>
      <c r="B102" s="6">
        <v>93.846371868411822</v>
      </c>
      <c r="C102" s="7">
        <f t="shared" si="4"/>
        <v>110.87741073374727</v>
      </c>
      <c r="D102" s="89">
        <f t="shared" si="5"/>
        <v>139.4448318995718</v>
      </c>
      <c r="E102" s="7">
        <f t="shared" si="6"/>
        <v>111.93156569148645</v>
      </c>
      <c r="F102" s="7">
        <f t="shared" si="7"/>
        <v>62.47329832718286</v>
      </c>
    </row>
    <row r="103" spans="1:6" ht="15.75" x14ac:dyDescent="0.25">
      <c r="A103" s="5">
        <v>14946</v>
      </c>
      <c r="B103" s="6">
        <v>93.351547018902508</v>
      </c>
      <c r="C103" s="7">
        <f t="shared" si="4"/>
        <v>110.2927861287893</v>
      </c>
      <c r="D103" s="89">
        <f t="shared" si="5"/>
        <v>138.70957952288634</v>
      </c>
      <c r="E103" s="7">
        <f t="shared" si="6"/>
        <v>111.34138283150021</v>
      </c>
      <c r="F103" s="7">
        <f t="shared" si="7"/>
        <v>62.14389464510505</v>
      </c>
    </row>
    <row r="104" spans="1:6" ht="15.75" x14ac:dyDescent="0.25">
      <c r="A104" s="5">
        <v>14977</v>
      </c>
      <c r="B104" s="6">
        <v>95.254396298664332</v>
      </c>
      <c r="C104" s="7">
        <f t="shared" si="4"/>
        <v>112.54096042637856</v>
      </c>
      <c r="D104" s="89">
        <f t="shared" si="5"/>
        <v>141.53699301436009</v>
      </c>
      <c r="E104" s="7">
        <f t="shared" si="6"/>
        <v>113.61093140240612</v>
      </c>
      <c r="F104" s="7">
        <f t="shared" si="7"/>
        <v>63.410616718206711</v>
      </c>
    </row>
    <row r="105" spans="1:6" ht="15.75" x14ac:dyDescent="0.25">
      <c r="A105" s="5">
        <v>15008</v>
      </c>
      <c r="B105" s="6">
        <v>96.357729074324538</v>
      </c>
      <c r="C105" s="7">
        <f t="shared" si="4"/>
        <v>113.84452367456055</v>
      </c>
      <c r="D105" s="89">
        <f t="shared" si="5"/>
        <v>143.17641764387005</v>
      </c>
      <c r="E105" s="7">
        <f t="shared" si="6"/>
        <v>114.92688813679695</v>
      </c>
      <c r="F105" s="7">
        <f t="shared" si="7"/>
        <v>64.145102626139618</v>
      </c>
    </row>
    <row r="106" spans="1:6" ht="15.75" x14ac:dyDescent="0.25">
      <c r="A106" s="5">
        <v>15036</v>
      </c>
      <c r="B106" s="6">
        <v>96.78147494098252</v>
      </c>
      <c r="C106" s="7">
        <f t="shared" si="4"/>
        <v>114.34517003486997</v>
      </c>
      <c r="D106" s="89">
        <f t="shared" si="5"/>
        <v>143.8060548900186</v>
      </c>
      <c r="E106" s="7">
        <f t="shared" si="6"/>
        <v>115.43229433808119</v>
      </c>
      <c r="F106" s="7">
        <f t="shared" si="7"/>
        <v>64.427189204614422</v>
      </c>
    </row>
    <row r="107" spans="1:6" ht="15.75" x14ac:dyDescent="0.25">
      <c r="A107" s="5">
        <v>15067</v>
      </c>
      <c r="B107" s="6">
        <v>94.71564478116791</v>
      </c>
      <c r="C107" s="7">
        <f t="shared" si="4"/>
        <v>111.90443743566945</v>
      </c>
      <c r="D107" s="89">
        <f t="shared" si="5"/>
        <v>140.73647070010091</v>
      </c>
      <c r="E107" s="7">
        <f t="shared" si="6"/>
        <v>112.96835673839468</v>
      </c>
      <c r="F107" s="7">
        <f t="shared" si="7"/>
        <v>63.051971161573263</v>
      </c>
    </row>
    <row r="108" spans="1:6" ht="15.75" x14ac:dyDescent="0.25">
      <c r="A108" s="5">
        <v>15097</v>
      </c>
      <c r="B108" s="6">
        <v>96.225101130564823</v>
      </c>
      <c r="C108" s="7">
        <f t="shared" si="4"/>
        <v>113.68782669520756</v>
      </c>
      <c r="D108" s="89">
        <f t="shared" si="5"/>
        <v>142.97934789088384</v>
      </c>
      <c r="E108" s="7">
        <f t="shared" si="6"/>
        <v>114.76870137790675</v>
      </c>
      <c r="F108" s="7">
        <f t="shared" si="7"/>
        <v>64.056812531039938</v>
      </c>
    </row>
    <row r="109" spans="1:6" ht="15.75" x14ac:dyDescent="0.25">
      <c r="A109" s="5">
        <v>15128</v>
      </c>
      <c r="B109" s="6">
        <v>94.42749577732657</v>
      </c>
      <c r="C109" s="7">
        <f t="shared" si="4"/>
        <v>111.56399576685104</v>
      </c>
      <c r="D109" s="89">
        <f t="shared" si="5"/>
        <v>140.3083146765625</v>
      </c>
      <c r="E109" s="7">
        <f t="shared" si="6"/>
        <v>112.62467835733135</v>
      </c>
      <c r="F109" s="7">
        <f t="shared" si="7"/>
        <v>62.860151080292958</v>
      </c>
    </row>
    <row r="110" spans="1:6" ht="15.75" x14ac:dyDescent="0.25">
      <c r="A110" s="5">
        <v>15158</v>
      </c>
      <c r="B110" s="6">
        <v>91.990052351950069</v>
      </c>
      <c r="C110" s="7">
        <f t="shared" si="4"/>
        <v>108.68421032139248</v>
      </c>
      <c r="D110" s="89">
        <f t="shared" si="5"/>
        <v>136.68655624361082</v>
      </c>
      <c r="E110" s="7">
        <f t="shared" si="6"/>
        <v>109.7175136640669</v>
      </c>
      <c r="F110" s="7">
        <f t="shared" si="7"/>
        <v>61.237551002767411</v>
      </c>
    </row>
    <row r="111" spans="1:6" ht="15.75" x14ac:dyDescent="0.25">
      <c r="A111" s="5">
        <v>15189</v>
      </c>
      <c r="B111" s="6">
        <v>90.46729408350771</v>
      </c>
      <c r="C111" s="7">
        <f t="shared" si="4"/>
        <v>106.88510513898828</v>
      </c>
      <c r="D111" s="89">
        <f t="shared" si="5"/>
        <v>134.42391394280492</v>
      </c>
      <c r="E111" s="7">
        <f t="shared" si="6"/>
        <v>107.90130368425648</v>
      </c>
      <c r="F111" s="7">
        <f t="shared" si="7"/>
        <v>60.223854578594782</v>
      </c>
    </row>
    <row r="112" spans="1:6" ht="15.75" x14ac:dyDescent="0.25">
      <c r="A112" s="5">
        <v>15220</v>
      </c>
      <c r="B112" s="6">
        <v>90.294793327484541</v>
      </c>
      <c r="C112" s="7">
        <f t="shared" si="4"/>
        <v>106.68129931467487</v>
      </c>
      <c r="D112" s="89">
        <f t="shared" si="5"/>
        <v>134.1675978120127</v>
      </c>
      <c r="E112" s="7">
        <f t="shared" si="6"/>
        <v>107.69556019817146</v>
      </c>
      <c r="F112" s="7">
        <f t="shared" si="7"/>
        <v>60.109021250697879</v>
      </c>
    </row>
    <row r="113" spans="1:6" ht="15.75" x14ac:dyDescent="0.25">
      <c r="A113" s="5">
        <v>15250</v>
      </c>
      <c r="B113" s="6">
        <v>90.773983879565193</v>
      </c>
      <c r="C113" s="7">
        <f t="shared" si="4"/>
        <v>107.24745234334259</v>
      </c>
      <c r="D113" s="89">
        <f t="shared" si="5"/>
        <v>134.87961943471797</v>
      </c>
      <c r="E113" s="7">
        <f t="shared" si="6"/>
        <v>108.26709586535912</v>
      </c>
      <c r="F113" s="7">
        <f t="shared" si="7"/>
        <v>60.428017219531696</v>
      </c>
    </row>
    <row r="114" spans="1:6" ht="15.75" x14ac:dyDescent="0.25">
      <c r="A114" s="5">
        <v>15281</v>
      </c>
      <c r="B114" s="6">
        <v>91.096163059261968</v>
      </c>
      <c r="C114" s="7">
        <f t="shared" si="4"/>
        <v>107.62809991155322</v>
      </c>
      <c r="D114" s="89">
        <f t="shared" si="5"/>
        <v>135.35834035551554</v>
      </c>
      <c r="E114" s="7">
        <f t="shared" si="6"/>
        <v>108.65136239904277</v>
      </c>
      <c r="F114" s="7">
        <f t="shared" si="7"/>
        <v>60.642491104960371</v>
      </c>
    </row>
    <row r="115" spans="1:6" ht="15.75" x14ac:dyDescent="0.25">
      <c r="A115" s="5">
        <v>15311</v>
      </c>
      <c r="B115" s="6">
        <v>89.409197076683043</v>
      </c>
      <c r="C115" s="7">
        <f t="shared" si="4"/>
        <v>105.63498695022815</v>
      </c>
      <c r="D115" s="89">
        <f t="shared" si="5"/>
        <v>132.85170442300603</v>
      </c>
      <c r="E115" s="7">
        <f t="shared" si="6"/>
        <v>106.63930013239383</v>
      </c>
      <c r="F115" s="7">
        <f t="shared" si="7"/>
        <v>59.51948201042407</v>
      </c>
    </row>
    <row r="116" spans="1:6" ht="15.75" x14ac:dyDescent="0.25">
      <c r="A116" s="5">
        <v>15342</v>
      </c>
      <c r="B116" s="6">
        <v>88.482118351267701</v>
      </c>
      <c r="C116" s="7">
        <f t="shared" si="4"/>
        <v>104.53966396038975</v>
      </c>
      <c r="D116" s="89">
        <f t="shared" si="5"/>
        <v>131.47417288449881</v>
      </c>
      <c r="E116" s="7">
        <f t="shared" si="6"/>
        <v>105.53356347801883</v>
      </c>
      <c r="F116" s="7">
        <f t="shared" si="7"/>
        <v>58.902327989095816</v>
      </c>
    </row>
    <row r="117" spans="1:6" ht="15.75" x14ac:dyDescent="0.25">
      <c r="A117" s="5">
        <v>15373</v>
      </c>
      <c r="B117" s="6">
        <v>88.956179495916814</v>
      </c>
      <c r="C117" s="7">
        <f t="shared" si="4"/>
        <v>105.09975670773508</v>
      </c>
      <c r="D117" s="89">
        <f t="shared" si="5"/>
        <v>132.17857280225383</v>
      </c>
      <c r="E117" s="7">
        <f t="shared" si="6"/>
        <v>106.0989812464167</v>
      </c>
      <c r="F117" s="7">
        <f t="shared" si="7"/>
        <v>59.217909324051597</v>
      </c>
    </row>
    <row r="118" spans="1:6" ht="15.75" x14ac:dyDescent="0.25">
      <c r="A118" s="5">
        <v>15401</v>
      </c>
      <c r="B118" s="6">
        <v>90.027506226607017</v>
      </c>
      <c r="C118" s="7">
        <f t="shared" si="4"/>
        <v>106.36550552235455</v>
      </c>
      <c r="D118" s="89">
        <f t="shared" si="5"/>
        <v>133.77044015840568</v>
      </c>
      <c r="E118" s="7">
        <f t="shared" si="6"/>
        <v>107.37676403061893</v>
      </c>
      <c r="F118" s="7">
        <f t="shared" si="7"/>
        <v>59.931088886775029</v>
      </c>
    </row>
    <row r="119" spans="1:6" ht="15.75" x14ac:dyDescent="0.25">
      <c r="A119" s="5">
        <v>15432</v>
      </c>
      <c r="B119" s="6">
        <v>90.173688260924251</v>
      </c>
      <c r="C119" s="7">
        <f t="shared" si="4"/>
        <v>106.53821635963246</v>
      </c>
      <c r="D119" s="89">
        <f t="shared" si="5"/>
        <v>133.98764971905536</v>
      </c>
      <c r="E119" s="7">
        <f t="shared" si="6"/>
        <v>107.55111689745152</v>
      </c>
      <c r="F119" s="7">
        <f t="shared" si="7"/>
        <v>60.028401906534391</v>
      </c>
    </row>
    <row r="120" spans="1:6" ht="15.75" x14ac:dyDescent="0.25">
      <c r="A120" s="5">
        <v>15462</v>
      </c>
      <c r="B120" s="6">
        <v>91.831015864717344</v>
      </c>
      <c r="C120" s="7">
        <f t="shared" si="4"/>
        <v>108.49631223257472</v>
      </c>
      <c r="D120" s="89">
        <f t="shared" si="5"/>
        <v>136.45024645574642</v>
      </c>
      <c r="E120" s="7">
        <f t="shared" si="6"/>
        <v>109.52782915454753</v>
      </c>
      <c r="F120" s="7">
        <f t="shared" si="7"/>
        <v>61.131680805401359</v>
      </c>
    </row>
    <row r="121" spans="1:6" ht="15.75" x14ac:dyDescent="0.25">
      <c r="A121" s="5">
        <v>15493</v>
      </c>
      <c r="B121" s="6">
        <v>91.831015864717344</v>
      </c>
      <c r="C121" s="7">
        <f t="shared" si="4"/>
        <v>108.49631223257472</v>
      </c>
      <c r="D121" s="89">
        <f t="shared" si="5"/>
        <v>136.45024645574642</v>
      </c>
      <c r="E121" s="7">
        <f t="shared" si="6"/>
        <v>109.52782915454753</v>
      </c>
      <c r="F121" s="7">
        <f t="shared" si="7"/>
        <v>61.131680805401359</v>
      </c>
    </row>
    <row r="122" spans="1:6" ht="15.75" x14ac:dyDescent="0.25">
      <c r="A122" s="5">
        <v>15523</v>
      </c>
      <c r="B122" s="6">
        <v>91.605016646018285</v>
      </c>
      <c r="C122" s="7">
        <f t="shared" si="4"/>
        <v>108.22929915899169</v>
      </c>
      <c r="D122" s="89">
        <f t="shared" si="5"/>
        <v>136.11443780983402</v>
      </c>
      <c r="E122" s="7">
        <f t="shared" si="6"/>
        <v>109.25827748312533</v>
      </c>
      <c r="F122" s="7">
        <f t="shared" si="7"/>
        <v>60.981233682828581</v>
      </c>
    </row>
    <row r="123" spans="1:6" ht="15.75" x14ac:dyDescent="0.25">
      <c r="A123" s="5">
        <v>15554</v>
      </c>
      <c r="B123" s="6">
        <v>90.170604450922525</v>
      </c>
      <c r="C123" s="7">
        <f t="shared" si="4"/>
        <v>106.53457290638669</v>
      </c>
      <c r="D123" s="89">
        <f t="shared" si="5"/>
        <v>133.98306753480315</v>
      </c>
      <c r="E123" s="7">
        <f t="shared" si="6"/>
        <v>107.54743880446915</v>
      </c>
      <c r="F123" s="7">
        <f t="shared" si="7"/>
        <v>60.026349021820934</v>
      </c>
    </row>
    <row r="124" spans="1:6" ht="15.75" x14ac:dyDescent="0.25">
      <c r="A124" s="5">
        <v>15585</v>
      </c>
      <c r="B124" s="6">
        <v>90.167556499176655</v>
      </c>
      <c r="C124" s="7">
        <f t="shared" si="4"/>
        <v>106.53097181887638</v>
      </c>
      <c r="D124" s="89">
        <f t="shared" si="5"/>
        <v>133.97853863176323</v>
      </c>
      <c r="E124" s="7">
        <f t="shared" si="6"/>
        <v>107.5438034800099</v>
      </c>
      <c r="F124" s="7">
        <f t="shared" si="7"/>
        <v>60.024320007859963</v>
      </c>
    </row>
    <row r="125" spans="1:6" ht="15.75" x14ac:dyDescent="0.25">
      <c r="A125" s="5">
        <v>15615</v>
      </c>
      <c r="B125" s="6">
        <v>91.061041782405482</v>
      </c>
      <c r="C125" s="7">
        <f t="shared" si="4"/>
        <v>107.58660490048374</v>
      </c>
      <c r="D125" s="89">
        <f t="shared" si="5"/>
        <v>135.30615420862628</v>
      </c>
      <c r="E125" s="7">
        <f t="shared" si="6"/>
        <v>108.60947287865572</v>
      </c>
      <c r="F125" s="7">
        <f t="shared" si="7"/>
        <v>60.619110957566257</v>
      </c>
    </row>
    <row r="126" spans="1:6" ht="15.75" x14ac:dyDescent="0.25">
      <c r="A126" s="5">
        <v>15646</v>
      </c>
      <c r="B126" s="6">
        <v>92.237291916829577</v>
      </c>
      <c r="C126" s="7">
        <f t="shared" si="4"/>
        <v>108.97631839375586</v>
      </c>
      <c r="D126" s="89">
        <f t="shared" si="5"/>
        <v>137.05392558221334</v>
      </c>
      <c r="E126" s="7">
        <f t="shared" si="6"/>
        <v>110.01239892224875</v>
      </c>
      <c r="F126" s="7">
        <f t="shared" si="7"/>
        <v>61.402137771413699</v>
      </c>
    </row>
    <row r="127" spans="1:6" ht="15.75" x14ac:dyDescent="0.25">
      <c r="A127" s="5">
        <v>15676</v>
      </c>
      <c r="B127" s="6">
        <v>92.516806597321477</v>
      </c>
      <c r="C127" s="7">
        <f t="shared" si="4"/>
        <v>109.30655880068889</v>
      </c>
      <c r="D127" s="89">
        <f t="shared" si="5"/>
        <v>137.46925200196355</v>
      </c>
      <c r="E127" s="7">
        <f t="shared" si="6"/>
        <v>110.34577905403565</v>
      </c>
      <c r="F127" s="7">
        <f t="shared" si="7"/>
        <v>61.588210004932577</v>
      </c>
    </row>
    <row r="128" spans="1:6" ht="15.75" x14ac:dyDescent="0.25">
      <c r="A128" s="5">
        <v>15707</v>
      </c>
      <c r="B128" s="6">
        <v>93.451753118816384</v>
      </c>
      <c r="C128" s="7">
        <f t="shared" si="4"/>
        <v>110.4111774174132</v>
      </c>
      <c r="D128" s="89">
        <f t="shared" si="5"/>
        <v>138.85847417357562</v>
      </c>
      <c r="E128" s="7">
        <f t="shared" si="6"/>
        <v>111.460899712461</v>
      </c>
      <c r="F128" s="7">
        <f t="shared" si="7"/>
        <v>62.210601598708969</v>
      </c>
    </row>
    <row r="129" spans="1:6" ht="15.75" x14ac:dyDescent="0.25">
      <c r="A129" s="5">
        <v>15738</v>
      </c>
      <c r="B129" s="6">
        <v>95.941137248854531</v>
      </c>
      <c r="C129" s="7">
        <f t="shared" si="4"/>
        <v>113.35232965553415</v>
      </c>
      <c r="D129" s="89">
        <f t="shared" si="5"/>
        <v>142.55741047378086</v>
      </c>
      <c r="E129" s="7">
        <f t="shared" si="6"/>
        <v>114.43001463651379</v>
      </c>
      <c r="F129" s="7">
        <f t="shared" si="7"/>
        <v>63.867778475241742</v>
      </c>
    </row>
    <row r="130" spans="1:6" ht="15.75" x14ac:dyDescent="0.25">
      <c r="A130" s="5">
        <v>15766</v>
      </c>
      <c r="B130" s="6">
        <v>97.632508917014576</v>
      </c>
      <c r="C130" s="7">
        <f t="shared" si="4"/>
        <v>115.35064783683752</v>
      </c>
      <c r="D130" s="89">
        <f t="shared" si="5"/>
        <v>145.07059274444961</v>
      </c>
      <c r="E130" s="7">
        <f t="shared" si="6"/>
        <v>116.44733161120546</v>
      </c>
      <c r="F130" s="7">
        <f t="shared" si="7"/>
        <v>64.993720423804959</v>
      </c>
    </row>
    <row r="131" spans="1:6" ht="15.75" x14ac:dyDescent="0.25">
      <c r="A131" s="5">
        <v>15797</v>
      </c>
      <c r="B131" s="6">
        <v>101.59443462561025</v>
      </c>
      <c r="C131" s="7">
        <f t="shared" si="4"/>
        <v>120.03157534999178</v>
      </c>
      <c r="D131" s="89">
        <f t="shared" si="5"/>
        <v>150.95755516435401</v>
      </c>
      <c r="E131" s="7">
        <f t="shared" si="6"/>
        <v>121.17276253503783</v>
      </c>
      <c r="F131" s="7">
        <f t="shared" si="7"/>
        <v>67.631164597888628</v>
      </c>
    </row>
    <row r="132" spans="1:6" ht="15.75" x14ac:dyDescent="0.25">
      <c r="A132" s="5">
        <v>15827</v>
      </c>
      <c r="B132" s="6">
        <v>105.45508791497531</v>
      </c>
      <c r="C132" s="7">
        <f t="shared" si="4"/>
        <v>124.59285174185628</v>
      </c>
      <c r="D132" s="89">
        <f t="shared" si="5"/>
        <v>156.6940385066498</v>
      </c>
      <c r="E132" s="7">
        <f t="shared" si="6"/>
        <v>125.77740476752111</v>
      </c>
      <c r="F132" s="7">
        <f t="shared" si="7"/>
        <v>70.20119197222877</v>
      </c>
    </row>
    <row r="133" spans="1:6" ht="15.75" x14ac:dyDescent="0.25">
      <c r="A133" s="5">
        <v>15858</v>
      </c>
      <c r="B133" s="6">
        <v>106.88305119073667</v>
      </c>
      <c r="C133" s="7">
        <f t="shared" si="4"/>
        <v>126.27995873903781</v>
      </c>
      <c r="D133" s="89">
        <f t="shared" si="5"/>
        <v>158.81582643497276</v>
      </c>
      <c r="E133" s="7">
        <f t="shared" si="6"/>
        <v>127.48055175150921</v>
      </c>
      <c r="F133" s="7">
        <f t="shared" si="7"/>
        <v>71.151783603538576</v>
      </c>
    </row>
    <row r="134" spans="1:6" ht="15.75" x14ac:dyDescent="0.25">
      <c r="A134" s="5">
        <v>15888</v>
      </c>
      <c r="B134" s="6">
        <v>106.84176546924591</v>
      </c>
      <c r="C134" s="7">
        <f t="shared" si="4"/>
        <v>126.23118057310523</v>
      </c>
      <c r="D134" s="89">
        <f t="shared" si="5"/>
        <v>158.75448063780968</v>
      </c>
      <c r="E134" s="7">
        <f t="shared" si="6"/>
        <v>127.43130983245408</v>
      </c>
      <c r="F134" s="7">
        <f t="shared" si="7"/>
        <v>71.124299800552976</v>
      </c>
    </row>
    <row r="135" spans="1:6" ht="15.75" x14ac:dyDescent="0.25">
      <c r="A135" s="5">
        <v>15919</v>
      </c>
      <c r="B135" s="6">
        <v>107.62711632459549</v>
      </c>
      <c r="C135" s="7">
        <f t="shared" si="4"/>
        <v>127.1590552221198</v>
      </c>
      <c r="D135" s="89">
        <f t="shared" si="5"/>
        <v>159.92142098751188</v>
      </c>
      <c r="E135" s="7">
        <f t="shared" si="6"/>
        <v>128.36800614906485</v>
      </c>
      <c r="F135" s="7">
        <f t="shared" si="7"/>
        <v>71.647105928280084</v>
      </c>
    </row>
    <row r="136" spans="1:6" ht="15.75" x14ac:dyDescent="0.25">
      <c r="A136" s="5">
        <v>15950</v>
      </c>
      <c r="B136" s="6">
        <v>108.56050692647653</v>
      </c>
      <c r="C136" s="7">
        <f t="shared" si="4"/>
        <v>128.26183555426624</v>
      </c>
      <c r="D136" s="89">
        <f t="shared" si="5"/>
        <v>161.3083312429072</v>
      </c>
      <c r="E136" s="7">
        <f t="shared" si="6"/>
        <v>129.48127104562107</v>
      </c>
      <c r="F136" s="7">
        <f t="shared" si="7"/>
        <v>72.268461750206441</v>
      </c>
    </row>
    <row r="137" spans="1:6" ht="15.75" x14ac:dyDescent="0.25">
      <c r="A137" s="5">
        <v>15980</v>
      </c>
      <c r="B137" s="6">
        <v>109.14407960730372</v>
      </c>
      <c r="C137" s="7">
        <f t="shared" ref="C137:C200" si="8">(B137/C$7)*100</f>
        <v>128.95131375717213</v>
      </c>
      <c r="D137" s="89">
        <f t="shared" ref="D137:D200" si="9">(B137/D$7)*100</f>
        <v>162.17545261114967</v>
      </c>
      <c r="E137" s="7">
        <f t="shared" ref="E137:E200" si="10">(B137/E$7)*100</f>
        <v>130.17730438776621</v>
      </c>
      <c r="F137" s="7">
        <f t="shared" ref="F137:F200" si="11">(B137/F$7)*100</f>
        <v>72.65694464473998</v>
      </c>
    </row>
    <row r="138" spans="1:6" ht="15.75" x14ac:dyDescent="0.25">
      <c r="A138" s="5">
        <v>16011</v>
      </c>
      <c r="B138" s="6">
        <v>111.98983510913745</v>
      </c>
      <c r="C138" s="7">
        <f t="shared" si="8"/>
        <v>132.31351088150063</v>
      </c>
      <c r="D138" s="89">
        <f t="shared" si="9"/>
        <v>166.40391546677185</v>
      </c>
      <c r="E138" s="7">
        <f t="shared" si="10"/>
        <v>133.57146723661924</v>
      </c>
      <c r="F138" s="7">
        <f t="shared" si="11"/>
        <v>74.551357064663478</v>
      </c>
    </row>
    <row r="139" spans="1:6" ht="15.75" x14ac:dyDescent="0.25">
      <c r="A139" s="5">
        <v>16041</v>
      </c>
      <c r="B139" s="6">
        <v>112.43766788813645</v>
      </c>
      <c r="C139" s="7">
        <f t="shared" si="8"/>
        <v>132.84261539549007</v>
      </c>
      <c r="D139" s="89">
        <f t="shared" si="9"/>
        <v>167.06934307301105</v>
      </c>
      <c r="E139" s="7">
        <f t="shared" si="10"/>
        <v>134.1056021543933</v>
      </c>
      <c r="F139" s="7">
        <f t="shared" si="11"/>
        <v>74.849478241285254</v>
      </c>
    </row>
    <row r="140" spans="1:6" ht="15.75" x14ac:dyDescent="0.25">
      <c r="A140" s="5">
        <v>16072</v>
      </c>
      <c r="B140" s="6">
        <v>113.82065520023367</v>
      </c>
      <c r="C140" s="7">
        <f t="shared" si="8"/>
        <v>134.47658428730804</v>
      </c>
      <c r="D140" s="89">
        <f t="shared" si="9"/>
        <v>169.12430193199654</v>
      </c>
      <c r="E140" s="7">
        <f t="shared" si="10"/>
        <v>135.75510582824398</v>
      </c>
      <c r="F140" s="7">
        <f t="shared" si="11"/>
        <v>75.770129484494802</v>
      </c>
    </row>
    <row r="141" spans="1:6" ht="15.75" x14ac:dyDescent="0.25">
      <c r="A141" s="5">
        <v>16103</v>
      </c>
      <c r="B141" s="6">
        <v>117.1764201746096</v>
      </c>
      <c r="C141" s="7">
        <f t="shared" si="8"/>
        <v>138.44134631254136</v>
      </c>
      <c r="D141" s="89">
        <f t="shared" si="9"/>
        <v>174.11057975424904</v>
      </c>
      <c r="E141" s="7">
        <f t="shared" si="10"/>
        <v>139.75756239844816</v>
      </c>
      <c r="F141" s="7">
        <f t="shared" si="11"/>
        <v>78.004053952603783</v>
      </c>
    </row>
    <row r="142" spans="1:6" ht="15.75" x14ac:dyDescent="0.25">
      <c r="A142" s="5">
        <v>16132</v>
      </c>
      <c r="B142" s="6">
        <v>120.30590598289332</v>
      </c>
      <c r="C142" s="7">
        <f t="shared" si="8"/>
        <v>142.13876451254427</v>
      </c>
      <c r="D142" s="89">
        <f t="shared" si="9"/>
        <v>178.7606329612085</v>
      </c>
      <c r="E142" s="7">
        <f t="shared" si="10"/>
        <v>143.49013340099737</v>
      </c>
      <c r="F142" s="7">
        <f t="shared" si="11"/>
        <v>80.087344937850716</v>
      </c>
    </row>
    <row r="143" spans="1:6" ht="15.75" x14ac:dyDescent="0.25">
      <c r="A143" s="5">
        <v>16163</v>
      </c>
      <c r="B143" s="6">
        <v>125.23237928426995</v>
      </c>
      <c r="C143" s="7">
        <f t="shared" si="8"/>
        <v>147.95928365282055</v>
      </c>
      <c r="D143" s="89">
        <f t="shared" si="9"/>
        <v>186.08080131392265</v>
      </c>
      <c r="E143" s="7">
        <f t="shared" si="10"/>
        <v>149.36599049575631</v>
      </c>
      <c r="F143" s="7">
        <f t="shared" si="11"/>
        <v>83.366886065869522</v>
      </c>
    </row>
    <row r="144" spans="1:6" ht="15.75" x14ac:dyDescent="0.25">
      <c r="A144" s="5">
        <v>16193</v>
      </c>
      <c r="B144" s="6">
        <v>127.01733337897163</v>
      </c>
      <c r="C144" s="7">
        <f t="shared" si="8"/>
        <v>150.06816739929744</v>
      </c>
      <c r="D144" s="89">
        <f t="shared" si="9"/>
        <v>188.73303622432636</v>
      </c>
      <c r="E144" s="7">
        <f t="shared" si="10"/>
        <v>151.49492422574141</v>
      </c>
      <c r="F144" s="7">
        <f t="shared" si="11"/>
        <v>84.555125605006765</v>
      </c>
    </row>
    <row r="145" spans="1:6" ht="15.75" x14ac:dyDescent="0.25">
      <c r="A145" s="5">
        <v>16224</v>
      </c>
      <c r="B145" s="6">
        <v>128.2085197338325</v>
      </c>
      <c r="C145" s="7">
        <f t="shared" si="8"/>
        <v>151.47552770634837</v>
      </c>
      <c r="D145" s="89">
        <f t="shared" si="9"/>
        <v>190.50300109039006</v>
      </c>
      <c r="E145" s="7">
        <f t="shared" si="10"/>
        <v>152.91566485828142</v>
      </c>
      <c r="F145" s="7">
        <f t="shared" si="11"/>
        <v>85.348095423966186</v>
      </c>
    </row>
    <row r="146" spans="1:6" ht="15.75" x14ac:dyDescent="0.25">
      <c r="A146" s="5">
        <v>16254</v>
      </c>
      <c r="B146" s="6">
        <v>132.00121963679646</v>
      </c>
      <c r="C146" s="7">
        <f t="shared" si="8"/>
        <v>155.95651867657389</v>
      </c>
      <c r="D146" s="89">
        <f t="shared" si="9"/>
        <v>196.13851357622062</v>
      </c>
      <c r="E146" s="7">
        <f t="shared" si="10"/>
        <v>157.43925836418654</v>
      </c>
      <c r="F146" s="7">
        <f t="shared" si="11"/>
        <v>87.872886396552502</v>
      </c>
    </row>
    <row r="147" spans="1:6" ht="15.75" x14ac:dyDescent="0.25">
      <c r="A147" s="5">
        <v>16285</v>
      </c>
      <c r="B147" s="6">
        <v>131.64349275431192</v>
      </c>
      <c r="C147" s="7">
        <f t="shared" si="8"/>
        <v>155.53387228449645</v>
      </c>
      <c r="D147" s="89">
        <f t="shared" si="9"/>
        <v>195.60697288902219</v>
      </c>
      <c r="E147" s="7">
        <f t="shared" si="10"/>
        <v>157.01259370737304</v>
      </c>
      <c r="F147" s="7">
        <f t="shared" si="11"/>
        <v>87.634748493038813</v>
      </c>
    </row>
    <row r="148" spans="1:6" ht="15.75" x14ac:dyDescent="0.25">
      <c r="A148" s="5">
        <v>16316</v>
      </c>
      <c r="B148" s="6">
        <v>133.07440028425009</v>
      </c>
      <c r="C148" s="7">
        <f t="shared" si="8"/>
        <v>157.22445785280618</v>
      </c>
      <c r="D148" s="89">
        <f t="shared" si="9"/>
        <v>197.73313563781591</v>
      </c>
      <c r="E148" s="7">
        <f t="shared" si="10"/>
        <v>158.71925233462707</v>
      </c>
      <c r="F148" s="7">
        <f t="shared" si="11"/>
        <v>88.587300107093583</v>
      </c>
    </row>
    <row r="149" spans="1:6" ht="15.75" x14ac:dyDescent="0.25">
      <c r="A149" s="5">
        <v>16346</v>
      </c>
      <c r="B149" s="6">
        <v>134.29067168469751</v>
      </c>
      <c r="C149" s="7">
        <f t="shared" si="8"/>
        <v>158.66145558586945</v>
      </c>
      <c r="D149" s="89">
        <f t="shared" si="9"/>
        <v>199.54037397429053</v>
      </c>
      <c r="E149" s="7">
        <f t="shared" si="10"/>
        <v>160.169912167793</v>
      </c>
      <c r="F149" s="7">
        <f t="shared" si="11"/>
        <v>89.396968979040125</v>
      </c>
    </row>
    <row r="150" spans="1:6" ht="15.75" x14ac:dyDescent="0.25">
      <c r="A150" s="5">
        <v>16377</v>
      </c>
      <c r="B150" s="6">
        <v>134.18494351720767</v>
      </c>
      <c r="C150" s="7">
        <f t="shared" si="8"/>
        <v>158.5365400966555</v>
      </c>
      <c r="D150" s="89">
        <f t="shared" si="9"/>
        <v>199.38327417118526</v>
      </c>
      <c r="E150" s="7">
        <f t="shared" si="10"/>
        <v>160.0438090581126</v>
      </c>
      <c r="F150" s="7">
        <f t="shared" si="11"/>
        <v>89.326585998668321</v>
      </c>
    </row>
    <row r="151" spans="1:6" ht="15.75" x14ac:dyDescent="0.25">
      <c r="A151" s="5">
        <v>16407</v>
      </c>
      <c r="B151" s="6">
        <v>133.61576029974339</v>
      </c>
      <c r="C151" s="7">
        <f t="shared" si="8"/>
        <v>157.86406272615008</v>
      </c>
      <c r="D151" s="89">
        <f t="shared" si="9"/>
        <v>198.53753387777621</v>
      </c>
      <c r="E151" s="7">
        <f t="shared" si="10"/>
        <v>159.36493818193821</v>
      </c>
      <c r="F151" s="7">
        <f t="shared" si="11"/>
        <v>88.947682134410982</v>
      </c>
    </row>
    <row r="152" spans="1:6" ht="15.75" x14ac:dyDescent="0.25">
      <c r="A152" s="5">
        <v>16438</v>
      </c>
      <c r="B152" s="6">
        <v>132.80679685945228</v>
      </c>
      <c r="C152" s="7">
        <f t="shared" si="8"/>
        <v>156.90829033077702</v>
      </c>
      <c r="D152" s="89">
        <f t="shared" si="9"/>
        <v>197.33550796352495</v>
      </c>
      <c r="E152" s="7">
        <f t="shared" si="10"/>
        <v>158.40007888417102</v>
      </c>
      <c r="F152" s="7">
        <f t="shared" si="11"/>
        <v>88.409157167117058</v>
      </c>
    </row>
    <row r="153" spans="1:6" ht="15.75" x14ac:dyDescent="0.25">
      <c r="A153" s="5">
        <v>16469</v>
      </c>
      <c r="B153" s="6">
        <v>133.01906131900387</v>
      </c>
      <c r="C153" s="7">
        <f t="shared" si="8"/>
        <v>157.15907609049589</v>
      </c>
      <c r="D153" s="89">
        <f t="shared" si="9"/>
        <v>197.65090834918851</v>
      </c>
      <c r="E153" s="7">
        <f t="shared" si="10"/>
        <v>158.65324896230234</v>
      </c>
      <c r="F153" s="7">
        <f t="shared" si="11"/>
        <v>88.550461094395345</v>
      </c>
    </row>
    <row r="154" spans="1:6" ht="15.75" x14ac:dyDescent="0.25">
      <c r="A154" s="5">
        <v>16497</v>
      </c>
      <c r="B154" s="6">
        <v>134.85868663511772</v>
      </c>
      <c r="C154" s="7">
        <f t="shared" si="8"/>
        <v>159.33255267472612</v>
      </c>
      <c r="D154" s="89">
        <f t="shared" si="9"/>
        <v>200.38437835827301</v>
      </c>
      <c r="E154" s="7">
        <f t="shared" si="10"/>
        <v>160.84738963944054</v>
      </c>
      <c r="F154" s="7">
        <f t="shared" si="11"/>
        <v>89.775095130807173</v>
      </c>
    </row>
    <row r="155" spans="1:6" ht="15.75" x14ac:dyDescent="0.25">
      <c r="A155" s="5">
        <v>16528</v>
      </c>
      <c r="B155" s="6">
        <v>137.63600769562441</v>
      </c>
      <c r="C155" s="7">
        <f t="shared" si="8"/>
        <v>162.61389602167057</v>
      </c>
      <c r="D155" s="89">
        <f t="shared" si="9"/>
        <v>204.5111555655638</v>
      </c>
      <c r="E155" s="7">
        <f t="shared" si="10"/>
        <v>164.15993000238973</v>
      </c>
      <c r="F155" s="7">
        <f t="shared" si="11"/>
        <v>91.623950911898959</v>
      </c>
    </row>
    <row r="156" spans="1:6" ht="15.75" x14ac:dyDescent="0.25">
      <c r="A156" s="5">
        <v>16558</v>
      </c>
      <c r="B156" s="6">
        <v>138.69737069767862</v>
      </c>
      <c r="C156" s="7">
        <f t="shared" si="8"/>
        <v>163.86787291148974</v>
      </c>
      <c r="D156" s="89">
        <f t="shared" si="9"/>
        <v>206.08821797574834</v>
      </c>
      <c r="E156" s="7">
        <f t="shared" si="10"/>
        <v>165.42582894149331</v>
      </c>
      <c r="F156" s="7">
        <f t="shared" si="11"/>
        <v>92.330497645040012</v>
      </c>
    </row>
    <row r="157" spans="1:6" ht="15.75" x14ac:dyDescent="0.25">
      <c r="A157" s="5">
        <v>16589</v>
      </c>
      <c r="B157" s="6">
        <v>139.39574617954003</v>
      </c>
      <c r="C157" s="7">
        <f t="shared" si="8"/>
        <v>164.69298808224244</v>
      </c>
      <c r="D157" s="89">
        <f t="shared" si="9"/>
        <v>207.1259230008024</v>
      </c>
      <c r="E157" s="7">
        <f t="shared" si="10"/>
        <v>166.25878880524704</v>
      </c>
      <c r="F157" s="7">
        <f t="shared" si="11"/>
        <v>92.795404481117743</v>
      </c>
    </row>
    <row r="158" spans="1:6" ht="15.75" x14ac:dyDescent="0.25">
      <c r="A158" s="5">
        <v>16619</v>
      </c>
      <c r="B158" s="6">
        <v>140.51314695051832</v>
      </c>
      <c r="C158" s="7">
        <f t="shared" si="8"/>
        <v>166.01317235544681</v>
      </c>
      <c r="D158" s="89">
        <f t="shared" si="9"/>
        <v>208.78625104088906</v>
      </c>
      <c r="E158" s="7">
        <f t="shared" si="10"/>
        <v>167.59152458725305</v>
      </c>
      <c r="F158" s="7">
        <f t="shared" si="11"/>
        <v>93.539255418842131</v>
      </c>
    </row>
    <row r="159" spans="1:6" ht="15.75" x14ac:dyDescent="0.25">
      <c r="A159" s="5">
        <v>16650</v>
      </c>
      <c r="B159" s="6">
        <v>142.84309592132797</v>
      </c>
      <c r="C159" s="7">
        <f t="shared" si="8"/>
        <v>168.76595548261307</v>
      </c>
      <c r="D159" s="89">
        <f t="shared" si="9"/>
        <v>212.2482851728499</v>
      </c>
      <c r="E159" s="7">
        <f t="shared" si="10"/>
        <v>170.3704795014576</v>
      </c>
      <c r="F159" s="7">
        <f t="shared" si="11"/>
        <v>95.090296703044402</v>
      </c>
    </row>
    <row r="160" spans="1:6" ht="15.75" x14ac:dyDescent="0.25">
      <c r="A160" s="5">
        <v>16681</v>
      </c>
      <c r="B160" s="6">
        <v>143.12491691555692</v>
      </c>
      <c r="C160" s="7">
        <f t="shared" si="8"/>
        <v>169.09892074816784</v>
      </c>
      <c r="D160" s="89">
        <f t="shared" si="9"/>
        <v>212.66703850751401</v>
      </c>
      <c r="E160" s="7">
        <f t="shared" si="10"/>
        <v>170.70661039816409</v>
      </c>
      <c r="F160" s="7">
        <f t="shared" si="11"/>
        <v>95.277904243930649</v>
      </c>
    </row>
    <row r="161" spans="1:6" ht="15.75" x14ac:dyDescent="0.25">
      <c r="A161" s="5">
        <v>16711</v>
      </c>
      <c r="B161" s="6">
        <v>142.33851627316378</v>
      </c>
      <c r="C161" s="7">
        <f t="shared" si="8"/>
        <v>168.16980579900209</v>
      </c>
      <c r="D161" s="89">
        <f t="shared" si="9"/>
        <v>211.49853829593428</v>
      </c>
      <c r="E161" s="7">
        <f t="shared" si="10"/>
        <v>169.76866198938299</v>
      </c>
      <c r="F161" s="7">
        <f t="shared" si="11"/>
        <v>94.754399275557404</v>
      </c>
    </row>
    <row r="162" spans="1:6" ht="15.75" x14ac:dyDescent="0.25">
      <c r="A162" s="5">
        <v>16742</v>
      </c>
      <c r="B162" s="6">
        <v>143.65689466870583</v>
      </c>
      <c r="C162" s="7">
        <f t="shared" si="8"/>
        <v>169.7274406862621</v>
      </c>
      <c r="D162" s="89">
        <f t="shared" si="9"/>
        <v>213.457495793025</v>
      </c>
      <c r="E162" s="7">
        <f t="shared" si="10"/>
        <v>171.34110592140593</v>
      </c>
      <c r="F162" s="7">
        <f t="shared" si="11"/>
        <v>95.632040522342095</v>
      </c>
    </row>
    <row r="163" spans="1:6" ht="15.75" x14ac:dyDescent="0.25">
      <c r="A163" s="5">
        <v>16772</v>
      </c>
      <c r="B163" s="6">
        <v>144.84011521588025</v>
      </c>
      <c r="C163" s="7">
        <f t="shared" si="8"/>
        <v>171.12538956788345</v>
      </c>
      <c r="D163" s="89">
        <f t="shared" si="9"/>
        <v>215.21562439209546</v>
      </c>
      <c r="E163" s="7">
        <f t="shared" si="10"/>
        <v>172.75234565040972</v>
      </c>
      <c r="F163" s="7">
        <f t="shared" si="11"/>
        <v>96.419707522768348</v>
      </c>
    </row>
    <row r="164" spans="1:6" ht="15.75" x14ac:dyDescent="0.25">
      <c r="A164" s="5">
        <v>16803</v>
      </c>
      <c r="B164" s="6">
        <v>145.60572851111075</v>
      </c>
      <c r="C164" s="7">
        <f t="shared" si="8"/>
        <v>172.02994472657963</v>
      </c>
      <c r="D164" s="89">
        <f t="shared" si="9"/>
        <v>216.35323701502341</v>
      </c>
      <c r="E164" s="7">
        <f t="shared" si="10"/>
        <v>173.66550076917693</v>
      </c>
      <c r="F164" s="7">
        <f t="shared" si="11"/>
        <v>96.929374405397112</v>
      </c>
    </row>
    <row r="165" spans="1:6" ht="15.75" x14ac:dyDescent="0.25">
      <c r="A165" s="5">
        <v>16834</v>
      </c>
      <c r="B165" s="6">
        <v>146.96464508230122</v>
      </c>
      <c r="C165" s="7">
        <f t="shared" si="8"/>
        <v>173.63547457090914</v>
      </c>
      <c r="D165" s="89">
        <f t="shared" si="9"/>
        <v>218.37242954279529</v>
      </c>
      <c r="E165" s="7">
        <f t="shared" si="10"/>
        <v>175.28629501437942</v>
      </c>
      <c r="F165" s="7">
        <f t="shared" si="11"/>
        <v>97.834001815743605</v>
      </c>
    </row>
    <row r="166" spans="1:6" ht="15.75" x14ac:dyDescent="0.25">
      <c r="A166" s="5">
        <v>16862</v>
      </c>
      <c r="B166" s="6">
        <v>147.9248424899327</v>
      </c>
      <c r="C166" s="7">
        <f t="shared" si="8"/>
        <v>174.76992655058413</v>
      </c>
      <c r="D166" s="89">
        <f t="shared" si="9"/>
        <v>219.79917160465482</v>
      </c>
      <c r="E166" s="7">
        <f t="shared" si="10"/>
        <v>176.43153267321824</v>
      </c>
      <c r="F166" s="7">
        <f t="shared" si="11"/>
        <v>98.473202862152291</v>
      </c>
    </row>
    <row r="167" spans="1:6" ht="15.75" x14ac:dyDescent="0.25">
      <c r="A167" s="5">
        <v>16893</v>
      </c>
      <c r="B167" s="6">
        <v>148.25114728954287</v>
      </c>
      <c r="C167" s="7">
        <f t="shared" si="8"/>
        <v>175.1554484473869</v>
      </c>
      <c r="D167" s="89">
        <f t="shared" si="9"/>
        <v>220.28402271848867</v>
      </c>
      <c r="E167" s="7">
        <f t="shared" si="10"/>
        <v>176.82071987764451</v>
      </c>
      <c r="F167" s="7">
        <f t="shared" si="11"/>
        <v>98.690423162583542</v>
      </c>
    </row>
    <row r="168" spans="1:6" ht="15.75" x14ac:dyDescent="0.25">
      <c r="A168" s="5">
        <v>16923</v>
      </c>
      <c r="B168" s="6">
        <v>150.21837229871082</v>
      </c>
      <c r="C168" s="7">
        <f t="shared" si="8"/>
        <v>177.47968124407996</v>
      </c>
      <c r="D168" s="89">
        <f t="shared" si="9"/>
        <v>223.20709108277984</v>
      </c>
      <c r="E168" s="7">
        <f t="shared" si="10"/>
        <v>179.16705006558578</v>
      </c>
      <c r="F168" s="7">
        <f t="shared" si="11"/>
        <v>100</v>
      </c>
    </row>
    <row r="169" spans="1:6" ht="15.75" x14ac:dyDescent="0.25">
      <c r="A169" s="5">
        <v>16954</v>
      </c>
      <c r="B169" s="6">
        <v>149.93761608202968</v>
      </c>
      <c r="C169" s="7">
        <f t="shared" si="8"/>
        <v>177.14797398962523</v>
      </c>
      <c r="D169" s="89">
        <f t="shared" si="9"/>
        <v>222.78991988414515</v>
      </c>
      <c r="E169" s="7">
        <f t="shared" si="10"/>
        <v>178.83218914038343</v>
      </c>
      <c r="F169" s="7">
        <f t="shared" si="11"/>
        <v>99.813101278901584</v>
      </c>
    </row>
    <row r="170" spans="1:6" ht="15.75" x14ac:dyDescent="0.25">
      <c r="A170" s="5">
        <v>16984</v>
      </c>
      <c r="B170" s="6">
        <v>135.58976221629803</v>
      </c>
      <c r="C170" s="7">
        <f t="shared" si="8"/>
        <v>160.19630228888914</v>
      </c>
      <c r="D170" s="89">
        <f t="shared" si="9"/>
        <v>201.47067194100748</v>
      </c>
      <c r="E170" s="7">
        <f t="shared" si="10"/>
        <v>161.71935125938538</v>
      </c>
      <c r="F170" s="7">
        <f t="shared" si="11"/>
        <v>90.261770342362894</v>
      </c>
    </row>
    <row r="171" spans="1:6" ht="15.75" x14ac:dyDescent="0.25">
      <c r="A171" s="5">
        <v>17015</v>
      </c>
      <c r="B171" s="6">
        <v>132.92633546581018</v>
      </c>
      <c r="C171" s="7">
        <f t="shared" si="8"/>
        <v>157.04952254776958</v>
      </c>
      <c r="D171" s="89">
        <f t="shared" si="9"/>
        <v>197.51312847817263</v>
      </c>
      <c r="E171" s="7">
        <f t="shared" si="10"/>
        <v>158.54265385114982</v>
      </c>
      <c r="F171" s="7">
        <f t="shared" si="11"/>
        <v>88.488733722586716</v>
      </c>
    </row>
    <row r="172" spans="1:6" ht="15.75" x14ac:dyDescent="0.25">
      <c r="A172" s="5">
        <v>17046</v>
      </c>
      <c r="B172" s="6">
        <v>142.97182025909026</v>
      </c>
      <c r="C172" s="7">
        <f t="shared" si="8"/>
        <v>168.91804043790054</v>
      </c>
      <c r="D172" s="89">
        <f t="shared" si="9"/>
        <v>212.43955461974781</v>
      </c>
      <c r="E172" s="7">
        <f t="shared" si="10"/>
        <v>170.52401038796364</v>
      </c>
      <c r="F172" s="7">
        <f t="shared" si="11"/>
        <v>95.175988177257892</v>
      </c>
    </row>
    <row r="173" spans="1:6" ht="15.75" x14ac:dyDescent="0.25">
      <c r="A173" s="5">
        <v>17076</v>
      </c>
      <c r="B173" s="6">
        <v>134.49714101391203</v>
      </c>
      <c r="C173" s="7">
        <f t="shared" si="8"/>
        <v>158.90539452739122</v>
      </c>
      <c r="D173" s="89">
        <f t="shared" si="9"/>
        <v>199.8471634679228</v>
      </c>
      <c r="E173" s="7">
        <f t="shared" si="10"/>
        <v>160.41617033234576</v>
      </c>
      <c r="F173" s="7">
        <f t="shared" si="11"/>
        <v>89.534415102343829</v>
      </c>
    </row>
    <row r="174" spans="1:6" ht="15.75" x14ac:dyDescent="0.25">
      <c r="A174" s="5">
        <v>17107</v>
      </c>
      <c r="B174" s="6">
        <v>130.40119158140863</v>
      </c>
      <c r="C174" s="7">
        <f t="shared" si="8"/>
        <v>154.06612095153974</v>
      </c>
      <c r="D174" s="89">
        <f t="shared" si="9"/>
        <v>193.76105732750167</v>
      </c>
      <c r="E174" s="7">
        <f t="shared" si="10"/>
        <v>155.53088788779792</v>
      </c>
      <c r="F174" s="7">
        <f t="shared" si="11"/>
        <v>86.807751665757948</v>
      </c>
    </row>
    <row r="175" spans="1:6" ht="15.75" x14ac:dyDescent="0.25">
      <c r="A175" s="5">
        <v>17137</v>
      </c>
      <c r="B175" s="6">
        <v>128.95977478145278</v>
      </c>
      <c r="C175" s="7">
        <f t="shared" si="8"/>
        <v>152.36311891336479</v>
      </c>
      <c r="D175" s="89">
        <f t="shared" si="9"/>
        <v>191.61927902147517</v>
      </c>
      <c r="E175" s="7">
        <f t="shared" si="10"/>
        <v>153.81169474243802</v>
      </c>
      <c r="F175" s="7">
        <f t="shared" si="11"/>
        <v>85.848204056568335</v>
      </c>
    </row>
    <row r="176" spans="1:6" ht="15.75" x14ac:dyDescent="0.25">
      <c r="A176" s="5">
        <v>17168</v>
      </c>
      <c r="B176" s="6">
        <v>130.0457812078925</v>
      </c>
      <c r="C176" s="7">
        <f t="shared" si="8"/>
        <v>153.64621146352417</v>
      </c>
      <c r="D176" s="89">
        <f t="shared" si="9"/>
        <v>193.23295870414933</v>
      </c>
      <c r="E176" s="7">
        <f t="shared" si="10"/>
        <v>155.10698615586483</v>
      </c>
      <c r="F176" s="7">
        <f t="shared" si="11"/>
        <v>86.571155856552025</v>
      </c>
    </row>
    <row r="177" spans="1:6" ht="15.75" x14ac:dyDescent="0.25">
      <c r="A177" s="5">
        <v>17199</v>
      </c>
      <c r="B177" s="6">
        <v>127.75097119149848</v>
      </c>
      <c r="C177" s="7">
        <f t="shared" si="8"/>
        <v>150.93494423307217</v>
      </c>
      <c r="D177" s="89">
        <f t="shared" si="9"/>
        <v>189.82313698588186</v>
      </c>
      <c r="E177" s="7">
        <f t="shared" si="10"/>
        <v>152.36994184626008</v>
      </c>
      <c r="F177" s="7">
        <f t="shared" si="11"/>
        <v>85.043506487651413</v>
      </c>
    </row>
    <row r="178" spans="1:6" ht="15.75" x14ac:dyDescent="0.25">
      <c r="A178" s="5">
        <v>17227</v>
      </c>
      <c r="B178" s="6">
        <v>122.80173744748492</v>
      </c>
      <c r="C178" s="7">
        <f t="shared" si="8"/>
        <v>145.08753413370505</v>
      </c>
      <c r="D178" s="89">
        <f t="shared" si="9"/>
        <v>182.46914925332084</v>
      </c>
      <c r="E178" s="7">
        <f t="shared" si="10"/>
        <v>146.46693812953313</v>
      </c>
      <c r="F178" s="7">
        <f t="shared" si="11"/>
        <v>81.748813789096559</v>
      </c>
    </row>
    <row r="179" spans="1:6" ht="15.75" x14ac:dyDescent="0.25">
      <c r="A179" s="5">
        <v>17258</v>
      </c>
      <c r="B179" s="6">
        <v>124.23849408795323</v>
      </c>
      <c r="C179" s="7">
        <f t="shared" si="8"/>
        <v>146.78503029661493</v>
      </c>
      <c r="D179" s="89">
        <f t="shared" si="9"/>
        <v>184.60400310245652</v>
      </c>
      <c r="E179" s="7">
        <f t="shared" si="10"/>
        <v>148.18057305311601</v>
      </c>
      <c r="F179" s="7">
        <f t="shared" si="11"/>
        <v>82.705259141607314</v>
      </c>
    </row>
    <row r="180" spans="1:6" ht="15.75" x14ac:dyDescent="0.25">
      <c r="A180" s="5">
        <v>17288</v>
      </c>
      <c r="B180" s="6">
        <v>124.63320589376052</v>
      </c>
      <c r="C180" s="7">
        <f t="shared" si="8"/>
        <v>147.2513735568032</v>
      </c>
      <c r="D180" s="89">
        <f t="shared" si="9"/>
        <v>185.19049909919841</v>
      </c>
      <c r="E180" s="7">
        <f t="shared" si="10"/>
        <v>148.65135002127491</v>
      </c>
      <c r="F180" s="7">
        <f t="shared" si="11"/>
        <v>82.968017817371958</v>
      </c>
    </row>
    <row r="181" spans="1:6" ht="15.75" x14ac:dyDescent="0.25">
      <c r="A181" s="5">
        <v>17319</v>
      </c>
      <c r="B181" s="6">
        <v>122.84396790923155</v>
      </c>
      <c r="C181" s="7">
        <f t="shared" si="8"/>
        <v>145.13742848933472</v>
      </c>
      <c r="D181" s="89">
        <f t="shared" si="9"/>
        <v>182.53189882500976</v>
      </c>
      <c r="E181" s="7">
        <f t="shared" si="10"/>
        <v>146.51730685033783</v>
      </c>
      <c r="F181" s="7">
        <f t="shared" si="11"/>
        <v>81.776926503340761</v>
      </c>
    </row>
    <row r="182" spans="1:6" ht="15.75" x14ac:dyDescent="0.25">
      <c r="A182" s="5">
        <v>17349</v>
      </c>
      <c r="B182" s="6">
        <v>119.11414928061268</v>
      </c>
      <c r="C182" s="7">
        <f t="shared" si="8"/>
        <v>140.73073035264358</v>
      </c>
      <c r="D182" s="89">
        <f t="shared" si="9"/>
        <v>176.98982062498169</v>
      </c>
      <c r="E182" s="7">
        <f t="shared" si="10"/>
        <v>142.06871250902472</v>
      </c>
      <c r="F182" s="7">
        <f t="shared" si="11"/>
        <v>79.293995440020439</v>
      </c>
    </row>
    <row r="183" spans="1:6" ht="15.75" x14ac:dyDescent="0.25">
      <c r="A183" s="5">
        <v>17380</v>
      </c>
      <c r="B183" s="6">
        <v>117.91797208307521</v>
      </c>
      <c r="C183" s="7">
        <f t="shared" si="8"/>
        <v>139.31747347546059</v>
      </c>
      <c r="D183" s="89">
        <f t="shared" si="9"/>
        <v>175.21243994513404</v>
      </c>
      <c r="E183" s="7">
        <f t="shared" si="10"/>
        <v>140.64201924535163</v>
      </c>
      <c r="F183" s="7">
        <f t="shared" si="11"/>
        <v>78.497703229398653</v>
      </c>
    </row>
    <row r="184" spans="1:6" ht="15.75" x14ac:dyDescent="0.25">
      <c r="A184" s="5">
        <v>17411</v>
      </c>
      <c r="B184" s="6">
        <v>117.37283658773751</v>
      </c>
      <c r="C184" s="7">
        <f t="shared" si="8"/>
        <v>138.67340795626444</v>
      </c>
      <c r="D184" s="89">
        <f t="shared" si="9"/>
        <v>174.40243177969913</v>
      </c>
      <c r="E184" s="7">
        <f t="shared" si="10"/>
        <v>139.99183034308155</v>
      </c>
      <c r="F184" s="7">
        <f t="shared" si="11"/>
        <v>78.134807874459185</v>
      </c>
    </row>
    <row r="185" spans="1:6" ht="15.75" x14ac:dyDescent="0.25">
      <c r="A185" s="5">
        <v>17441</v>
      </c>
      <c r="B185" s="6">
        <v>116.86202637047951</v>
      </c>
      <c r="C185" s="7">
        <f t="shared" si="8"/>
        <v>138.0698969932053</v>
      </c>
      <c r="D185" s="89">
        <f t="shared" si="9"/>
        <v>173.64342699922662</v>
      </c>
      <c r="E185" s="7">
        <f t="shared" si="10"/>
        <v>139.38258156499273</v>
      </c>
      <c r="F185" s="7">
        <f t="shared" si="11"/>
        <v>77.794762772491069</v>
      </c>
    </row>
    <row r="186" spans="1:6" ht="15.75" x14ac:dyDescent="0.25">
      <c r="A186" s="5">
        <v>17472</v>
      </c>
      <c r="B186" s="6">
        <v>116.79349069691484</v>
      </c>
      <c r="C186" s="7">
        <f t="shared" si="8"/>
        <v>137.98892361217361</v>
      </c>
      <c r="D186" s="89">
        <f t="shared" si="9"/>
        <v>173.54159093152282</v>
      </c>
      <c r="E186" s="7">
        <f t="shared" si="10"/>
        <v>139.30083833832256</v>
      </c>
      <c r="F186" s="7">
        <f t="shared" si="11"/>
        <v>77.74913874360837</v>
      </c>
    </row>
    <row r="187" spans="1:6" ht="15.75" x14ac:dyDescent="0.25">
      <c r="A187" s="5">
        <v>17502</v>
      </c>
      <c r="B187" s="6">
        <v>113.98874344714471</v>
      </c>
      <c r="C187" s="7">
        <f t="shared" si="8"/>
        <v>134.67517682979229</v>
      </c>
      <c r="D187" s="89">
        <f t="shared" si="9"/>
        <v>169.37406158565338</v>
      </c>
      <c r="E187" s="7">
        <f t="shared" si="10"/>
        <v>135.95558646778827</v>
      </c>
      <c r="F187" s="7">
        <f t="shared" si="11"/>
        <v>75.882025415957045</v>
      </c>
    </row>
    <row r="188" spans="1:6" ht="15.75" x14ac:dyDescent="0.25">
      <c r="A188" s="5">
        <v>17533</v>
      </c>
      <c r="B188" s="6">
        <v>112.11573755557984</v>
      </c>
      <c r="C188" s="7">
        <f t="shared" si="8"/>
        <v>132.46226183466644</v>
      </c>
      <c r="D188" s="89">
        <f t="shared" si="9"/>
        <v>166.59099191022267</v>
      </c>
      <c r="E188" s="7">
        <f t="shared" si="10"/>
        <v>133.72163242334</v>
      </c>
      <c r="F188" s="7">
        <f t="shared" si="11"/>
        <v>74.63517001278413</v>
      </c>
    </row>
    <row r="189" spans="1:6" ht="15.75" x14ac:dyDescent="0.25">
      <c r="A189" s="5">
        <v>17564</v>
      </c>
      <c r="B189" s="6">
        <v>117.27778385988179</v>
      </c>
      <c r="C189" s="7">
        <f t="shared" si="8"/>
        <v>138.56110526263873</v>
      </c>
      <c r="D189" s="89">
        <f t="shared" si="9"/>
        <v>174.26119444261784</v>
      </c>
      <c r="E189" s="7">
        <f t="shared" si="10"/>
        <v>139.87845994377557</v>
      </c>
      <c r="F189" s="7">
        <f t="shared" si="11"/>
        <v>78.071531507926125</v>
      </c>
    </row>
    <row r="190" spans="1:6" ht="15.75" x14ac:dyDescent="0.25">
      <c r="A190" s="5">
        <v>17593</v>
      </c>
      <c r="B190" s="6">
        <v>117.32477015149232</v>
      </c>
      <c r="C190" s="7">
        <f t="shared" si="8"/>
        <v>138.61661852596512</v>
      </c>
      <c r="D190" s="89">
        <f t="shared" si="9"/>
        <v>174.33101062628873</v>
      </c>
      <c r="E190" s="7">
        <f t="shared" si="10"/>
        <v>139.93450099343252</v>
      </c>
      <c r="F190" s="7">
        <f t="shared" si="11"/>
        <v>78.102810166382824</v>
      </c>
    </row>
    <row r="191" spans="1:6" ht="15.75" x14ac:dyDescent="0.25">
      <c r="A191" s="5">
        <v>17624</v>
      </c>
      <c r="B191" s="6">
        <v>116.3284549899698</v>
      </c>
      <c r="C191" s="7">
        <f t="shared" si="8"/>
        <v>137.43949421966494</v>
      </c>
      <c r="D191" s="89">
        <f t="shared" si="9"/>
        <v>172.85060176815722</v>
      </c>
      <c r="E191" s="7">
        <f t="shared" si="10"/>
        <v>138.74618530545101</v>
      </c>
      <c r="F191" s="7">
        <f t="shared" si="11"/>
        <v>77.439565620275417</v>
      </c>
    </row>
    <row r="192" spans="1:6" ht="15.75" x14ac:dyDescent="0.25">
      <c r="A192" s="5">
        <v>17654</v>
      </c>
      <c r="B192" s="6">
        <v>120.22749781756978</v>
      </c>
      <c r="C192" s="7">
        <f t="shared" si="8"/>
        <v>142.04612700106276</v>
      </c>
      <c r="D192" s="89">
        <f t="shared" si="9"/>
        <v>178.64412751496255</v>
      </c>
      <c r="E192" s="7">
        <f t="shared" si="10"/>
        <v>143.39661514842211</v>
      </c>
      <c r="F192" s="7">
        <f t="shared" si="11"/>
        <v>80.035148815549761</v>
      </c>
    </row>
    <row r="193" spans="1:6" ht="15.75" x14ac:dyDescent="0.25">
      <c r="A193" s="5">
        <v>17685</v>
      </c>
      <c r="B193" s="6">
        <v>119.40556740487278</v>
      </c>
      <c r="C193" s="7">
        <f t="shared" si="8"/>
        <v>141.07503441486296</v>
      </c>
      <c r="D193" s="89">
        <f t="shared" si="9"/>
        <v>177.42283418257472</v>
      </c>
      <c r="E193" s="7">
        <f t="shared" si="10"/>
        <v>142.41629000477539</v>
      </c>
      <c r="F193" s="7">
        <f t="shared" si="11"/>
        <v>79.487991766701853</v>
      </c>
    </row>
    <row r="194" spans="1:6" ht="15.75" x14ac:dyDescent="0.25">
      <c r="A194" s="5">
        <v>17715</v>
      </c>
      <c r="B194" s="6">
        <v>118.85652325799565</v>
      </c>
      <c r="C194" s="7">
        <f t="shared" si="8"/>
        <v>140.42635091040509</v>
      </c>
      <c r="D194" s="89">
        <f t="shared" si="9"/>
        <v>176.60701821396086</v>
      </c>
      <c r="E194" s="7">
        <f t="shared" si="10"/>
        <v>141.76143921224954</v>
      </c>
      <c r="F194" s="7">
        <f t="shared" si="11"/>
        <v>79.122494432071335</v>
      </c>
    </row>
    <row r="195" spans="1:6" ht="15.75" x14ac:dyDescent="0.25">
      <c r="A195" s="5">
        <v>17746</v>
      </c>
      <c r="B195" s="6">
        <v>91.619558095188282</v>
      </c>
      <c r="C195" s="7">
        <f t="shared" si="8"/>
        <v>108.24647955925847</v>
      </c>
      <c r="D195" s="89">
        <f t="shared" si="9"/>
        <v>136.13604471796179</v>
      </c>
      <c r="E195" s="7">
        <f t="shared" si="10"/>
        <v>109.27562122418443</v>
      </c>
      <c r="F195" s="7">
        <f t="shared" si="11"/>
        <v>60.990913889681764</v>
      </c>
    </row>
    <row r="196" spans="1:6" ht="15.75" x14ac:dyDescent="0.25">
      <c r="A196" s="5">
        <v>17777</v>
      </c>
      <c r="B196" s="6">
        <v>87.349408228472782</v>
      </c>
      <c r="C196" s="7">
        <f t="shared" si="8"/>
        <v>103.2013920269419</v>
      </c>
      <c r="D196" s="89">
        <f t="shared" si="9"/>
        <v>129.79109692195067</v>
      </c>
      <c r="E196" s="7">
        <f t="shared" si="10"/>
        <v>104.18256806930121</v>
      </c>
      <c r="F196" s="7">
        <f t="shared" si="11"/>
        <v>58.148285653620022</v>
      </c>
    </row>
    <row r="197" spans="1:6" ht="15.75" x14ac:dyDescent="0.25">
      <c r="A197" s="5">
        <v>17807</v>
      </c>
      <c r="B197" s="6">
        <v>88.461987217737416</v>
      </c>
      <c r="C197" s="7">
        <f t="shared" si="8"/>
        <v>104.51587947179914</v>
      </c>
      <c r="D197" s="89">
        <f t="shared" si="9"/>
        <v>131.44426035325026</v>
      </c>
      <c r="E197" s="7">
        <f t="shared" si="10"/>
        <v>105.50955286098242</v>
      </c>
      <c r="F197" s="7">
        <f t="shared" si="11"/>
        <v>58.888926743148183</v>
      </c>
    </row>
    <row r="198" spans="1:6" ht="15.75" x14ac:dyDescent="0.25">
      <c r="A198" s="5">
        <v>17838</v>
      </c>
      <c r="B198" s="6">
        <v>87.74858409501374</v>
      </c>
      <c r="C198" s="7">
        <f t="shared" si="8"/>
        <v>103.67300947605884</v>
      </c>
      <c r="D198" s="89">
        <f t="shared" si="9"/>
        <v>130.38422599556276</v>
      </c>
      <c r="E198" s="7">
        <f t="shared" si="10"/>
        <v>104.65866937016808</v>
      </c>
      <c r="F198" s="7">
        <f t="shared" si="11"/>
        <v>58.414016043606679</v>
      </c>
    </row>
    <row r="199" spans="1:6" ht="15.75" x14ac:dyDescent="0.25">
      <c r="A199" s="5">
        <v>17868</v>
      </c>
      <c r="B199" s="6">
        <v>87.793292013157114</v>
      </c>
      <c r="C199" s="7">
        <f t="shared" si="8"/>
        <v>103.72583089157381</v>
      </c>
      <c r="D199" s="89">
        <f t="shared" si="9"/>
        <v>130.45065678032262</v>
      </c>
      <c r="E199" s="7">
        <f t="shared" si="10"/>
        <v>104.71199297956248</v>
      </c>
      <c r="F199" s="7">
        <f t="shared" si="11"/>
        <v>58.443777994464774</v>
      </c>
    </row>
    <row r="200" spans="1:6" ht="15.75" x14ac:dyDescent="0.25">
      <c r="A200" s="5">
        <v>17899</v>
      </c>
      <c r="B200" s="6">
        <v>89.154885297519655</v>
      </c>
      <c r="C200" s="7">
        <f t="shared" si="8"/>
        <v>105.3345232132574</v>
      </c>
      <c r="D200" s="89">
        <f t="shared" si="9"/>
        <v>132.4738265936399</v>
      </c>
      <c r="E200" s="7">
        <f t="shared" si="10"/>
        <v>106.33597976902954</v>
      </c>
      <c r="F200" s="7">
        <f t="shared" si="11"/>
        <v>59.35018728616911</v>
      </c>
    </row>
    <row r="201" spans="1:6" ht="15.75" x14ac:dyDescent="0.25">
      <c r="A201" s="5">
        <v>17930</v>
      </c>
      <c r="B201" s="6">
        <v>89.978047146229684</v>
      </c>
      <c r="C201" s="7">
        <f t="shared" ref="C201:C264" si="12">(B201/C$7)*100</f>
        <v>106.30707071384431</v>
      </c>
      <c r="D201" s="89">
        <f t="shared" ref="D201:D264" si="13">(B201/D$7)*100</f>
        <v>133.69694969722093</v>
      </c>
      <c r="E201" s="7">
        <f t="shared" ref="E201:E264" si="14">(B201/E$7)*100</f>
        <v>107.31777365950413</v>
      </c>
      <c r="F201" s="7">
        <f t="shared" ref="F201:F264" si="15">(B201/F$7)*100</f>
        <v>59.898164098934181</v>
      </c>
    </row>
    <row r="202" spans="1:6" ht="15.75" x14ac:dyDescent="0.25">
      <c r="A202" s="5">
        <v>17958</v>
      </c>
      <c r="B202" s="6">
        <v>91.441104823404146</v>
      </c>
      <c r="C202" s="7">
        <f t="shared" si="12"/>
        <v>108.03564096935396</v>
      </c>
      <c r="D202" s="89">
        <f t="shared" si="13"/>
        <v>135.87088383863914</v>
      </c>
      <c r="E202" s="7">
        <f t="shared" si="14"/>
        <v>109.06277810925214</v>
      </c>
      <c r="F202" s="7">
        <f t="shared" si="15"/>
        <v>60.872117986721719</v>
      </c>
    </row>
    <row r="203" spans="1:6" ht="15.75" x14ac:dyDescent="0.25">
      <c r="A203" s="5">
        <v>17989</v>
      </c>
      <c r="B203" s="6">
        <v>93.821108535540247</v>
      </c>
      <c r="C203" s="7">
        <f t="shared" si="12"/>
        <v>110.84756266525473</v>
      </c>
      <c r="D203" s="89">
        <f t="shared" si="13"/>
        <v>139.40729351491865</v>
      </c>
      <c r="E203" s="7">
        <f t="shared" si="14"/>
        <v>111.90143384571979</v>
      </c>
      <c r="F203" s="7">
        <f t="shared" si="15"/>
        <v>62.456480588789752</v>
      </c>
    </row>
    <row r="204" spans="1:6" ht="15.75" x14ac:dyDescent="0.25">
      <c r="A204" s="5">
        <v>18019</v>
      </c>
      <c r="B204" s="6">
        <v>83.106910268909232</v>
      </c>
      <c r="C204" s="7">
        <f t="shared" si="12"/>
        <v>98.188974610750392</v>
      </c>
      <c r="D204" s="89">
        <f t="shared" si="13"/>
        <v>123.48723665514004</v>
      </c>
      <c r="E204" s="7">
        <f t="shared" si="14"/>
        <v>99.12249563812901</v>
      </c>
      <c r="F204" s="7">
        <f t="shared" si="15"/>
        <v>55.324065223959593</v>
      </c>
    </row>
    <row r="205" spans="1:6" ht="15.75" x14ac:dyDescent="0.25">
      <c r="A205" s="5">
        <v>18050</v>
      </c>
      <c r="B205" s="6">
        <v>82.798720713035436</v>
      </c>
      <c r="C205" s="7">
        <f t="shared" si="12"/>
        <v>97.824855473375706</v>
      </c>
      <c r="D205" s="89">
        <f t="shared" si="13"/>
        <v>123.02930269396053</v>
      </c>
      <c r="E205" s="7">
        <f t="shared" si="14"/>
        <v>98.754914677544974</v>
      </c>
      <c r="F205" s="7">
        <f t="shared" si="15"/>
        <v>55.118904196611382</v>
      </c>
    </row>
    <row r="206" spans="1:6" ht="15.75" x14ac:dyDescent="0.25">
      <c r="A206" s="5">
        <v>18080</v>
      </c>
      <c r="B206" s="6">
        <v>80.362414636204932</v>
      </c>
      <c r="C206" s="7">
        <f t="shared" si="12"/>
        <v>94.946413780044935</v>
      </c>
      <c r="D206" s="89">
        <f t="shared" si="13"/>
        <v>119.40923422913066</v>
      </c>
      <c r="E206" s="7">
        <f t="shared" si="14"/>
        <v>95.849106511985937</v>
      </c>
      <c r="F206" s="7">
        <f t="shared" si="15"/>
        <v>53.497061249208201</v>
      </c>
    </row>
    <row r="207" spans="1:6" ht="15.75" x14ac:dyDescent="0.25">
      <c r="A207" s="5">
        <v>18111</v>
      </c>
      <c r="B207" s="6">
        <v>79.575622038580534</v>
      </c>
      <c r="C207" s="7">
        <f t="shared" si="12"/>
        <v>94.016835744450816</v>
      </c>
      <c r="D207" s="89">
        <f t="shared" si="13"/>
        <v>118.24015161750452</v>
      </c>
      <c r="E207" s="7">
        <f t="shared" si="14"/>
        <v>94.910690614032475</v>
      </c>
      <c r="F207" s="7">
        <f t="shared" si="15"/>
        <v>52.973295357204087</v>
      </c>
    </row>
    <row r="208" spans="1:6" ht="15.75" x14ac:dyDescent="0.25">
      <c r="A208" s="5">
        <v>18142</v>
      </c>
      <c r="B208" s="6">
        <v>80.868268512577686</v>
      </c>
      <c r="C208" s="7">
        <f t="shared" si="12"/>
        <v>95.544068936074666</v>
      </c>
      <c r="D208" s="89">
        <f t="shared" si="13"/>
        <v>120.16087446148245</v>
      </c>
      <c r="E208" s="7">
        <f t="shared" si="14"/>
        <v>96.452443809595081</v>
      </c>
      <c r="F208" s="7">
        <f t="shared" si="15"/>
        <v>53.833806927271375</v>
      </c>
    </row>
    <row r="209" spans="1:6" ht="15.75" x14ac:dyDescent="0.25">
      <c r="A209" s="5">
        <v>18172</v>
      </c>
      <c r="B209" s="6">
        <v>81.759942448951563</v>
      </c>
      <c r="C209" s="7">
        <f t="shared" si="12"/>
        <v>96.597561951473608</v>
      </c>
      <c r="D209" s="89">
        <f t="shared" si="13"/>
        <v>121.48579858685224</v>
      </c>
      <c r="E209" s="7">
        <f t="shared" si="14"/>
        <v>97.515952795585122</v>
      </c>
      <c r="F209" s="7">
        <f t="shared" si="15"/>
        <v>54.427392067843108</v>
      </c>
    </row>
    <row r="210" spans="1:6" ht="15.75" x14ac:dyDescent="0.25">
      <c r="A210" s="5">
        <v>18203</v>
      </c>
      <c r="B210" s="6">
        <v>81.37284769268328</v>
      </c>
      <c r="C210" s="7">
        <f t="shared" si="12"/>
        <v>96.140218066684753</v>
      </c>
      <c r="D210" s="89">
        <f t="shared" si="13"/>
        <v>120.91062064291722</v>
      </c>
      <c r="E210" s="7">
        <f t="shared" si="14"/>
        <v>97.054260763411236</v>
      </c>
      <c r="F210" s="7">
        <f t="shared" si="15"/>
        <v>54.169704043172906</v>
      </c>
    </row>
    <row r="211" spans="1:6" ht="15.75" x14ac:dyDescent="0.25">
      <c r="A211" s="5">
        <v>18233</v>
      </c>
      <c r="B211" s="6">
        <v>81.437221144980526</v>
      </c>
      <c r="C211" s="7">
        <f t="shared" si="12"/>
        <v>96.216273875434823</v>
      </c>
      <c r="D211" s="89">
        <f t="shared" si="13"/>
        <v>121.00627213221475</v>
      </c>
      <c r="E211" s="7">
        <f t="shared" si="14"/>
        <v>97.131039664514631</v>
      </c>
      <c r="F211" s="7">
        <f t="shared" si="15"/>
        <v>54.212557291621934</v>
      </c>
    </row>
    <row r="212" spans="1:6" ht="15.75" x14ac:dyDescent="0.25">
      <c r="A212" s="5">
        <v>18264</v>
      </c>
      <c r="B212" s="6">
        <v>79.882863822513272</v>
      </c>
      <c r="C212" s="7">
        <f t="shared" si="12"/>
        <v>94.379835110259506</v>
      </c>
      <c r="D212" s="89">
        <f t="shared" si="13"/>
        <v>118.69667729942537</v>
      </c>
      <c r="E212" s="7">
        <f t="shared" si="14"/>
        <v>95.277141156943784</v>
      </c>
      <c r="F212" s="7">
        <f t="shared" si="15"/>
        <v>53.177825455108355</v>
      </c>
    </row>
    <row r="213" spans="1:6" ht="15.75" x14ac:dyDescent="0.25">
      <c r="A213" s="5">
        <v>18295</v>
      </c>
      <c r="B213" s="6">
        <v>80.152132619755108</v>
      </c>
      <c r="C213" s="7">
        <f t="shared" si="12"/>
        <v>94.697970232962263</v>
      </c>
      <c r="D213" s="89">
        <f t="shared" si="13"/>
        <v>119.09677952415321</v>
      </c>
      <c r="E213" s="7">
        <f t="shared" si="14"/>
        <v>95.598300914823426</v>
      </c>
      <c r="F213" s="7">
        <f t="shared" si="15"/>
        <v>53.357077029414043</v>
      </c>
    </row>
    <row r="214" spans="1:6" ht="15.75" x14ac:dyDescent="0.25">
      <c r="A214" s="5">
        <v>18323</v>
      </c>
      <c r="B214" s="6">
        <v>83.705268395682381</v>
      </c>
      <c r="C214" s="7">
        <f t="shared" si="12"/>
        <v>98.895921490712112</v>
      </c>
      <c r="D214" s="89">
        <f t="shared" si="13"/>
        <v>124.37632748244039</v>
      </c>
      <c r="E214" s="7">
        <f t="shared" si="14"/>
        <v>99.836163738882604</v>
      </c>
      <c r="F214" s="7">
        <f t="shared" si="15"/>
        <v>55.722390753398379</v>
      </c>
    </row>
    <row r="215" spans="1:6" ht="15.75" x14ac:dyDescent="0.25">
      <c r="A215" s="5">
        <v>18354</v>
      </c>
      <c r="B215" s="6">
        <v>84.586666417617849</v>
      </c>
      <c r="C215" s="7">
        <f t="shared" si="12"/>
        <v>99.937273740696597</v>
      </c>
      <c r="D215" s="89">
        <f t="shared" si="13"/>
        <v>125.68598278992252</v>
      </c>
      <c r="E215" s="7">
        <f t="shared" si="14"/>
        <v>100.88741653244769</v>
      </c>
      <c r="F215" s="7">
        <f t="shared" si="15"/>
        <v>56.309135243068923</v>
      </c>
    </row>
    <row r="216" spans="1:6" ht="15.75" x14ac:dyDescent="0.25">
      <c r="A216" s="5">
        <v>18384</v>
      </c>
      <c r="B216" s="6">
        <v>83.516531532320528</v>
      </c>
      <c r="C216" s="7">
        <f t="shared" si="12"/>
        <v>98.672933065023017</v>
      </c>
      <c r="D216" s="89">
        <f t="shared" si="13"/>
        <v>124.09588637789084</v>
      </c>
      <c r="E216" s="7">
        <f t="shared" si="14"/>
        <v>99.611055274919664</v>
      </c>
      <c r="F216" s="7">
        <f t="shared" si="15"/>
        <v>55.596749088884437</v>
      </c>
    </row>
    <row r="217" spans="1:6" ht="15.75" x14ac:dyDescent="0.25">
      <c r="A217" s="5">
        <v>18415</v>
      </c>
      <c r="B217" s="6">
        <v>82.266990843440439</v>
      </c>
      <c r="C217" s="7">
        <f t="shared" si="12"/>
        <v>97.196628404212561</v>
      </c>
      <c r="D217" s="89">
        <f t="shared" si="13"/>
        <v>122.23921373468119</v>
      </c>
      <c r="E217" s="7">
        <f t="shared" si="14"/>
        <v>98.120714807653883</v>
      </c>
      <c r="F217" s="7">
        <f t="shared" si="15"/>
        <v>54.764932933670494</v>
      </c>
    </row>
    <row r="218" spans="1:6" ht="15.75" x14ac:dyDescent="0.25">
      <c r="A218" s="5">
        <v>18445</v>
      </c>
      <c r="B218" s="6">
        <v>80.710573330768469</v>
      </c>
      <c r="C218" s="7">
        <f t="shared" si="12"/>
        <v>95.35775556992013</v>
      </c>
      <c r="D218" s="89">
        <f t="shared" si="13"/>
        <v>119.9265576980215</v>
      </c>
      <c r="E218" s="7">
        <f t="shared" si="14"/>
        <v>96.264359089317793</v>
      </c>
      <c r="F218" s="7">
        <f t="shared" si="15"/>
        <v>53.728829633618084</v>
      </c>
    </row>
    <row r="219" spans="1:6" ht="15.75" x14ac:dyDescent="0.25">
      <c r="A219" s="5">
        <v>18476</v>
      </c>
      <c r="B219" s="6">
        <v>80.340495906700966</v>
      </c>
      <c r="C219" s="7">
        <f t="shared" si="12"/>
        <v>94.920517286386328</v>
      </c>
      <c r="D219" s="89">
        <f t="shared" si="13"/>
        <v>119.37666553744573</v>
      </c>
      <c r="E219" s="7">
        <f t="shared" si="14"/>
        <v>95.82296381022239</v>
      </c>
      <c r="F219" s="7">
        <f t="shared" si="15"/>
        <v>53.4824700050291</v>
      </c>
    </row>
    <row r="220" spans="1:6" ht="15.75" x14ac:dyDescent="0.25">
      <c r="A220" s="5">
        <v>18507</v>
      </c>
      <c r="B220" s="6">
        <v>81.305476070113414</v>
      </c>
      <c r="C220" s="7">
        <f t="shared" si="12"/>
        <v>96.060619986132949</v>
      </c>
      <c r="D220" s="89">
        <f t="shared" si="13"/>
        <v>120.81051422007938</v>
      </c>
      <c r="E220" s="7">
        <f t="shared" si="14"/>
        <v>96.973905912741088</v>
      </c>
      <c r="F220" s="7">
        <f t="shared" si="15"/>
        <v>54.124854920166896</v>
      </c>
    </row>
    <row r="221" spans="1:6" ht="15.75" x14ac:dyDescent="0.25">
      <c r="A221" s="5">
        <v>18537</v>
      </c>
      <c r="B221" s="6">
        <v>82.043979510369184</v>
      </c>
      <c r="C221" s="7">
        <f t="shared" si="12"/>
        <v>96.933145451351123</v>
      </c>
      <c r="D221" s="89">
        <f t="shared" si="13"/>
        <v>121.90784474051885</v>
      </c>
      <c r="E221" s="7">
        <f t="shared" si="14"/>
        <v>97.854726819193218</v>
      </c>
      <c r="F221" s="7">
        <f t="shared" si="15"/>
        <v>54.616474839192023</v>
      </c>
    </row>
    <row r="222" spans="1:6" ht="15.75" x14ac:dyDescent="0.25">
      <c r="A222" s="5">
        <v>18568</v>
      </c>
      <c r="B222" s="6">
        <v>82.180634503735789</v>
      </c>
      <c r="C222" s="7">
        <f t="shared" si="12"/>
        <v>97.094600300661355</v>
      </c>
      <c r="D222" s="89">
        <f t="shared" si="13"/>
        <v>122.11089822249004</v>
      </c>
      <c r="E222" s="7">
        <f t="shared" si="14"/>
        <v>98.017716682973258</v>
      </c>
      <c r="F222" s="7">
        <f t="shared" si="15"/>
        <v>54.707445731284274</v>
      </c>
    </row>
    <row r="223" spans="1:6" ht="15.75" x14ac:dyDescent="0.25">
      <c r="A223" s="5">
        <v>18598</v>
      </c>
      <c r="B223" s="6">
        <v>81.089914872744345</v>
      </c>
      <c r="C223" s="7">
        <f t="shared" si="12"/>
        <v>95.805939203667933</v>
      </c>
      <c r="D223" s="89">
        <f t="shared" si="13"/>
        <v>120.4902152641075</v>
      </c>
      <c r="E223" s="7">
        <f t="shared" si="14"/>
        <v>96.716803780357296</v>
      </c>
      <c r="F223" s="7">
        <f t="shared" si="15"/>
        <v>53.981356362653301</v>
      </c>
    </row>
    <row r="224" spans="1:6" ht="15.75" x14ac:dyDescent="0.25">
      <c r="A224" s="5">
        <v>18629</v>
      </c>
      <c r="B224" s="6">
        <v>81.034743576663885</v>
      </c>
      <c r="C224" s="7">
        <f t="shared" si="12"/>
        <v>95.740755538765015</v>
      </c>
      <c r="D224" s="89">
        <f t="shared" si="13"/>
        <v>120.40823711242777</v>
      </c>
      <c r="E224" s="7">
        <f t="shared" si="14"/>
        <v>96.651000388829559</v>
      </c>
      <c r="F224" s="7">
        <f t="shared" si="15"/>
        <v>53.944628966905213</v>
      </c>
    </row>
    <row r="225" spans="1:6" ht="15.75" x14ac:dyDescent="0.25">
      <c r="A225" s="5">
        <v>18660</v>
      </c>
      <c r="B225" s="6">
        <v>83.355283476054851</v>
      </c>
      <c r="C225" s="7">
        <f t="shared" si="12"/>
        <v>98.482422056353897</v>
      </c>
      <c r="D225" s="89">
        <f t="shared" si="13"/>
        <v>123.85629045476205</v>
      </c>
      <c r="E225" s="7">
        <f t="shared" si="14"/>
        <v>99.418733003496811</v>
      </c>
      <c r="F225" s="7">
        <f t="shared" si="15"/>
        <v>55.48940665546688</v>
      </c>
    </row>
    <row r="226" spans="1:6" ht="15.75" x14ac:dyDescent="0.25">
      <c r="A226" s="5">
        <v>18688</v>
      </c>
      <c r="B226" s="6">
        <v>87.23605636161416</v>
      </c>
      <c r="C226" s="7">
        <f t="shared" si="12"/>
        <v>103.06746930570188</v>
      </c>
      <c r="D226" s="89">
        <f t="shared" si="13"/>
        <v>129.62266918516221</v>
      </c>
      <c r="E226" s="7">
        <f t="shared" si="14"/>
        <v>104.04737209231311</v>
      </c>
      <c r="F226" s="7">
        <f t="shared" si="15"/>
        <v>58.072827595378506</v>
      </c>
    </row>
    <row r="227" spans="1:6" ht="15.75" x14ac:dyDescent="0.25">
      <c r="A227" s="5">
        <v>18719</v>
      </c>
      <c r="B227" s="6">
        <v>89.7107696100461</v>
      </c>
      <c r="C227" s="7">
        <f t="shared" si="12"/>
        <v>105.99128822199813</v>
      </c>
      <c r="D227" s="89">
        <f t="shared" si="13"/>
        <v>133.29980625564056</v>
      </c>
      <c r="E227" s="7">
        <f t="shared" si="14"/>
        <v>106.99898889986375</v>
      </c>
      <c r="F227" s="7">
        <f t="shared" si="15"/>
        <v>59.72023810220449</v>
      </c>
    </row>
    <row r="228" spans="1:6" ht="15.75" x14ac:dyDescent="0.25">
      <c r="A228" s="5">
        <v>18749</v>
      </c>
      <c r="B228" s="6">
        <v>92.084657020579641</v>
      </c>
      <c r="C228" s="7">
        <f t="shared" si="12"/>
        <v>108.7959836429619</v>
      </c>
      <c r="D228" s="89">
        <f t="shared" si="13"/>
        <v>136.82712781661166</v>
      </c>
      <c r="E228" s="7">
        <f t="shared" si="14"/>
        <v>109.83034965836917</v>
      </c>
      <c r="F228" s="7">
        <f t="shared" si="15"/>
        <v>61.300529097378529</v>
      </c>
    </row>
    <row r="229" spans="1:6" ht="15.75" x14ac:dyDescent="0.25">
      <c r="A229" s="5">
        <v>18780</v>
      </c>
      <c r="B229" s="6">
        <v>94.171695033891837</v>
      </c>
      <c r="C229" s="7">
        <f t="shared" si="12"/>
        <v>111.2617728515573</v>
      </c>
      <c r="D229" s="89">
        <f t="shared" si="13"/>
        <v>139.9282244188586</v>
      </c>
      <c r="E229" s="7">
        <f t="shared" si="14"/>
        <v>112.31958209044697</v>
      </c>
      <c r="F229" s="7">
        <f t="shared" si="15"/>
        <v>62.689865156194358</v>
      </c>
    </row>
    <row r="230" spans="1:6" ht="15.75" x14ac:dyDescent="0.25">
      <c r="A230" s="5">
        <v>18810</v>
      </c>
      <c r="B230" s="6">
        <v>94.015337334160094</v>
      </c>
      <c r="C230" s="7">
        <f t="shared" si="12"/>
        <v>111.07703969086731</v>
      </c>
      <c r="D230" s="89">
        <f t="shared" si="13"/>
        <v>139.69589499875201</v>
      </c>
      <c r="E230" s="7">
        <f t="shared" si="14"/>
        <v>112.13309259926628</v>
      </c>
      <c r="F230" s="7">
        <f t="shared" si="15"/>
        <v>62.585778221061808</v>
      </c>
    </row>
    <row r="231" spans="1:6" ht="15.75" x14ac:dyDescent="0.25">
      <c r="A231" s="5">
        <v>18841</v>
      </c>
      <c r="B231" s="6">
        <v>93.170577356983543</v>
      </c>
      <c r="C231" s="7">
        <f t="shared" si="12"/>
        <v>110.07897447964987</v>
      </c>
      <c r="D231" s="89">
        <f t="shared" si="13"/>
        <v>138.44067957947036</v>
      </c>
      <c r="E231" s="7">
        <f t="shared" si="14"/>
        <v>111.12553839129478</v>
      </c>
      <c r="F231" s="7">
        <f t="shared" si="15"/>
        <v>62.023423587437676</v>
      </c>
    </row>
    <row r="232" spans="1:6" ht="15.75" x14ac:dyDescent="0.25">
      <c r="A232" s="5">
        <v>18872</v>
      </c>
      <c r="B232" s="6">
        <v>94.226334607487601</v>
      </c>
      <c r="C232" s="7">
        <f t="shared" si="12"/>
        <v>111.32632829811615</v>
      </c>
      <c r="D232" s="89">
        <f t="shared" si="13"/>
        <v>140.00941249255217</v>
      </c>
      <c r="E232" s="7">
        <f t="shared" si="14"/>
        <v>112.38475129091286</v>
      </c>
      <c r="F232" s="7">
        <f t="shared" si="15"/>
        <v>62.72623858559561</v>
      </c>
    </row>
    <row r="233" spans="1:6" ht="15.75" x14ac:dyDescent="0.25">
      <c r="A233" s="5">
        <v>18902</v>
      </c>
      <c r="B233" s="6">
        <v>94.596228652095903</v>
      </c>
      <c r="C233" s="7">
        <f t="shared" si="12"/>
        <v>111.76334992287869</v>
      </c>
      <c r="D233" s="89">
        <f t="shared" si="13"/>
        <v>140.55903217250508</v>
      </c>
      <c r="E233" s="7">
        <f t="shared" si="14"/>
        <v>112.8259278513772</v>
      </c>
      <c r="F233" s="7">
        <f t="shared" si="15"/>
        <v>62.972476138930801</v>
      </c>
    </row>
    <row r="234" spans="1:6" ht="15.75" x14ac:dyDescent="0.25">
      <c r="A234" s="5">
        <v>18933</v>
      </c>
      <c r="B234" s="6">
        <v>96.625782904087743</v>
      </c>
      <c r="C234" s="7">
        <f t="shared" si="12"/>
        <v>114.161223340085</v>
      </c>
      <c r="D234" s="89">
        <f t="shared" si="13"/>
        <v>143.57471456773811</v>
      </c>
      <c r="E234" s="7">
        <f t="shared" si="14"/>
        <v>115.24659879004481</v>
      </c>
      <c r="F234" s="7">
        <f t="shared" si="15"/>
        <v>64.323545399590913</v>
      </c>
    </row>
    <row r="235" spans="1:6" ht="15.75" x14ac:dyDescent="0.25">
      <c r="A235" s="5">
        <v>18963</v>
      </c>
      <c r="B235" s="6">
        <v>96.337849108495718</v>
      </c>
      <c r="C235" s="7">
        <f t="shared" si="12"/>
        <v>113.82103593504873</v>
      </c>
      <c r="D235" s="89">
        <f t="shared" si="13"/>
        <v>143.14687831871578</v>
      </c>
      <c r="E235" s="7">
        <f t="shared" si="14"/>
        <v>114.90317709014899</v>
      </c>
      <c r="F235" s="7">
        <f t="shared" si="15"/>
        <v>64.131868581911462</v>
      </c>
    </row>
    <row r="236" spans="1:6" ht="15.75" x14ac:dyDescent="0.25">
      <c r="A236" s="5">
        <v>18994</v>
      </c>
      <c r="B236" s="6">
        <v>96.779347595070121</v>
      </c>
      <c r="C236" s="7">
        <f t="shared" si="12"/>
        <v>114.34265662277096</v>
      </c>
      <c r="D236" s="89">
        <f t="shared" si="13"/>
        <v>143.80289390054998</v>
      </c>
      <c r="E236" s="7">
        <f t="shared" si="14"/>
        <v>115.42975702998923</v>
      </c>
      <c r="F236" s="7">
        <f t="shared" si="15"/>
        <v>64.425773035686589</v>
      </c>
    </row>
    <row r="237" spans="1:6" ht="15.75" x14ac:dyDescent="0.25">
      <c r="A237" s="5">
        <v>19025</v>
      </c>
      <c r="B237" s="6">
        <v>96.871444540092</v>
      </c>
      <c r="C237" s="7">
        <f t="shared" si="12"/>
        <v>114.45146712441543</v>
      </c>
      <c r="D237" s="89">
        <f t="shared" si="13"/>
        <v>143.93973928691236</v>
      </c>
      <c r="E237" s="7">
        <f t="shared" si="14"/>
        <v>115.53960203567743</v>
      </c>
      <c r="F237" s="7">
        <f t="shared" si="15"/>
        <v>64.487081744876136</v>
      </c>
    </row>
    <row r="238" spans="1:6" ht="15.75" x14ac:dyDescent="0.25">
      <c r="A238" s="5">
        <v>19054</v>
      </c>
      <c r="B238" s="6">
        <v>97.792413990310521</v>
      </c>
      <c r="C238" s="7">
        <f t="shared" si="12"/>
        <v>115.53957214085968</v>
      </c>
      <c r="D238" s="89">
        <f t="shared" si="13"/>
        <v>145.30819315053569</v>
      </c>
      <c r="E238" s="7">
        <f t="shared" si="14"/>
        <v>116.63805209255899</v>
      </c>
      <c r="F238" s="7">
        <f t="shared" si="15"/>
        <v>65.10016883677136</v>
      </c>
    </row>
    <row r="239" spans="1:6" ht="15.75" x14ac:dyDescent="0.25">
      <c r="A239" s="5">
        <v>19085</v>
      </c>
      <c r="B239" s="6">
        <v>99.094341216666422</v>
      </c>
      <c r="C239" s="7">
        <f t="shared" si="12"/>
        <v>117.07777033593236</v>
      </c>
      <c r="D239" s="89">
        <f t="shared" si="13"/>
        <v>147.2427061168892</v>
      </c>
      <c r="E239" s="7">
        <f t="shared" si="14"/>
        <v>118.19087454015158</v>
      </c>
      <c r="F239" s="7">
        <f t="shared" si="15"/>
        <v>65.966858580797478</v>
      </c>
    </row>
    <row r="240" spans="1:6" ht="15.75" x14ac:dyDescent="0.25">
      <c r="A240" s="5">
        <v>19115</v>
      </c>
      <c r="B240" s="6">
        <v>98.483108478198361</v>
      </c>
      <c r="C240" s="7">
        <f t="shared" si="12"/>
        <v>116.35561238727918</v>
      </c>
      <c r="D240" s="89">
        <f t="shared" si="13"/>
        <v>146.33448510876428</v>
      </c>
      <c r="E240" s="7">
        <f t="shared" si="14"/>
        <v>117.46185075312063</v>
      </c>
      <c r="F240" s="7">
        <f t="shared" si="15"/>
        <v>65.559962454102262</v>
      </c>
    </row>
    <row r="241" spans="1:6" ht="15.75" x14ac:dyDescent="0.25">
      <c r="A241" s="5">
        <v>19146</v>
      </c>
      <c r="B241" s="6">
        <v>98.882658722733879</v>
      </c>
      <c r="C241" s="7">
        <f t="shared" si="12"/>
        <v>116.82767215570851</v>
      </c>
      <c r="D241" s="89">
        <f t="shared" si="13"/>
        <v>146.9281704646863</v>
      </c>
      <c r="E241" s="7">
        <f t="shared" si="14"/>
        <v>117.93839857860273</v>
      </c>
      <c r="F241" s="7">
        <f t="shared" si="15"/>
        <v>65.825942066596667</v>
      </c>
    </row>
    <row r="242" spans="1:6" ht="15.75" x14ac:dyDescent="0.25">
      <c r="A242" s="5">
        <v>19176</v>
      </c>
      <c r="B242" s="6">
        <v>97.324046131699376</v>
      </c>
      <c r="C242" s="7">
        <f t="shared" si="12"/>
        <v>114.98620588492673</v>
      </c>
      <c r="D242" s="89">
        <f t="shared" si="13"/>
        <v>144.61225279598719</v>
      </c>
      <c r="E242" s="7">
        <f t="shared" si="14"/>
        <v>116.07942476696114</v>
      </c>
      <c r="F242" s="7">
        <f t="shared" si="15"/>
        <v>64.78837750829139</v>
      </c>
    </row>
    <row r="243" spans="1:6" ht="15.75" x14ac:dyDescent="0.25">
      <c r="A243" s="5">
        <v>19207</v>
      </c>
      <c r="B243" s="6">
        <v>96.895680578255678</v>
      </c>
      <c r="C243" s="7">
        <f t="shared" si="12"/>
        <v>114.48010146695347</v>
      </c>
      <c r="D243" s="89">
        <f t="shared" si="13"/>
        <v>143.97575123069194</v>
      </c>
      <c r="E243" s="7">
        <f t="shared" si="14"/>
        <v>115.56850861612172</v>
      </c>
      <c r="F243" s="7">
        <f t="shared" si="15"/>
        <v>64.50321561571549</v>
      </c>
    </row>
    <row r="244" spans="1:6" ht="15.75" x14ac:dyDescent="0.25">
      <c r="A244" s="5">
        <v>19238</v>
      </c>
      <c r="B244" s="6">
        <v>95.964394436116123</v>
      </c>
      <c r="C244" s="7">
        <f t="shared" si="12"/>
        <v>113.37980750740179</v>
      </c>
      <c r="D244" s="89">
        <f t="shared" si="13"/>
        <v>142.59196795856778</v>
      </c>
      <c r="E244" s="7">
        <f t="shared" si="14"/>
        <v>114.45775373107803</v>
      </c>
      <c r="F244" s="7">
        <f t="shared" si="15"/>
        <v>63.883260727449439</v>
      </c>
    </row>
    <row r="245" spans="1:6" ht="15.75" x14ac:dyDescent="0.25">
      <c r="A245" s="5">
        <v>19268</v>
      </c>
      <c r="B245" s="6">
        <v>97.171067696643959</v>
      </c>
      <c r="C245" s="7">
        <f t="shared" si="12"/>
        <v>114.80546525063957</v>
      </c>
      <c r="D245" s="89">
        <f t="shared" si="13"/>
        <v>144.38494457153635</v>
      </c>
      <c r="E245" s="7">
        <f t="shared" si="14"/>
        <v>115.89696576069505</v>
      </c>
      <c r="F245" s="7">
        <f t="shared" si="15"/>
        <v>64.686540141320563</v>
      </c>
    </row>
    <row r="246" spans="1:6" ht="15.75" x14ac:dyDescent="0.25">
      <c r="A246" s="5">
        <v>19299</v>
      </c>
      <c r="B246" s="6">
        <v>97.341358986534601</v>
      </c>
      <c r="C246" s="7">
        <f t="shared" si="12"/>
        <v>115.00666063963192</v>
      </c>
      <c r="D246" s="89">
        <f t="shared" si="13"/>
        <v>144.63797769173047</v>
      </c>
      <c r="E246" s="7">
        <f t="shared" si="14"/>
        <v>116.10007399302833</v>
      </c>
      <c r="F246" s="7">
        <f t="shared" si="15"/>
        <v>64.799902633061606</v>
      </c>
    </row>
    <row r="247" spans="1:6" ht="15.75" x14ac:dyDescent="0.25">
      <c r="A247" s="5">
        <v>19329</v>
      </c>
      <c r="B247" s="6">
        <v>97.464352978878992</v>
      </c>
      <c r="C247" s="7">
        <f t="shared" si="12"/>
        <v>115.15197531867005</v>
      </c>
      <c r="D247" s="89">
        <f t="shared" si="13"/>
        <v>144.82073250947843</v>
      </c>
      <c r="E247" s="7">
        <f t="shared" si="14"/>
        <v>116.24677023561784</v>
      </c>
      <c r="F247" s="7">
        <f t="shared" si="15"/>
        <v>64.881779430461478</v>
      </c>
    </row>
    <row r="248" spans="1:6" ht="15.75" x14ac:dyDescent="0.25">
      <c r="A248" s="5">
        <v>19360</v>
      </c>
      <c r="B248" s="6">
        <v>96.049667947099977</v>
      </c>
      <c r="C248" s="7">
        <f t="shared" si="12"/>
        <v>113.4805562727917</v>
      </c>
      <c r="D248" s="89">
        <f t="shared" si="13"/>
        <v>142.71867451277856</v>
      </c>
      <c r="E248" s="7">
        <f t="shared" si="14"/>
        <v>114.55946035442854</v>
      </c>
      <c r="F248" s="7">
        <f t="shared" si="15"/>
        <v>63.940027093426501</v>
      </c>
    </row>
    <row r="249" spans="1:6" ht="15.75" x14ac:dyDescent="0.25">
      <c r="A249" s="5">
        <v>19391</v>
      </c>
      <c r="B249" s="6">
        <v>95.280277842097362</v>
      </c>
      <c r="C249" s="7">
        <f t="shared" si="12"/>
        <v>112.57153889696315</v>
      </c>
      <c r="D249" s="89">
        <f t="shared" si="13"/>
        <v>141.57544998825759</v>
      </c>
      <c r="E249" s="7">
        <f t="shared" si="14"/>
        <v>113.6418005944835</v>
      </c>
      <c r="F249" s="7">
        <f t="shared" si="15"/>
        <v>63.427845997846077</v>
      </c>
    </row>
    <row r="250" spans="1:6" ht="15.75" x14ac:dyDescent="0.25">
      <c r="A250" s="5">
        <v>19419</v>
      </c>
      <c r="B250" s="6">
        <v>95.387209018249052</v>
      </c>
      <c r="C250" s="7">
        <f t="shared" si="12"/>
        <v>112.69787571427811</v>
      </c>
      <c r="D250" s="89">
        <f t="shared" si="13"/>
        <v>141.73433732280691</v>
      </c>
      <c r="E250" s="7">
        <f t="shared" si="14"/>
        <v>113.76933854538771</v>
      </c>
      <c r="F250" s="7">
        <f t="shared" si="15"/>
        <v>63.499029818117435</v>
      </c>
    </row>
    <row r="251" spans="1:6" ht="15.75" x14ac:dyDescent="0.25">
      <c r="A251" s="5">
        <v>19450</v>
      </c>
      <c r="B251" s="6">
        <v>96.368435851990711</v>
      </c>
      <c r="C251" s="7">
        <f t="shared" si="12"/>
        <v>113.85717349533991</v>
      </c>
      <c r="D251" s="89">
        <f t="shared" si="13"/>
        <v>143.19232667457757</v>
      </c>
      <c r="E251" s="7">
        <f t="shared" si="14"/>
        <v>114.93965822437544</v>
      </c>
      <c r="F251" s="7">
        <f t="shared" si="15"/>
        <v>64.152230101629016</v>
      </c>
    </row>
    <row r="252" spans="1:6" ht="15.75" x14ac:dyDescent="0.25">
      <c r="A252" s="5">
        <v>19480</v>
      </c>
      <c r="B252" s="6">
        <v>97.400734382283105</v>
      </c>
      <c r="C252" s="7">
        <f t="shared" si="12"/>
        <v>115.0768113552197</v>
      </c>
      <c r="D252" s="89">
        <f t="shared" si="13"/>
        <v>144.72620264826614</v>
      </c>
      <c r="E252" s="7">
        <f t="shared" si="14"/>
        <v>116.17089165893661</v>
      </c>
      <c r="F252" s="7">
        <f t="shared" si="15"/>
        <v>64.839428687591365</v>
      </c>
    </row>
    <row r="253" spans="1:6" ht="15.75" x14ac:dyDescent="0.25">
      <c r="A253" s="5">
        <v>19511</v>
      </c>
      <c r="B253" s="6">
        <v>97.31371219746714</v>
      </c>
      <c r="C253" s="7">
        <f t="shared" si="12"/>
        <v>114.97399657041036</v>
      </c>
      <c r="D253" s="89">
        <f t="shared" si="13"/>
        <v>144.59689776741033</v>
      </c>
      <c r="E253" s="7">
        <f t="shared" si="14"/>
        <v>116.06709937371109</v>
      </c>
      <c r="F253" s="7">
        <f t="shared" si="15"/>
        <v>64.781498233756523</v>
      </c>
    </row>
    <row r="254" spans="1:6" ht="15.75" x14ac:dyDescent="0.25">
      <c r="A254" s="5">
        <v>19541</v>
      </c>
      <c r="B254" s="6">
        <v>97.290190283392448</v>
      </c>
      <c r="C254" s="7">
        <f t="shared" si="12"/>
        <v>114.94620594967373</v>
      </c>
      <c r="D254" s="89">
        <f t="shared" si="13"/>
        <v>144.5619469292607</v>
      </c>
      <c r="E254" s="7">
        <f t="shared" si="14"/>
        <v>116.03904453666176</v>
      </c>
      <c r="F254" s="7">
        <f t="shared" si="15"/>
        <v>64.765839753562148</v>
      </c>
    </row>
    <row r="255" spans="1:6" ht="15.75" x14ac:dyDescent="0.25">
      <c r="A255" s="5">
        <v>19572</v>
      </c>
      <c r="B255" s="6">
        <v>97.277544807205516</v>
      </c>
      <c r="C255" s="7">
        <f t="shared" si="12"/>
        <v>114.93126559951222</v>
      </c>
      <c r="D255" s="89">
        <f t="shared" si="13"/>
        <v>144.54315721724447</v>
      </c>
      <c r="E255" s="7">
        <f t="shared" si="14"/>
        <v>116.02396214274138</v>
      </c>
      <c r="F255" s="7">
        <f t="shared" si="15"/>
        <v>64.757421691248311</v>
      </c>
    </row>
    <row r="256" spans="1:6" ht="15.75" x14ac:dyDescent="0.25">
      <c r="A256" s="5">
        <v>19603</v>
      </c>
      <c r="B256" s="6">
        <v>97.633711762324992</v>
      </c>
      <c r="C256" s="7">
        <f t="shared" si="12"/>
        <v>115.35206897194246</v>
      </c>
      <c r="D256" s="89">
        <f t="shared" si="13"/>
        <v>145.07238003317235</v>
      </c>
      <c r="E256" s="7">
        <f t="shared" si="14"/>
        <v>116.44876625759828</v>
      </c>
      <c r="F256" s="7">
        <f t="shared" si="15"/>
        <v>64.994521154961873</v>
      </c>
    </row>
    <row r="257" spans="1:6" ht="15.75" x14ac:dyDescent="0.25">
      <c r="A257" s="5">
        <v>19633</v>
      </c>
      <c r="B257" s="6">
        <v>99.043595170722725</v>
      </c>
      <c r="C257" s="7">
        <f t="shared" si="12"/>
        <v>117.01781500609711</v>
      </c>
      <c r="D257" s="89">
        <f t="shared" si="13"/>
        <v>147.16730337403081</v>
      </c>
      <c r="E257" s="7">
        <f t="shared" si="14"/>
        <v>118.13034919152014</v>
      </c>
      <c r="F257" s="7">
        <f t="shared" si="15"/>
        <v>65.933077063152751</v>
      </c>
    </row>
    <row r="258" spans="1:6" ht="15.75" x14ac:dyDescent="0.25">
      <c r="A258" s="5">
        <v>19664</v>
      </c>
      <c r="B258" s="6">
        <v>98.070070047419705</v>
      </c>
      <c r="C258" s="7">
        <f t="shared" si="12"/>
        <v>115.86761662541338</v>
      </c>
      <c r="D258" s="89">
        <f t="shared" si="13"/>
        <v>145.72075787135174</v>
      </c>
      <c r="E258" s="7">
        <f t="shared" si="14"/>
        <v>116.96921542447272</v>
      </c>
      <c r="F258" s="7">
        <f t="shared" si="15"/>
        <v>65.285003789287728</v>
      </c>
    </row>
    <row r="259" spans="1:6" ht="15.75" x14ac:dyDescent="0.25">
      <c r="A259" s="5">
        <v>19694</v>
      </c>
      <c r="B259" s="6">
        <v>97.734213643147697</v>
      </c>
      <c r="C259" s="7">
        <f t="shared" si="12"/>
        <v>115.47080971916192</v>
      </c>
      <c r="D259" s="89">
        <f t="shared" si="13"/>
        <v>145.22171418001145</v>
      </c>
      <c r="E259" s="7">
        <f t="shared" si="14"/>
        <v>116.56863591959434</v>
      </c>
      <c r="F259" s="7">
        <f t="shared" si="15"/>
        <v>65.061425009187417</v>
      </c>
    </row>
    <row r="260" spans="1:6" ht="15.75" x14ac:dyDescent="0.25">
      <c r="A260" s="5">
        <v>19725</v>
      </c>
      <c r="B260" s="6">
        <v>94.56655570042733</v>
      </c>
      <c r="C260" s="7">
        <f t="shared" si="12"/>
        <v>111.72829198740035</v>
      </c>
      <c r="D260" s="89">
        <f t="shared" si="13"/>
        <v>140.51494160538979</v>
      </c>
      <c r="E260" s="7">
        <f t="shared" si="14"/>
        <v>112.79053660637939</v>
      </c>
      <c r="F260" s="7">
        <f t="shared" si="15"/>
        <v>62.952722928178673</v>
      </c>
    </row>
    <row r="261" spans="1:6" ht="15.75" x14ac:dyDescent="0.25">
      <c r="A261" s="5">
        <v>19756</v>
      </c>
      <c r="B261" s="6">
        <v>97.671480701134911</v>
      </c>
      <c r="C261" s="7">
        <f t="shared" si="12"/>
        <v>115.39669213699433</v>
      </c>
      <c r="D261" s="89">
        <f t="shared" si="13"/>
        <v>145.12850029886317</v>
      </c>
      <c r="E261" s="7">
        <f t="shared" si="14"/>
        <v>116.49381367255245</v>
      </c>
      <c r="F261" s="7">
        <f t="shared" si="15"/>
        <v>65.019663844389257</v>
      </c>
    </row>
    <row r="262" spans="1:6" ht="15.75" x14ac:dyDescent="0.25">
      <c r="A262" s="5">
        <v>19784</v>
      </c>
      <c r="B262" s="6">
        <v>98.656320435958577</v>
      </c>
      <c r="C262" s="7">
        <f t="shared" si="12"/>
        <v>116.56025848069989</v>
      </c>
      <c r="D262" s="89">
        <f t="shared" si="13"/>
        <v>146.59185800291021</v>
      </c>
      <c r="E262" s="7">
        <f t="shared" si="14"/>
        <v>117.66844249708035</v>
      </c>
      <c r="F262" s="7">
        <f t="shared" si="15"/>
        <v>65.675269227241685</v>
      </c>
    </row>
    <row r="263" spans="1:6" ht="15.75" x14ac:dyDescent="0.25">
      <c r="A263" s="5">
        <v>19815</v>
      </c>
      <c r="B263" s="6">
        <v>81.955150721028687</v>
      </c>
      <c r="C263" s="7">
        <f t="shared" si="12"/>
        <v>96.828196203291768</v>
      </c>
      <c r="D263" s="89">
        <f t="shared" si="13"/>
        <v>121.77585545472316</v>
      </c>
      <c r="E263" s="7">
        <f t="shared" si="14"/>
        <v>97.748779777539838</v>
      </c>
      <c r="F263" s="7">
        <f t="shared" si="15"/>
        <v>54.557341733180287</v>
      </c>
    </row>
    <row r="264" spans="1:6" ht="15.75" x14ac:dyDescent="0.25">
      <c r="A264" s="5">
        <v>19845</v>
      </c>
      <c r="B264" s="6">
        <v>72.953483207457907</v>
      </c>
      <c r="C264" s="7">
        <f t="shared" si="12"/>
        <v>86.192925320467523</v>
      </c>
      <c r="D264" s="89">
        <f t="shared" si="13"/>
        <v>108.40042081345899</v>
      </c>
      <c r="E264" s="7">
        <f t="shared" si="14"/>
        <v>87.012395210207288</v>
      </c>
      <c r="F264" s="7">
        <f t="shared" si="15"/>
        <v>48.564953867552987</v>
      </c>
    </row>
    <row r="265" spans="1:6" ht="15.75" x14ac:dyDescent="0.25">
      <c r="A265" s="5">
        <v>19876</v>
      </c>
      <c r="B265" s="6">
        <v>74.338758051449119</v>
      </c>
      <c r="C265" s="7">
        <f t="shared" ref="C265:C328" si="16">(B265/C$7)*100</f>
        <v>87.829596880575451</v>
      </c>
      <c r="D265" s="89">
        <f t="shared" ref="D265:D328" si="17">(B265/D$7)*100</f>
        <v>110.45877867971639</v>
      </c>
      <c r="E265" s="7">
        <f t="shared" ref="E265:E328" si="18">(B265/E$7)*100</f>
        <v>88.664627247673593</v>
      </c>
      <c r="F265" s="7">
        <f t="shared" ref="F265:F328" si="19">(B265/F$7)*100</f>
        <v>49.487127915103294</v>
      </c>
    </row>
    <row r="266" spans="1:6" ht="15.75" x14ac:dyDescent="0.25">
      <c r="A266" s="5">
        <v>19906</v>
      </c>
      <c r="B266" s="6">
        <v>74.220822299648688</v>
      </c>
      <c r="C266" s="7">
        <f t="shared" si="16"/>
        <v>87.690258400757543</v>
      </c>
      <c r="D266" s="89">
        <f t="shared" si="17"/>
        <v>110.2835398211719</v>
      </c>
      <c r="E266" s="7">
        <f t="shared" si="18"/>
        <v>88.523964022370279</v>
      </c>
      <c r="F266" s="7">
        <f t="shared" si="19"/>
        <v>49.408618375959904</v>
      </c>
    </row>
    <row r="267" spans="1:6" ht="15.75" x14ac:dyDescent="0.25">
      <c r="A267" s="5">
        <v>19937</v>
      </c>
      <c r="B267" s="6">
        <v>74.763942883593089</v>
      </c>
      <c r="C267" s="7">
        <f t="shared" si="16"/>
        <v>88.331943346749853</v>
      </c>
      <c r="D267" s="89">
        <f t="shared" si="17"/>
        <v>111.09055406180251</v>
      </c>
      <c r="E267" s="7">
        <f t="shared" si="18"/>
        <v>89.171749718394977</v>
      </c>
      <c r="F267" s="7">
        <f t="shared" si="19"/>
        <v>49.770172409353627</v>
      </c>
    </row>
    <row r="268" spans="1:6" ht="15.75" x14ac:dyDescent="0.25">
      <c r="A268" s="5">
        <v>19968</v>
      </c>
      <c r="B268" s="6">
        <v>74.815616064150277</v>
      </c>
      <c r="C268" s="7">
        <f t="shared" si="16"/>
        <v>88.392994065605464</v>
      </c>
      <c r="D268" s="89">
        <f t="shared" si="17"/>
        <v>111.16733441924262</v>
      </c>
      <c r="E268" s="7">
        <f t="shared" si="18"/>
        <v>89.233380870339076</v>
      </c>
      <c r="F268" s="7">
        <f t="shared" si="19"/>
        <v>49.804571118224231</v>
      </c>
    </row>
    <row r="269" spans="1:6" ht="15.75" x14ac:dyDescent="0.25">
      <c r="A269" s="5">
        <v>19998</v>
      </c>
      <c r="B269" s="6">
        <v>76.83289869053668</v>
      </c>
      <c r="C269" s="7">
        <f t="shared" si="16"/>
        <v>90.776368828835757</v>
      </c>
      <c r="D269" s="89">
        <f t="shared" si="17"/>
        <v>114.16478260109461</v>
      </c>
      <c r="E269" s="7">
        <f t="shared" si="18"/>
        <v>91.639415310650421</v>
      </c>
      <c r="F269" s="7">
        <f t="shared" si="19"/>
        <v>51.147471187980685</v>
      </c>
    </row>
    <row r="270" spans="1:6" ht="15.75" x14ac:dyDescent="0.25">
      <c r="A270" s="5">
        <v>20029</v>
      </c>
      <c r="B270" s="6">
        <v>77.353181917452886</v>
      </c>
      <c r="C270" s="7">
        <f t="shared" si="16"/>
        <v>91.391071943086729</v>
      </c>
      <c r="D270" s="89">
        <f t="shared" si="17"/>
        <v>114.93786317600727</v>
      </c>
      <c r="E270" s="7">
        <f t="shared" si="18"/>
        <v>92.259962648094699</v>
      </c>
      <c r="F270" s="7">
        <f t="shared" si="19"/>
        <v>51.493822449117786</v>
      </c>
    </row>
    <row r="271" spans="1:6" ht="15.75" x14ac:dyDescent="0.25">
      <c r="A271" s="5">
        <v>20059</v>
      </c>
      <c r="B271" s="6">
        <v>78.864093610898138</v>
      </c>
      <c r="C271" s="7">
        <f t="shared" si="16"/>
        <v>93.176180659398639</v>
      </c>
      <c r="D271" s="89">
        <f t="shared" si="17"/>
        <v>117.18290283937316</v>
      </c>
      <c r="E271" s="7">
        <f t="shared" si="18"/>
        <v>94.062043091929397</v>
      </c>
      <c r="F271" s="7">
        <f t="shared" si="19"/>
        <v>52.499632637528556</v>
      </c>
    </row>
    <row r="272" spans="1:6" ht="15.75" x14ac:dyDescent="0.25">
      <c r="A272" s="5">
        <v>20090</v>
      </c>
      <c r="B272" s="6">
        <v>78.905327108061044</v>
      </c>
      <c r="C272" s="7">
        <f t="shared" si="16"/>
        <v>93.224897123444066</v>
      </c>
      <c r="D272" s="89">
        <f t="shared" si="17"/>
        <v>117.24417103723781</v>
      </c>
      <c r="E272" s="7">
        <f t="shared" si="18"/>
        <v>94.111222722473357</v>
      </c>
      <c r="F272" s="7">
        <f t="shared" si="19"/>
        <v>52.52708167490789</v>
      </c>
    </row>
    <row r="273" spans="1:6" ht="15.75" x14ac:dyDescent="0.25">
      <c r="A273" s="5">
        <v>20121</v>
      </c>
      <c r="B273" s="6">
        <v>79.437690416020615</v>
      </c>
      <c r="C273" s="7">
        <f t="shared" si="16"/>
        <v>93.853872586011505</v>
      </c>
      <c r="D273" s="89">
        <f t="shared" si="17"/>
        <v>118.03520121251205</v>
      </c>
      <c r="E273" s="7">
        <f t="shared" si="18"/>
        <v>94.74617810103787</v>
      </c>
      <c r="F273" s="7">
        <f t="shared" si="19"/>
        <v>52.881474616206013</v>
      </c>
    </row>
    <row r="274" spans="1:6" ht="15.75" x14ac:dyDescent="0.25">
      <c r="A274" s="5">
        <v>20149</v>
      </c>
      <c r="B274" s="6">
        <v>81.318557686898885</v>
      </c>
      <c r="C274" s="7">
        <f t="shared" si="16"/>
        <v>96.076075626756079</v>
      </c>
      <c r="D274" s="89">
        <f t="shared" si="17"/>
        <v>120.82995198647681</v>
      </c>
      <c r="E274" s="7">
        <f t="shared" si="18"/>
        <v>96.989508496191277</v>
      </c>
      <c r="F274" s="7">
        <f t="shared" si="19"/>
        <v>54.13356332020166</v>
      </c>
    </row>
    <row r="275" spans="1:6" ht="15.75" x14ac:dyDescent="0.25">
      <c r="A275" s="5">
        <v>20180</v>
      </c>
      <c r="B275" s="6">
        <v>81.915563328079983</v>
      </c>
      <c r="C275" s="7">
        <f t="shared" si="16"/>
        <v>96.781424574932956</v>
      </c>
      <c r="D275" s="89">
        <f t="shared" si="17"/>
        <v>121.71703317693905</v>
      </c>
      <c r="E275" s="7">
        <f t="shared" si="18"/>
        <v>97.701563472996853</v>
      </c>
      <c r="F275" s="7">
        <f t="shared" si="19"/>
        <v>54.530988503317033</v>
      </c>
    </row>
    <row r="276" spans="1:6" ht="15.75" x14ac:dyDescent="0.25">
      <c r="A276" s="5">
        <v>20210</v>
      </c>
      <c r="B276" s="6">
        <v>82.331797892446531</v>
      </c>
      <c r="C276" s="7">
        <f t="shared" si="16"/>
        <v>97.273196497874892</v>
      </c>
      <c r="D276" s="89">
        <f t="shared" si="17"/>
        <v>122.33550949843467</v>
      </c>
      <c r="E276" s="7">
        <f t="shared" si="18"/>
        <v>98.198010864162796</v>
      </c>
      <c r="F276" s="7">
        <f t="shared" si="19"/>
        <v>54.808074826379347</v>
      </c>
    </row>
    <row r="277" spans="1:6" ht="15.75" x14ac:dyDescent="0.25">
      <c r="A277" s="5">
        <v>20241</v>
      </c>
      <c r="B277" s="6">
        <v>82.279956403382812</v>
      </c>
      <c r="C277" s="7">
        <f t="shared" si="16"/>
        <v>97.21194692624492</v>
      </c>
      <c r="D277" s="89">
        <f t="shared" si="17"/>
        <v>122.25847905406064</v>
      </c>
      <c r="E277" s="7">
        <f t="shared" si="18"/>
        <v>98.136178968873153</v>
      </c>
      <c r="F277" s="7">
        <f t="shared" si="19"/>
        <v>54.773564074950997</v>
      </c>
    </row>
    <row r="278" spans="1:6" ht="15.75" x14ac:dyDescent="0.25">
      <c r="A278" s="5">
        <v>20271</v>
      </c>
      <c r="B278" s="6">
        <v>83.518892859412503</v>
      </c>
      <c r="C278" s="7">
        <f t="shared" si="16"/>
        <v>98.675722920705667</v>
      </c>
      <c r="D278" s="89">
        <f t="shared" si="17"/>
        <v>124.09939503627416</v>
      </c>
      <c r="E278" s="7">
        <f t="shared" si="18"/>
        <v>99.613871654852659</v>
      </c>
      <c r="F278" s="7">
        <f t="shared" si="19"/>
        <v>55.59832101850651</v>
      </c>
    </row>
    <row r="279" spans="1:6" ht="15.75" x14ac:dyDescent="0.25">
      <c r="A279" s="5">
        <v>20302</v>
      </c>
      <c r="B279" s="6">
        <v>84.106383735921185</v>
      </c>
      <c r="C279" s="7">
        <f t="shared" si="16"/>
        <v>99.369830385065811</v>
      </c>
      <c r="D279" s="89">
        <f t="shared" si="17"/>
        <v>124.97233838918453</v>
      </c>
      <c r="E279" s="7">
        <f t="shared" si="18"/>
        <v>100.31457827065327</v>
      </c>
      <c r="F279" s="7">
        <f t="shared" si="19"/>
        <v>55.989412246242921</v>
      </c>
    </row>
    <row r="280" spans="1:6" ht="15.75" x14ac:dyDescent="0.25">
      <c r="A280" s="5">
        <v>20333</v>
      </c>
      <c r="B280" s="6">
        <v>83.538097359327125</v>
      </c>
      <c r="C280" s="7">
        <f t="shared" si="16"/>
        <v>98.698412612193749</v>
      </c>
      <c r="D280" s="89">
        <f t="shared" si="17"/>
        <v>124.12793069736571</v>
      </c>
      <c r="E280" s="7">
        <f t="shared" si="18"/>
        <v>99.636777066121823</v>
      </c>
      <c r="F280" s="7">
        <f t="shared" si="19"/>
        <v>55.611105406741288</v>
      </c>
    </row>
    <row r="281" spans="1:6" ht="15.75" x14ac:dyDescent="0.25">
      <c r="A281" s="5">
        <v>20363</v>
      </c>
      <c r="B281" s="6">
        <v>84.403777124708768</v>
      </c>
      <c r="C281" s="7">
        <f t="shared" si="16"/>
        <v>99.721194090040328</v>
      </c>
      <c r="D281" s="89">
        <f t="shared" si="17"/>
        <v>125.41423049733844</v>
      </c>
      <c r="E281" s="7">
        <f t="shared" si="18"/>
        <v>100.66928252794696</v>
      </c>
      <c r="F281" s="7">
        <f t="shared" si="19"/>
        <v>56.187386291785245</v>
      </c>
    </row>
    <row r="282" spans="1:6" ht="15.75" x14ac:dyDescent="0.25">
      <c r="A282" s="5">
        <v>20394</v>
      </c>
      <c r="B282" s="6">
        <v>84.834660668946739</v>
      </c>
      <c r="C282" s="7">
        <f t="shared" si="16"/>
        <v>100.23027345839222</v>
      </c>
      <c r="D282" s="89">
        <f t="shared" si="17"/>
        <v>126.05447350512146</v>
      </c>
      <c r="E282" s="7">
        <f t="shared" si="18"/>
        <v>101.18320191318304</v>
      </c>
      <c r="F282" s="7">
        <f t="shared" si="19"/>
        <v>56.474224404623506</v>
      </c>
    </row>
    <row r="283" spans="1:6" ht="15.75" x14ac:dyDescent="0.25">
      <c r="A283" s="5">
        <v>20424</v>
      </c>
      <c r="B283" s="6">
        <v>84.834660668946739</v>
      </c>
      <c r="C283" s="7">
        <f t="shared" si="16"/>
        <v>100.23027345839222</v>
      </c>
      <c r="D283" s="89">
        <f t="shared" si="17"/>
        <v>126.05447350512146</v>
      </c>
      <c r="E283" s="7">
        <f t="shared" si="18"/>
        <v>101.18320191318304</v>
      </c>
      <c r="F283" s="7">
        <f t="shared" si="19"/>
        <v>56.474224404623506</v>
      </c>
    </row>
    <row r="284" spans="1:6" ht="15.75" x14ac:dyDescent="0.25">
      <c r="A284" s="5">
        <v>20455</v>
      </c>
      <c r="B284" s="6">
        <v>85.557531020770142</v>
      </c>
      <c r="C284" s="7">
        <f t="shared" si="16"/>
        <v>101.08432877572248</v>
      </c>
      <c r="D284" s="89">
        <f t="shared" si="17"/>
        <v>127.12857506800914</v>
      </c>
      <c r="E284" s="7">
        <f t="shared" si="18"/>
        <v>102.04537706881933</v>
      </c>
      <c r="F284" s="7">
        <f t="shared" si="19"/>
        <v>56.95543741523047</v>
      </c>
    </row>
    <row r="285" spans="1:6" ht="15.75" x14ac:dyDescent="0.25">
      <c r="A285" s="5">
        <v>20486</v>
      </c>
      <c r="B285" s="6">
        <v>86.05863922654008</v>
      </c>
      <c r="C285" s="7">
        <f t="shared" si="16"/>
        <v>101.67637702699757</v>
      </c>
      <c r="D285" s="89">
        <f t="shared" si="17"/>
        <v>127.87316378386342</v>
      </c>
      <c r="E285" s="7">
        <f t="shared" si="18"/>
        <v>102.64305415463495</v>
      </c>
      <c r="F285" s="7">
        <f t="shared" si="19"/>
        <v>57.289023912076196</v>
      </c>
    </row>
    <row r="286" spans="1:6" ht="15.75" x14ac:dyDescent="0.25">
      <c r="A286" s="5">
        <v>20515</v>
      </c>
      <c r="B286" s="6">
        <v>85.699401522729772</v>
      </c>
      <c r="C286" s="7">
        <f t="shared" si="16"/>
        <v>101.25194563297124</v>
      </c>
      <c r="D286" s="89">
        <f t="shared" si="17"/>
        <v>127.33937819127752</v>
      </c>
      <c r="E286" s="7">
        <f t="shared" si="18"/>
        <v>102.21458752516011</v>
      </c>
      <c r="F286" s="7">
        <f t="shared" si="19"/>
        <v>57.04988025853163</v>
      </c>
    </row>
    <row r="287" spans="1:6" ht="15.75" x14ac:dyDescent="0.25">
      <c r="A287" s="5">
        <v>20546</v>
      </c>
      <c r="B287" s="6">
        <v>85.62656177669578</v>
      </c>
      <c r="C287" s="7">
        <f t="shared" si="16"/>
        <v>101.16588708560323</v>
      </c>
      <c r="D287" s="89">
        <f t="shared" si="17"/>
        <v>127.23114677072182</v>
      </c>
      <c r="E287" s="7">
        <f t="shared" si="18"/>
        <v>102.12771078548617</v>
      </c>
      <c r="F287" s="7">
        <f t="shared" si="19"/>
        <v>57.00139101921998</v>
      </c>
    </row>
    <row r="288" spans="1:6" ht="15.75" x14ac:dyDescent="0.25">
      <c r="A288" s="5">
        <v>20576</v>
      </c>
      <c r="B288" s="6">
        <v>84.49758290786616</v>
      </c>
      <c r="C288" s="7">
        <f t="shared" si="16"/>
        <v>99.832023546110577</v>
      </c>
      <c r="D288" s="89">
        <f t="shared" si="17"/>
        <v>125.55361501911764</v>
      </c>
      <c r="E288" s="7">
        <f t="shared" si="18"/>
        <v>100.78116568305117</v>
      </c>
      <c r="F288" s="7">
        <f t="shared" si="19"/>
        <v>56.249832570307603</v>
      </c>
    </row>
    <row r="289" spans="1:6" ht="15.75" x14ac:dyDescent="0.25">
      <c r="A289" s="5">
        <v>20607</v>
      </c>
      <c r="B289" s="6">
        <v>83.792849105465308</v>
      </c>
      <c r="C289" s="7">
        <f t="shared" si="16"/>
        <v>98.999396160404956</v>
      </c>
      <c r="D289" s="89">
        <f t="shared" si="17"/>
        <v>124.50646226666467</v>
      </c>
      <c r="E289" s="7">
        <f t="shared" si="18"/>
        <v>99.940622182775556</v>
      </c>
      <c r="F289" s="7">
        <f t="shared" si="19"/>
        <v>55.78069301592641</v>
      </c>
    </row>
    <row r="290" spans="1:6" ht="15.75" x14ac:dyDescent="0.25">
      <c r="A290" s="5">
        <v>20637</v>
      </c>
      <c r="B290" s="6">
        <v>83.151121305265832</v>
      </c>
      <c r="C290" s="7">
        <f t="shared" si="16"/>
        <v>98.24120897143456</v>
      </c>
      <c r="D290" s="89">
        <f t="shared" si="17"/>
        <v>123.55292913115281</v>
      </c>
      <c r="E290" s="7">
        <f t="shared" si="18"/>
        <v>99.175226611332505</v>
      </c>
      <c r="F290" s="7">
        <f t="shared" si="19"/>
        <v>55.353496401837553</v>
      </c>
    </row>
    <row r="291" spans="1:6" ht="15.75" x14ac:dyDescent="0.25">
      <c r="A291" s="5">
        <v>20668</v>
      </c>
      <c r="B291" s="6">
        <v>82.814799134304337</v>
      </c>
      <c r="C291" s="7">
        <f t="shared" si="16"/>
        <v>97.843851772150913</v>
      </c>
      <c r="D291" s="89">
        <f t="shared" si="17"/>
        <v>123.05319336449384</v>
      </c>
      <c r="E291" s="7">
        <f t="shared" si="18"/>
        <v>98.774091581570616</v>
      </c>
      <c r="F291" s="7">
        <f t="shared" si="19"/>
        <v>55.129607562000629</v>
      </c>
    </row>
    <row r="292" spans="1:6" ht="15.75" x14ac:dyDescent="0.25">
      <c r="A292" s="5">
        <v>20699</v>
      </c>
      <c r="B292" s="6">
        <v>82.273525937348083</v>
      </c>
      <c r="C292" s="7">
        <f t="shared" si="16"/>
        <v>97.204349472986507</v>
      </c>
      <c r="D292" s="89">
        <f t="shared" si="17"/>
        <v>122.24892412681736</v>
      </c>
      <c r="E292" s="7">
        <f t="shared" si="18"/>
        <v>98.128509283651837</v>
      </c>
      <c r="F292" s="7">
        <f t="shared" si="19"/>
        <v>54.769283329569241</v>
      </c>
    </row>
    <row r="293" spans="1:6" ht="15.75" x14ac:dyDescent="0.25">
      <c r="A293" s="5">
        <v>20729</v>
      </c>
      <c r="B293" s="6">
        <v>81.715266219367763</v>
      </c>
      <c r="C293" s="7">
        <f t="shared" si="16"/>
        <v>96.544777975290231</v>
      </c>
      <c r="D293" s="89">
        <f t="shared" si="17"/>
        <v>121.41941488761927</v>
      </c>
      <c r="E293" s="7">
        <f t="shared" si="18"/>
        <v>97.46266698147268</v>
      </c>
      <c r="F293" s="7">
        <f t="shared" si="19"/>
        <v>54.397651211980978</v>
      </c>
    </row>
    <row r="294" spans="1:6" ht="15.75" x14ac:dyDescent="0.25">
      <c r="A294" s="5">
        <v>20760</v>
      </c>
      <c r="B294" s="6">
        <v>82.283754637392505</v>
      </c>
      <c r="C294" s="7">
        <f t="shared" si="16"/>
        <v>97.216434455639728</v>
      </c>
      <c r="D294" s="89">
        <f t="shared" si="17"/>
        <v>122.26412278958767</v>
      </c>
      <c r="E294" s="7">
        <f t="shared" si="18"/>
        <v>98.140709162967013</v>
      </c>
      <c r="F294" s="7">
        <f t="shared" si="19"/>
        <v>54.776092549964787</v>
      </c>
    </row>
    <row r="295" spans="1:6" ht="15.75" x14ac:dyDescent="0.25">
      <c r="A295" s="5">
        <v>20790</v>
      </c>
      <c r="B295" s="6">
        <v>82.64056357660462</v>
      </c>
      <c r="C295" s="7">
        <f t="shared" si="16"/>
        <v>97.63799631806279</v>
      </c>
      <c r="D295" s="89">
        <f t="shared" si="17"/>
        <v>122.79429951947196</v>
      </c>
      <c r="E295" s="7">
        <f t="shared" si="18"/>
        <v>98.566278979078064</v>
      </c>
      <c r="F295" s="7">
        <f t="shared" si="19"/>
        <v>55.013619380905673</v>
      </c>
    </row>
    <row r="296" spans="1:6" ht="15.75" x14ac:dyDescent="0.25">
      <c r="A296" s="5">
        <v>20821</v>
      </c>
      <c r="B296" s="6">
        <v>82.589572971236933</v>
      </c>
      <c r="C296" s="7">
        <f t="shared" si="16"/>
        <v>97.577752046682292</v>
      </c>
      <c r="D296" s="89">
        <f t="shared" si="17"/>
        <v>122.7185333896537</v>
      </c>
      <c r="E296" s="7">
        <f t="shared" si="18"/>
        <v>98.505461941821011</v>
      </c>
      <c r="F296" s="7">
        <f t="shared" si="19"/>
        <v>54.979675060655495</v>
      </c>
    </row>
    <row r="297" spans="1:6" ht="15.75" x14ac:dyDescent="0.25">
      <c r="A297" s="5">
        <v>20852</v>
      </c>
      <c r="B297" s="6">
        <v>82.658455017084492</v>
      </c>
      <c r="C297" s="7">
        <f t="shared" si="16"/>
        <v>97.659134658898026</v>
      </c>
      <c r="D297" s="89">
        <f t="shared" si="17"/>
        <v>122.82088412642568</v>
      </c>
      <c r="E297" s="7">
        <f t="shared" si="18"/>
        <v>98.587618290396321</v>
      </c>
      <c r="F297" s="7">
        <f t="shared" si="19"/>
        <v>55.02552966871275</v>
      </c>
    </row>
    <row r="298" spans="1:6" ht="15.75" x14ac:dyDescent="0.25">
      <c r="A298" s="5">
        <v>20880</v>
      </c>
      <c r="B298" s="6">
        <v>83.14062933801749</v>
      </c>
      <c r="C298" s="7">
        <f t="shared" si="16"/>
        <v>98.228812944408276</v>
      </c>
      <c r="D298" s="89">
        <f t="shared" si="17"/>
        <v>123.53733928382987</v>
      </c>
      <c r="E298" s="7">
        <f t="shared" si="18"/>
        <v>99.162712730423635</v>
      </c>
      <c r="F298" s="7">
        <f t="shared" si="19"/>
        <v>55.346511925113575</v>
      </c>
    </row>
    <row r="299" spans="1:6" ht="15.75" x14ac:dyDescent="0.25">
      <c r="A299" s="5">
        <v>20911</v>
      </c>
      <c r="B299" s="6">
        <v>84.040525647595217</v>
      </c>
      <c r="C299" s="7">
        <f t="shared" si="16"/>
        <v>99.292020511715606</v>
      </c>
      <c r="D299" s="89">
        <f t="shared" si="17"/>
        <v>124.87448090281607</v>
      </c>
      <c r="E299" s="7">
        <f t="shared" si="18"/>
        <v>100.23602862837078</v>
      </c>
      <c r="F299" s="7">
        <f t="shared" si="19"/>
        <v>55.9455706792507</v>
      </c>
    </row>
    <row r="300" spans="1:6" ht="15.75" x14ac:dyDescent="0.25">
      <c r="A300" s="5">
        <v>20941</v>
      </c>
      <c r="B300" s="6">
        <v>85.2070907134446</v>
      </c>
      <c r="C300" s="7">
        <f t="shared" si="16"/>
        <v>100.67029131088073</v>
      </c>
      <c r="D300" s="89">
        <f t="shared" si="17"/>
        <v>126.60786138699049</v>
      </c>
      <c r="E300" s="7">
        <f t="shared" si="18"/>
        <v>101.62740318768356</v>
      </c>
      <c r="F300" s="7">
        <f t="shared" si="19"/>
        <v>56.722150166831398</v>
      </c>
    </row>
    <row r="301" spans="1:6" ht="15.75" x14ac:dyDescent="0.25">
      <c r="A301" s="5">
        <v>20972</v>
      </c>
      <c r="B301" s="6">
        <v>84.795791809460866</v>
      </c>
      <c r="C301" s="7">
        <f t="shared" si="16"/>
        <v>100.18435076141239</v>
      </c>
      <c r="D301" s="89">
        <f t="shared" si="17"/>
        <v>125.99671888478584</v>
      </c>
      <c r="E301" s="7">
        <f t="shared" si="18"/>
        <v>101.13684261114209</v>
      </c>
      <c r="F301" s="7">
        <f t="shared" si="19"/>
        <v>56.448349500714556</v>
      </c>
    </row>
    <row r="302" spans="1:6" ht="15.75" x14ac:dyDescent="0.25">
      <c r="A302" s="5">
        <v>21002</v>
      </c>
      <c r="B302" s="6">
        <v>85.41373685098732</v>
      </c>
      <c r="C302" s="7">
        <f t="shared" si="16"/>
        <v>100.91443914752799</v>
      </c>
      <c r="D302" s="89">
        <f t="shared" si="17"/>
        <v>126.91491359730658</v>
      </c>
      <c r="E302" s="7">
        <f t="shared" si="18"/>
        <v>101.87387223340953</v>
      </c>
      <c r="F302" s="7">
        <f t="shared" si="19"/>
        <v>56.859713991003183</v>
      </c>
    </row>
    <row r="303" spans="1:6" ht="15.75" x14ac:dyDescent="0.25">
      <c r="A303" s="5">
        <v>21033</v>
      </c>
      <c r="B303" s="6">
        <v>86.569814499448157</v>
      </c>
      <c r="C303" s="7">
        <f t="shared" si="16"/>
        <v>102.28031929522542</v>
      </c>
      <c r="D303" s="89">
        <f t="shared" si="17"/>
        <v>128.63271099472237</v>
      </c>
      <c r="E303" s="7">
        <f t="shared" si="18"/>
        <v>103.25273833847962</v>
      </c>
      <c r="F303" s="7">
        <f t="shared" si="19"/>
        <v>57.629312030690336</v>
      </c>
    </row>
    <row r="304" spans="1:6" ht="15.75" x14ac:dyDescent="0.25">
      <c r="A304" s="5">
        <v>21064</v>
      </c>
      <c r="B304" s="6">
        <v>86.23239886553354</v>
      </c>
      <c r="C304" s="7">
        <f t="shared" si="16"/>
        <v>101.88167019367043</v>
      </c>
      <c r="D304" s="89">
        <f t="shared" si="17"/>
        <v>128.13135046884628</v>
      </c>
      <c r="E304" s="7">
        <f t="shared" si="18"/>
        <v>102.85029912382562</v>
      </c>
      <c r="F304" s="7">
        <f t="shared" si="19"/>
        <v>57.404695275262007</v>
      </c>
    </row>
    <row r="305" spans="1:6" ht="15.75" x14ac:dyDescent="0.25">
      <c r="A305" s="5">
        <v>21094</v>
      </c>
      <c r="B305" s="6">
        <v>86.577225253604936</v>
      </c>
      <c r="C305" s="7">
        <f t="shared" si="16"/>
        <v>102.28907493719784</v>
      </c>
      <c r="D305" s="89">
        <f t="shared" si="17"/>
        <v>128.64372251650065</v>
      </c>
      <c r="E305" s="7">
        <f t="shared" si="18"/>
        <v>103.2615772237685</v>
      </c>
      <c r="F305" s="7">
        <f t="shared" si="19"/>
        <v>57.634245351457544</v>
      </c>
    </row>
    <row r="306" spans="1:6" ht="15.75" x14ac:dyDescent="0.25">
      <c r="A306" s="5">
        <v>21125</v>
      </c>
      <c r="B306" s="6">
        <v>86.232398865533526</v>
      </c>
      <c r="C306" s="7">
        <f t="shared" si="16"/>
        <v>101.88167019367043</v>
      </c>
      <c r="D306" s="89">
        <f t="shared" si="17"/>
        <v>128.13135046884625</v>
      </c>
      <c r="E306" s="7">
        <f t="shared" si="18"/>
        <v>102.85029912382562</v>
      </c>
      <c r="F306" s="7">
        <f t="shared" si="19"/>
        <v>57.404695275262</v>
      </c>
    </row>
    <row r="307" spans="1:6" ht="15.75" x14ac:dyDescent="0.25">
      <c r="A307" s="5">
        <v>21155</v>
      </c>
      <c r="B307" s="6">
        <v>86.093782526552502</v>
      </c>
      <c r="C307" s="7">
        <f t="shared" si="16"/>
        <v>101.71789805793823</v>
      </c>
      <c r="D307" s="89">
        <f t="shared" si="17"/>
        <v>127.92538265460995</v>
      </c>
      <c r="E307" s="7">
        <f t="shared" si="18"/>
        <v>102.68496994227428</v>
      </c>
      <c r="F307" s="7">
        <f t="shared" si="19"/>
        <v>57.312418720230909</v>
      </c>
    </row>
    <row r="308" spans="1:6" ht="15.75" x14ac:dyDescent="0.25">
      <c r="A308" s="5">
        <v>21186</v>
      </c>
      <c r="B308" s="6">
        <v>86.905087811877564</v>
      </c>
      <c r="C308" s="7">
        <f t="shared" si="16"/>
        <v>102.67643729137367</v>
      </c>
      <c r="D308" s="89">
        <f t="shared" si="17"/>
        <v>129.13088827916431</v>
      </c>
      <c r="E308" s="7">
        <f t="shared" si="18"/>
        <v>103.65262238351669</v>
      </c>
      <c r="F308" s="7">
        <f t="shared" si="19"/>
        <v>57.852502647988949</v>
      </c>
    </row>
    <row r="309" spans="1:6" ht="15.75" x14ac:dyDescent="0.25">
      <c r="A309" s="5">
        <v>21217</v>
      </c>
      <c r="B309" s="6">
        <v>86.633933091715733</v>
      </c>
      <c r="C309" s="7">
        <f t="shared" si="16"/>
        <v>102.3560739924927</v>
      </c>
      <c r="D309" s="89">
        <f t="shared" si="17"/>
        <v>128.72798379155384</v>
      </c>
      <c r="E309" s="7">
        <f t="shared" si="18"/>
        <v>103.32921326531542</v>
      </c>
      <c r="F309" s="7">
        <f t="shared" si="19"/>
        <v>57.671995619446093</v>
      </c>
    </row>
    <row r="310" spans="1:6" ht="15.75" x14ac:dyDescent="0.25">
      <c r="A310" s="5">
        <v>21245</v>
      </c>
      <c r="B310" s="6">
        <v>86.626234692720587</v>
      </c>
      <c r="C310" s="7">
        <f t="shared" si="16"/>
        <v>102.34697850451182</v>
      </c>
      <c r="D310" s="89">
        <f t="shared" si="17"/>
        <v>128.7165448628835</v>
      </c>
      <c r="E310" s="7">
        <f t="shared" si="18"/>
        <v>103.32003130296899</v>
      </c>
      <c r="F310" s="7">
        <f t="shared" si="19"/>
        <v>57.666870814219315</v>
      </c>
    </row>
    <row r="311" spans="1:6" ht="15.75" x14ac:dyDescent="0.25">
      <c r="A311" s="5">
        <v>21276</v>
      </c>
      <c r="B311" s="6">
        <v>87.77883241252573</v>
      </c>
      <c r="C311" s="7">
        <f t="shared" si="16"/>
        <v>103.70874719354337</v>
      </c>
      <c r="D311" s="89">
        <f t="shared" si="17"/>
        <v>130.42917148963704</v>
      </c>
      <c r="E311" s="7">
        <f t="shared" si="18"/>
        <v>104.69474686012579</v>
      </c>
      <c r="F311" s="7">
        <f t="shared" si="19"/>
        <v>58.434152273981908</v>
      </c>
    </row>
    <row r="312" spans="1:6" ht="15.75" x14ac:dyDescent="0.25">
      <c r="A312" s="5">
        <v>21306</v>
      </c>
      <c r="B312" s="6">
        <v>88.175537490490868</v>
      </c>
      <c r="C312" s="7">
        <f t="shared" si="16"/>
        <v>104.17744546065784</v>
      </c>
      <c r="D312" s="89">
        <f t="shared" si="17"/>
        <v>131.01862925778732</v>
      </c>
      <c r="E312" s="7">
        <f t="shared" si="18"/>
        <v>105.16790122518384</v>
      </c>
      <c r="F312" s="7">
        <f t="shared" si="19"/>
        <v>58.698237866106609</v>
      </c>
    </row>
    <row r="313" spans="1:6" ht="15.75" x14ac:dyDescent="0.25">
      <c r="A313" s="5">
        <v>21337</v>
      </c>
      <c r="B313" s="6">
        <v>88.251851524833398</v>
      </c>
      <c r="C313" s="7">
        <f t="shared" si="16"/>
        <v>104.26760880274644</v>
      </c>
      <c r="D313" s="89">
        <f t="shared" si="17"/>
        <v>131.13202306810311</v>
      </c>
      <c r="E313" s="7">
        <f t="shared" si="18"/>
        <v>105.258921785469</v>
      </c>
      <c r="F313" s="7">
        <f t="shared" si="19"/>
        <v>58.749039930577638</v>
      </c>
    </row>
    <row r="314" spans="1:6" ht="15.75" x14ac:dyDescent="0.25">
      <c r="A314" s="5">
        <v>21367</v>
      </c>
      <c r="B314" s="6">
        <v>88.049129048130126</v>
      </c>
      <c r="C314" s="7">
        <f t="shared" si="16"/>
        <v>104.02809668451658</v>
      </c>
      <c r="D314" s="89">
        <f t="shared" si="17"/>
        <v>130.83080096304624</v>
      </c>
      <c r="E314" s="7">
        <f t="shared" si="18"/>
        <v>105.01713253175052</v>
      </c>
      <c r="F314" s="7">
        <f t="shared" si="19"/>
        <v>58.614088077750907</v>
      </c>
    </row>
    <row r="315" spans="1:6" ht="15.75" x14ac:dyDescent="0.25">
      <c r="A315" s="5">
        <v>21398</v>
      </c>
      <c r="B315" s="6">
        <v>87.643684094723511</v>
      </c>
      <c r="C315" s="7">
        <f t="shared" si="16"/>
        <v>103.54907244805676</v>
      </c>
      <c r="D315" s="89">
        <f t="shared" si="17"/>
        <v>130.2283567529324</v>
      </c>
      <c r="E315" s="7">
        <f t="shared" si="18"/>
        <v>104.53355402431339</v>
      </c>
      <c r="F315" s="7">
        <f t="shared" si="19"/>
        <v>58.344184372097388</v>
      </c>
    </row>
    <row r="316" spans="1:6" ht="15.75" x14ac:dyDescent="0.25">
      <c r="A316" s="5">
        <v>21429</v>
      </c>
      <c r="B316" s="6">
        <v>86.427349234503779</v>
      </c>
      <c r="C316" s="7">
        <f t="shared" si="16"/>
        <v>102.11199973867744</v>
      </c>
      <c r="D316" s="89">
        <f t="shared" si="17"/>
        <v>128.42102412259106</v>
      </c>
      <c r="E316" s="7">
        <f t="shared" si="18"/>
        <v>103.0828185020022</v>
      </c>
      <c r="F316" s="7">
        <f t="shared" si="19"/>
        <v>57.534473255136916</v>
      </c>
    </row>
    <row r="317" spans="1:6" ht="15.75" x14ac:dyDescent="0.25">
      <c r="A317" s="5">
        <v>21459</v>
      </c>
      <c r="B317" s="6">
        <v>87.379608572160834</v>
      </c>
      <c r="C317" s="7">
        <f t="shared" si="16"/>
        <v>103.23707306441551</v>
      </c>
      <c r="D317" s="89">
        <f t="shared" si="17"/>
        <v>129.83597113248265</v>
      </c>
      <c r="E317" s="7">
        <f t="shared" si="18"/>
        <v>104.21858834036897</v>
      </c>
      <c r="F317" s="7">
        <f t="shared" si="19"/>
        <v>58.168389947938969</v>
      </c>
    </row>
    <row r="318" spans="1:6" ht="15.75" x14ac:dyDescent="0.25">
      <c r="A318" s="5">
        <v>21490</v>
      </c>
      <c r="B318" s="6">
        <v>88.251851524833398</v>
      </c>
      <c r="C318" s="7">
        <f t="shared" si="16"/>
        <v>104.26760880274644</v>
      </c>
      <c r="D318" s="89">
        <f t="shared" si="17"/>
        <v>131.13202306810311</v>
      </c>
      <c r="E318" s="7">
        <f t="shared" si="18"/>
        <v>105.258921785469</v>
      </c>
      <c r="F318" s="7">
        <f t="shared" si="19"/>
        <v>58.749039930577638</v>
      </c>
    </row>
    <row r="319" spans="1:6" ht="15.75" x14ac:dyDescent="0.25">
      <c r="A319" s="5">
        <v>21520</v>
      </c>
      <c r="B319" s="6">
        <v>88.657296478239971</v>
      </c>
      <c r="C319" s="7">
        <f t="shared" si="16"/>
        <v>104.74663303920622</v>
      </c>
      <c r="D319" s="89">
        <f t="shared" si="17"/>
        <v>131.7344672782169</v>
      </c>
      <c r="E319" s="7">
        <f t="shared" si="18"/>
        <v>105.74250029290606</v>
      </c>
      <c r="F319" s="7">
        <f t="shared" si="19"/>
        <v>59.018943636231128</v>
      </c>
    </row>
    <row r="320" spans="1:6" ht="15.75" x14ac:dyDescent="0.25">
      <c r="A320" s="5">
        <v>21551</v>
      </c>
      <c r="B320" s="6">
        <v>88.512342446527867</v>
      </c>
      <c r="C320" s="7">
        <f t="shared" si="16"/>
        <v>104.57537305981998</v>
      </c>
      <c r="D320" s="89">
        <f t="shared" si="17"/>
        <v>131.51908238711422</v>
      </c>
      <c r="E320" s="7">
        <f t="shared" si="18"/>
        <v>105.56961207783921</v>
      </c>
      <c r="F320" s="7">
        <f t="shared" si="19"/>
        <v>58.922448094777749</v>
      </c>
    </row>
    <row r="321" spans="1:6" ht="15.75" x14ac:dyDescent="0.25">
      <c r="A321" s="5">
        <v>21582</v>
      </c>
      <c r="B321" s="6">
        <v>88.444981455320473</v>
      </c>
      <c r="C321" s="7">
        <f t="shared" si="16"/>
        <v>104.49578753998759</v>
      </c>
      <c r="D321" s="89">
        <f t="shared" si="17"/>
        <v>131.41899176124886</v>
      </c>
      <c r="E321" s="7">
        <f t="shared" si="18"/>
        <v>105.48926990730816</v>
      </c>
      <c r="F321" s="7">
        <f t="shared" si="19"/>
        <v>58.877606049043521</v>
      </c>
    </row>
    <row r="322" spans="1:6" ht="15.75" x14ac:dyDescent="0.25">
      <c r="A322" s="5">
        <v>21610</v>
      </c>
      <c r="B322" s="6">
        <v>88.916508393772304</v>
      </c>
      <c r="C322" s="7">
        <f t="shared" si="16"/>
        <v>105.05288617881463</v>
      </c>
      <c r="D322" s="89">
        <f t="shared" si="17"/>
        <v>132.11962614230654</v>
      </c>
      <c r="E322" s="7">
        <f t="shared" si="18"/>
        <v>106.05166510102573</v>
      </c>
      <c r="F322" s="7">
        <f t="shared" si="19"/>
        <v>59.191500369183125</v>
      </c>
    </row>
    <row r="323" spans="1:6" ht="15.75" x14ac:dyDescent="0.25">
      <c r="A323" s="5">
        <v>21641</v>
      </c>
      <c r="B323" s="6">
        <v>88.636896732156657</v>
      </c>
      <c r="C323" s="7">
        <f t="shared" si="16"/>
        <v>104.72253119083092</v>
      </c>
      <c r="D323" s="89">
        <f t="shared" si="17"/>
        <v>131.70415561984646</v>
      </c>
      <c r="E323" s="7">
        <f t="shared" si="18"/>
        <v>105.71816929882122</v>
      </c>
      <c r="F323" s="7">
        <f t="shared" si="19"/>
        <v>59.005363575569334</v>
      </c>
    </row>
    <row r="324" spans="1:6" ht="15.75" x14ac:dyDescent="0.25">
      <c r="A324" s="5">
        <v>21671</v>
      </c>
      <c r="B324" s="6">
        <v>87.831106761864319</v>
      </c>
      <c r="C324" s="7">
        <f t="shared" si="16"/>
        <v>103.77050818000517</v>
      </c>
      <c r="D324" s="89">
        <f t="shared" si="17"/>
        <v>130.50684511421147</v>
      </c>
      <c r="E324" s="7">
        <f t="shared" si="18"/>
        <v>104.7570950324683</v>
      </c>
      <c r="F324" s="7">
        <f t="shared" si="19"/>
        <v>58.468951179427798</v>
      </c>
    </row>
    <row r="325" spans="1:6" ht="15.75" x14ac:dyDescent="0.25">
      <c r="A325" s="5">
        <v>21702</v>
      </c>
      <c r="B325" s="6">
        <v>88.175537490490868</v>
      </c>
      <c r="C325" s="7">
        <f t="shared" si="16"/>
        <v>104.17744546065784</v>
      </c>
      <c r="D325" s="89">
        <f t="shared" si="17"/>
        <v>131.01862925778732</v>
      </c>
      <c r="E325" s="7">
        <f t="shared" si="18"/>
        <v>105.16790122518384</v>
      </c>
      <c r="F325" s="7">
        <f t="shared" si="19"/>
        <v>58.698237866106609</v>
      </c>
    </row>
    <row r="326" spans="1:6" ht="15.75" x14ac:dyDescent="0.25">
      <c r="A326" s="5">
        <v>21732</v>
      </c>
      <c r="B326" s="6">
        <v>88.108176499283459</v>
      </c>
      <c r="C326" s="7">
        <f t="shared" si="16"/>
        <v>104.09785994082542</v>
      </c>
      <c r="D326" s="89">
        <f t="shared" si="17"/>
        <v>130.91853863192193</v>
      </c>
      <c r="E326" s="7">
        <f t="shared" si="18"/>
        <v>105.08755905465274</v>
      </c>
      <c r="F326" s="7">
        <f t="shared" si="19"/>
        <v>58.653395820372367</v>
      </c>
    </row>
    <row r="327" spans="1:6" ht="15.75" x14ac:dyDescent="0.25">
      <c r="A327" s="5">
        <v>21763</v>
      </c>
      <c r="B327" s="6">
        <v>88.657296478239971</v>
      </c>
      <c r="C327" s="7">
        <f t="shared" si="16"/>
        <v>104.74663303920622</v>
      </c>
      <c r="D327" s="89">
        <f t="shared" si="17"/>
        <v>131.7344672782169</v>
      </c>
      <c r="E327" s="7">
        <f t="shared" si="18"/>
        <v>105.74250029290606</v>
      </c>
      <c r="F327" s="7">
        <f t="shared" si="19"/>
        <v>59.018943636231128</v>
      </c>
    </row>
    <row r="328" spans="1:6" ht="15.75" x14ac:dyDescent="0.25">
      <c r="A328" s="5">
        <v>21794</v>
      </c>
      <c r="B328" s="6">
        <v>86.963039648757587</v>
      </c>
      <c r="C328" s="7">
        <f t="shared" si="16"/>
        <v>102.74490610367397</v>
      </c>
      <c r="D328" s="89">
        <f t="shared" si="17"/>
        <v>129.21699799221039</v>
      </c>
      <c r="E328" s="7">
        <f t="shared" si="18"/>
        <v>103.72174215562437</v>
      </c>
      <c r="F328" s="7">
        <f t="shared" si="19"/>
        <v>57.891081042890455</v>
      </c>
    </row>
    <row r="329" spans="1:6" ht="15.75" x14ac:dyDescent="0.25">
      <c r="A329" s="5">
        <v>21824</v>
      </c>
      <c r="B329" s="6">
        <v>87.981554889229002</v>
      </c>
      <c r="C329" s="7">
        <f t="shared" ref="C329:C392" si="20">(B329/C$7)*100</f>
        <v>103.94825931177326</v>
      </c>
      <c r="D329" s="89">
        <f t="shared" ref="D329:D392" si="21">(B329/D$7)*100</f>
        <v>130.73039359469391</v>
      </c>
      <c r="E329" s="7">
        <f t="shared" ref="E329:E392" si="22">(B329/E$7)*100</f>
        <v>104.9365361138443</v>
      </c>
      <c r="F329" s="7">
        <f t="shared" ref="F329:F392" si="23">(B329/F$7)*100</f>
        <v>58.569104126808632</v>
      </c>
    </row>
    <row r="330" spans="1:6" ht="15.75" x14ac:dyDescent="0.25">
      <c r="A330" s="5">
        <v>21855</v>
      </c>
      <c r="B330" s="6">
        <v>88.938748213091543</v>
      </c>
      <c r="C330" s="7">
        <f t="shared" si="20"/>
        <v>105.07916203298149</v>
      </c>
      <c r="D330" s="89">
        <f t="shared" si="21"/>
        <v>132.152671936243</v>
      </c>
      <c r="E330" s="7">
        <f t="shared" si="22"/>
        <v>106.07819077002642</v>
      </c>
      <c r="F330" s="7">
        <f t="shared" si="23"/>
        <v>59.206305362060441</v>
      </c>
    </row>
    <row r="331" spans="1:6" ht="15.75" x14ac:dyDescent="0.25">
      <c r="A331" s="5">
        <v>21885</v>
      </c>
      <c r="B331" s="6">
        <v>89.209902933253431</v>
      </c>
      <c r="C331" s="7">
        <f t="shared" si="20"/>
        <v>105.39952533186256</v>
      </c>
      <c r="D331" s="89">
        <f t="shared" si="21"/>
        <v>132.55557642385355</v>
      </c>
      <c r="E331" s="7">
        <f t="shared" si="22"/>
        <v>106.40159988822775</v>
      </c>
      <c r="F331" s="7">
        <f t="shared" si="23"/>
        <v>59.386812390603325</v>
      </c>
    </row>
    <row r="332" spans="1:6" ht="15.75" x14ac:dyDescent="0.25">
      <c r="A332" s="5">
        <v>21916</v>
      </c>
      <c r="B332" s="6">
        <v>89.53576054395424</v>
      </c>
      <c r="C332" s="7">
        <f t="shared" si="20"/>
        <v>105.78451888486909</v>
      </c>
      <c r="D332" s="89">
        <f t="shared" si="21"/>
        <v>133.03976306679678</v>
      </c>
      <c r="E332" s="7">
        <f t="shared" si="22"/>
        <v>106.79025372568638</v>
      </c>
      <c r="F332" s="7">
        <f t="shared" si="23"/>
        <v>59.603734998480377</v>
      </c>
    </row>
    <row r="333" spans="1:6" ht="15.75" x14ac:dyDescent="0.25">
      <c r="A333" s="5">
        <v>21947</v>
      </c>
      <c r="B333" s="6">
        <v>89.603334702855321</v>
      </c>
      <c r="C333" s="7">
        <f t="shared" si="20"/>
        <v>105.86435625761237</v>
      </c>
      <c r="D333" s="89">
        <f t="shared" si="21"/>
        <v>133.14017043514909</v>
      </c>
      <c r="E333" s="7">
        <f t="shared" si="22"/>
        <v>106.87085014359255</v>
      </c>
      <c r="F333" s="7">
        <f t="shared" si="23"/>
        <v>59.648718949422609</v>
      </c>
    </row>
    <row r="334" spans="1:6" ht="15.75" x14ac:dyDescent="0.25">
      <c r="A334" s="5">
        <v>21976</v>
      </c>
      <c r="B334" s="6">
        <v>91.188564971415659</v>
      </c>
      <c r="C334" s="7">
        <f t="shared" si="20"/>
        <v>107.73727072511237</v>
      </c>
      <c r="D334" s="89">
        <f t="shared" si="21"/>
        <v>135.49563888769043</v>
      </c>
      <c r="E334" s="7">
        <f t="shared" si="22"/>
        <v>108.76157114227208</v>
      </c>
      <c r="F334" s="7">
        <f t="shared" si="23"/>
        <v>60.704002830017515</v>
      </c>
    </row>
    <row r="335" spans="1:6" ht="15.75" x14ac:dyDescent="0.25">
      <c r="A335" s="5">
        <v>22007</v>
      </c>
      <c r="B335" s="6">
        <v>93.068741568764437</v>
      </c>
      <c r="C335" s="7">
        <f t="shared" si="20"/>
        <v>109.95865775037241</v>
      </c>
      <c r="D335" s="89">
        <f t="shared" si="21"/>
        <v>138.28936340083871</v>
      </c>
      <c r="E335" s="7">
        <f t="shared" si="22"/>
        <v>111.00407776376223</v>
      </c>
      <c r="F335" s="7">
        <f t="shared" si="23"/>
        <v>61.95563175434777</v>
      </c>
    </row>
    <row r="336" spans="1:6" ht="15.75" x14ac:dyDescent="0.25">
      <c r="A336" s="5">
        <v>22037</v>
      </c>
      <c r="B336" s="6">
        <v>93.025528857423836</v>
      </c>
      <c r="C336" s="7">
        <f t="shared" si="20"/>
        <v>109.90760288859312</v>
      </c>
      <c r="D336" s="89">
        <f t="shared" si="21"/>
        <v>138.22515432009484</v>
      </c>
      <c r="E336" s="7">
        <f t="shared" si="22"/>
        <v>110.95253750342154</v>
      </c>
      <c r="F336" s="7">
        <f t="shared" si="23"/>
        <v>61.92686515897109</v>
      </c>
    </row>
    <row r="337" spans="1:6" ht="15.75" x14ac:dyDescent="0.25">
      <c r="A337" s="5">
        <v>22068</v>
      </c>
      <c r="B337" s="6">
        <v>92.958167866216428</v>
      </c>
      <c r="C337" s="7">
        <f t="shared" si="20"/>
        <v>109.82801736876067</v>
      </c>
      <c r="D337" s="89">
        <f t="shared" si="21"/>
        <v>138.12506369422948</v>
      </c>
      <c r="E337" s="7">
        <f t="shared" si="22"/>
        <v>110.87219533289046</v>
      </c>
      <c r="F337" s="7">
        <f t="shared" si="23"/>
        <v>61.882023113236862</v>
      </c>
    </row>
    <row r="338" spans="1:6" ht="15.75" x14ac:dyDescent="0.25">
      <c r="A338" s="5">
        <v>22098</v>
      </c>
      <c r="B338" s="6">
        <v>93.631777778290456</v>
      </c>
      <c r="C338" s="7">
        <f t="shared" si="20"/>
        <v>110.62387256708502</v>
      </c>
      <c r="D338" s="89">
        <f t="shared" si="21"/>
        <v>139.12596995288328</v>
      </c>
      <c r="E338" s="7">
        <f t="shared" si="22"/>
        <v>111.67561703820124</v>
      </c>
      <c r="F338" s="7">
        <f t="shared" si="23"/>
        <v>62.330443570579149</v>
      </c>
    </row>
    <row r="339" spans="1:6" ht="15.75" x14ac:dyDescent="0.25">
      <c r="A339" s="5">
        <v>22129</v>
      </c>
      <c r="B339" s="6">
        <v>94.265951667031032</v>
      </c>
      <c r="C339" s="7">
        <f t="shared" si="20"/>
        <v>111.37313497689986</v>
      </c>
      <c r="D339" s="89">
        <f t="shared" si="21"/>
        <v>140.06827885145771</v>
      </c>
      <c r="E339" s="7">
        <f t="shared" si="22"/>
        <v>112.43200297911883</v>
      </c>
      <c r="F339" s="7">
        <f t="shared" si="23"/>
        <v>62.7526115644378</v>
      </c>
    </row>
    <row r="340" spans="1:6" ht="15.75" x14ac:dyDescent="0.25">
      <c r="A340" s="5">
        <v>22160</v>
      </c>
      <c r="B340" s="6">
        <v>94.738970779338715</v>
      </c>
      <c r="C340" s="7">
        <f t="shared" si="20"/>
        <v>111.93199658610294</v>
      </c>
      <c r="D340" s="89">
        <f t="shared" si="21"/>
        <v>140.7711304299238</v>
      </c>
      <c r="E340" s="7">
        <f t="shared" si="22"/>
        <v>112.99617790446209</v>
      </c>
      <c r="F340" s="7">
        <f t="shared" si="23"/>
        <v>63.067499221033543</v>
      </c>
    </row>
    <row r="341" spans="1:6" ht="15.75" x14ac:dyDescent="0.25">
      <c r="A341" s="5">
        <v>22190</v>
      </c>
      <c r="B341" s="6">
        <v>93.362333813460864</v>
      </c>
      <c r="C341" s="7">
        <f t="shared" si="20"/>
        <v>110.30553048775529</v>
      </c>
      <c r="D341" s="89">
        <f t="shared" si="21"/>
        <v>138.7256074494218</v>
      </c>
      <c r="E341" s="7">
        <f t="shared" si="22"/>
        <v>111.35424835607695</v>
      </c>
      <c r="F341" s="7">
        <f t="shared" si="23"/>
        <v>62.151075387642251</v>
      </c>
    </row>
    <row r="342" spans="1:6" ht="15.75" x14ac:dyDescent="0.25">
      <c r="A342" s="5">
        <v>22221</v>
      </c>
      <c r="B342" s="6">
        <v>93.025528857423851</v>
      </c>
      <c r="C342" s="7">
        <f t="shared" si="20"/>
        <v>109.90760288859312</v>
      </c>
      <c r="D342" s="89">
        <f t="shared" si="21"/>
        <v>138.22515432009487</v>
      </c>
      <c r="E342" s="7">
        <f t="shared" si="22"/>
        <v>110.95253750342155</v>
      </c>
      <c r="F342" s="7">
        <f t="shared" si="23"/>
        <v>61.926865158971097</v>
      </c>
    </row>
    <row r="343" spans="1:6" ht="15.75" x14ac:dyDescent="0.25">
      <c r="A343" s="5">
        <v>22251</v>
      </c>
      <c r="B343" s="6">
        <v>93.429694804668245</v>
      </c>
      <c r="C343" s="7">
        <f t="shared" si="20"/>
        <v>110.38511600758771</v>
      </c>
      <c r="D343" s="89">
        <f t="shared" si="21"/>
        <v>138.82569807528716</v>
      </c>
      <c r="E343" s="7">
        <f t="shared" si="22"/>
        <v>111.43459052660801</v>
      </c>
      <c r="F343" s="7">
        <f t="shared" si="23"/>
        <v>62.195917433376465</v>
      </c>
    </row>
    <row r="344" spans="1:6" ht="15.75" x14ac:dyDescent="0.25">
      <c r="A344" s="5">
        <v>22282</v>
      </c>
      <c r="B344" s="6">
        <v>93.404487389719549</v>
      </c>
      <c r="C344" s="7">
        <f t="shared" si="20"/>
        <v>110.35533400488309</v>
      </c>
      <c r="D344" s="89">
        <f t="shared" si="21"/>
        <v>138.78824277818654</v>
      </c>
      <c r="E344" s="7">
        <f t="shared" si="22"/>
        <v>111.40452537474258</v>
      </c>
      <c r="F344" s="7">
        <f t="shared" si="23"/>
        <v>62.17913691940673</v>
      </c>
    </row>
    <row r="345" spans="1:6" ht="15.75" x14ac:dyDescent="0.25">
      <c r="A345" s="5">
        <v>22313</v>
      </c>
      <c r="B345" s="6">
        <v>93.270189061337518</v>
      </c>
      <c r="C345" s="7">
        <f t="shared" si="20"/>
        <v>110.19666350307884</v>
      </c>
      <c r="D345" s="89">
        <f t="shared" si="21"/>
        <v>138.58869102724742</v>
      </c>
      <c r="E345" s="7">
        <f t="shared" si="22"/>
        <v>111.24434633035045</v>
      </c>
      <c r="F345" s="7">
        <f t="shared" si="23"/>
        <v>62.089734853383163</v>
      </c>
    </row>
    <row r="346" spans="1:6" ht="15.75" x14ac:dyDescent="0.25">
      <c r="A346" s="5">
        <v>22341</v>
      </c>
      <c r="B346" s="6">
        <v>93.068741568764409</v>
      </c>
      <c r="C346" s="7">
        <f t="shared" si="20"/>
        <v>109.95865775037237</v>
      </c>
      <c r="D346" s="89">
        <f t="shared" si="21"/>
        <v>138.28936340083865</v>
      </c>
      <c r="E346" s="7">
        <f t="shared" si="22"/>
        <v>111.0040777637622</v>
      </c>
      <c r="F346" s="7">
        <f t="shared" si="23"/>
        <v>61.955631754347749</v>
      </c>
    </row>
    <row r="347" spans="1:6" ht="15.75" x14ac:dyDescent="0.25">
      <c r="A347" s="5">
        <v>22372</v>
      </c>
      <c r="B347" s="6">
        <v>94.265951667031032</v>
      </c>
      <c r="C347" s="7">
        <f t="shared" si="20"/>
        <v>111.37313497689986</v>
      </c>
      <c r="D347" s="89">
        <f t="shared" si="21"/>
        <v>140.06827885145771</v>
      </c>
      <c r="E347" s="7">
        <f t="shared" si="22"/>
        <v>112.43200297911883</v>
      </c>
      <c r="F347" s="7">
        <f t="shared" si="23"/>
        <v>62.7526115644378</v>
      </c>
    </row>
    <row r="348" spans="1:6" ht="15.75" x14ac:dyDescent="0.25">
      <c r="A348" s="5">
        <v>22402</v>
      </c>
      <c r="B348" s="6">
        <v>94.56520865645021</v>
      </c>
      <c r="C348" s="7">
        <f t="shared" si="20"/>
        <v>111.72670048476307</v>
      </c>
      <c r="D348" s="89">
        <f t="shared" si="21"/>
        <v>140.51294005416079</v>
      </c>
      <c r="E348" s="7">
        <f t="shared" si="22"/>
        <v>112.78892997270337</v>
      </c>
      <c r="F348" s="7">
        <f t="shared" si="23"/>
        <v>62.951826204324924</v>
      </c>
    </row>
    <row r="349" spans="1:6" ht="15.75" x14ac:dyDescent="0.25">
      <c r="A349" s="5">
        <v>22433</v>
      </c>
      <c r="B349" s="6">
        <v>95.237681025541704</v>
      </c>
      <c r="C349" s="7">
        <f t="shared" si="20"/>
        <v>112.52121170123719</v>
      </c>
      <c r="D349" s="89">
        <f t="shared" si="21"/>
        <v>141.51215605578261</v>
      </c>
      <c r="E349" s="7">
        <f t="shared" si="22"/>
        <v>113.59099491840226</v>
      </c>
      <c r="F349" s="7">
        <f t="shared" si="23"/>
        <v>63.399489402108934</v>
      </c>
    </row>
    <row r="350" spans="1:6" ht="15.75" x14ac:dyDescent="0.25">
      <c r="A350" s="5">
        <v>22463</v>
      </c>
      <c r="B350" s="6">
        <v>94.361842616328801</v>
      </c>
      <c r="C350" s="7">
        <f t="shared" si="20"/>
        <v>111.48642801060227</v>
      </c>
      <c r="D350" s="89">
        <f t="shared" si="21"/>
        <v>140.21076168845289</v>
      </c>
      <c r="E350" s="7">
        <f t="shared" si="22"/>
        <v>112.54637313405237</v>
      </c>
      <c r="F350" s="7">
        <f t="shared" si="23"/>
        <v>62.816445932917766</v>
      </c>
    </row>
    <row r="351" spans="1:6" ht="15.75" x14ac:dyDescent="0.25">
      <c r="A351" s="5">
        <v>22494</v>
      </c>
      <c r="B351" s="6">
        <v>93.683955815924136</v>
      </c>
      <c r="C351" s="7">
        <f t="shared" si="20"/>
        <v>110.68551976339967</v>
      </c>
      <c r="D351" s="89">
        <f t="shared" si="21"/>
        <v>139.20350046942667</v>
      </c>
      <c r="E351" s="7">
        <f t="shared" si="22"/>
        <v>111.73785033854912</v>
      </c>
      <c r="F351" s="7">
        <f t="shared" si="23"/>
        <v>62.365178361560595</v>
      </c>
    </row>
    <row r="352" spans="1:6" ht="15.75" x14ac:dyDescent="0.25">
      <c r="A352" s="5">
        <v>22525</v>
      </c>
      <c r="B352" s="6">
        <v>93.412801095762305</v>
      </c>
      <c r="C352" s="7">
        <f t="shared" si="20"/>
        <v>110.36515646451868</v>
      </c>
      <c r="D352" s="89">
        <f t="shared" si="21"/>
        <v>138.8005959818162</v>
      </c>
      <c r="E352" s="7">
        <f t="shared" si="22"/>
        <v>111.41444122034787</v>
      </c>
      <c r="F352" s="7">
        <f t="shared" si="23"/>
        <v>62.184671333017747</v>
      </c>
    </row>
    <row r="353" spans="1:6" ht="15.75" x14ac:dyDescent="0.25">
      <c r="A353" s="5">
        <v>22555</v>
      </c>
      <c r="B353" s="6">
        <v>93.480589775802741</v>
      </c>
      <c r="C353" s="7">
        <f t="shared" si="20"/>
        <v>110.44524728923891</v>
      </c>
      <c r="D353" s="89">
        <f t="shared" si="21"/>
        <v>138.9013221037188</v>
      </c>
      <c r="E353" s="7">
        <f t="shared" si="22"/>
        <v>111.49529349989817</v>
      </c>
      <c r="F353" s="7">
        <f t="shared" si="23"/>
        <v>62.229798090153444</v>
      </c>
    </row>
    <row r="354" spans="1:6" ht="15.75" x14ac:dyDescent="0.25">
      <c r="A354" s="5">
        <v>22586</v>
      </c>
      <c r="B354" s="6">
        <v>93.955110536085996</v>
      </c>
      <c r="C354" s="7">
        <f t="shared" si="20"/>
        <v>111.0058830622807</v>
      </c>
      <c r="D354" s="89">
        <f t="shared" si="21"/>
        <v>139.60640495703714</v>
      </c>
      <c r="E354" s="7">
        <f t="shared" si="22"/>
        <v>112.06125945675043</v>
      </c>
      <c r="F354" s="7">
        <f t="shared" si="23"/>
        <v>62.545685390103458</v>
      </c>
    </row>
    <row r="355" spans="1:6" ht="15.75" x14ac:dyDescent="0.25">
      <c r="A355" s="5">
        <v>22616</v>
      </c>
      <c r="B355" s="6">
        <v>93.725358395822241</v>
      </c>
      <c r="C355" s="7">
        <f t="shared" si="20"/>
        <v>110.73443599495347</v>
      </c>
      <c r="D355" s="89">
        <f t="shared" si="21"/>
        <v>139.26501990463927</v>
      </c>
      <c r="E355" s="7">
        <f t="shared" si="22"/>
        <v>111.78723163586939</v>
      </c>
      <c r="F355" s="7">
        <f t="shared" si="23"/>
        <v>62.392739956899803</v>
      </c>
    </row>
    <row r="356" spans="1:6" ht="15.75" x14ac:dyDescent="0.25">
      <c r="A356" s="5">
        <v>22647</v>
      </c>
      <c r="B356" s="6">
        <v>93.092889848631231</v>
      </c>
      <c r="C356" s="7">
        <f t="shared" si="20"/>
        <v>109.98718840842554</v>
      </c>
      <c r="D356" s="89">
        <f t="shared" si="21"/>
        <v>138.32524494596024</v>
      </c>
      <c r="E356" s="7">
        <f t="shared" si="22"/>
        <v>111.03287967395261</v>
      </c>
      <c r="F356" s="7">
        <f t="shared" si="23"/>
        <v>61.971707204705318</v>
      </c>
    </row>
    <row r="357" spans="1:6" ht="15.75" x14ac:dyDescent="0.25">
      <c r="A357" s="5">
        <v>22678</v>
      </c>
      <c r="B357" s="6">
        <v>93.631777778290498</v>
      </c>
      <c r="C357" s="7">
        <f t="shared" si="20"/>
        <v>110.62387256708506</v>
      </c>
      <c r="D357" s="89">
        <f t="shared" si="21"/>
        <v>139.12596995288337</v>
      </c>
      <c r="E357" s="7">
        <f t="shared" si="22"/>
        <v>111.67561703820128</v>
      </c>
      <c r="F357" s="7">
        <f t="shared" si="23"/>
        <v>62.330443570579185</v>
      </c>
    </row>
    <row r="358" spans="1:6" ht="15.75" x14ac:dyDescent="0.25">
      <c r="A358" s="5">
        <v>22706</v>
      </c>
      <c r="B358" s="6">
        <v>94.4401096727793</v>
      </c>
      <c r="C358" s="7">
        <f t="shared" si="20"/>
        <v>111.57889880507423</v>
      </c>
      <c r="D358" s="89">
        <f t="shared" si="21"/>
        <v>140.32705746326789</v>
      </c>
      <c r="E358" s="7">
        <f t="shared" si="22"/>
        <v>112.63972308457421</v>
      </c>
      <c r="F358" s="7">
        <f t="shared" si="23"/>
        <v>62.868548119389914</v>
      </c>
    </row>
    <row r="359" spans="1:6" ht="15.75" x14ac:dyDescent="0.25">
      <c r="A359" s="5">
        <v>22737</v>
      </c>
      <c r="B359" s="6">
        <v>95.482286527250807</v>
      </c>
      <c r="C359" s="7">
        <f t="shared" si="20"/>
        <v>112.81020768627923</v>
      </c>
      <c r="D359" s="89">
        <f t="shared" si="21"/>
        <v>141.87561148179913</v>
      </c>
      <c r="E359" s="7">
        <f t="shared" si="22"/>
        <v>113.88273850143007</v>
      </c>
      <c r="F359" s="7">
        <f t="shared" si="23"/>
        <v>63.5623226813983</v>
      </c>
    </row>
    <row r="360" spans="1:6" ht="15.75" x14ac:dyDescent="0.25">
      <c r="A360" s="5">
        <v>22767</v>
      </c>
      <c r="B360" s="6">
        <v>95.649827537097678</v>
      </c>
      <c r="C360" s="7">
        <f t="shared" si="20"/>
        <v>113.00815368028725</v>
      </c>
      <c r="D360" s="89">
        <f t="shared" si="21"/>
        <v>142.12455800460279</v>
      </c>
      <c r="E360" s="7">
        <f t="shared" si="22"/>
        <v>114.08256644550858</v>
      </c>
      <c r="F360" s="7">
        <f t="shared" si="23"/>
        <v>63.673854318496403</v>
      </c>
    </row>
    <row r="361" spans="1:6" ht="15.75" x14ac:dyDescent="0.25">
      <c r="A361" s="5">
        <v>22798</v>
      </c>
      <c r="B361" s="6">
        <v>95.785404897178594</v>
      </c>
      <c r="C361" s="7">
        <f t="shared" si="20"/>
        <v>113.16833532972774</v>
      </c>
      <c r="D361" s="89">
        <f t="shared" si="21"/>
        <v>142.32601024840804</v>
      </c>
      <c r="E361" s="7">
        <f t="shared" si="22"/>
        <v>114.2442710046092</v>
      </c>
      <c r="F361" s="7">
        <f t="shared" si="23"/>
        <v>63.764107832767827</v>
      </c>
    </row>
    <row r="362" spans="1:6" ht="15.75" x14ac:dyDescent="0.25">
      <c r="A362" s="5">
        <v>22828</v>
      </c>
      <c r="B362" s="6">
        <v>96.02287979845957</v>
      </c>
      <c r="C362" s="7">
        <f t="shared" si="20"/>
        <v>113.4489066682256</v>
      </c>
      <c r="D362" s="89">
        <f t="shared" si="21"/>
        <v>142.6788704286175</v>
      </c>
      <c r="E362" s="7">
        <f t="shared" si="22"/>
        <v>114.52750984467947</v>
      </c>
      <c r="F362" s="7">
        <f t="shared" si="23"/>
        <v>63.922194288936282</v>
      </c>
    </row>
    <row r="363" spans="1:6" ht="15.75" x14ac:dyDescent="0.25">
      <c r="A363" s="5">
        <v>22859</v>
      </c>
      <c r="B363" s="6">
        <v>96.225602275162885</v>
      </c>
      <c r="C363" s="7">
        <f t="shared" si="20"/>
        <v>113.6884187864555</v>
      </c>
      <c r="D363" s="89">
        <f t="shared" si="21"/>
        <v>142.98009253367442</v>
      </c>
      <c r="E363" s="7">
        <f t="shared" si="22"/>
        <v>114.76929909839804</v>
      </c>
      <c r="F363" s="7">
        <f t="shared" si="23"/>
        <v>64.057146141763042</v>
      </c>
    </row>
    <row r="364" spans="1:6" ht="15.75" x14ac:dyDescent="0.25">
      <c r="A364" s="5">
        <v>22890</v>
      </c>
      <c r="B364" s="6">
        <v>95.78922996376393</v>
      </c>
      <c r="C364" s="7">
        <f t="shared" si="20"/>
        <v>113.17285456121664</v>
      </c>
      <c r="D364" s="89">
        <f t="shared" si="21"/>
        <v>142.33169385403258</v>
      </c>
      <c r="E364" s="7">
        <f t="shared" si="22"/>
        <v>114.24883320220138</v>
      </c>
      <c r="F364" s="7">
        <f t="shared" si="23"/>
        <v>63.766654170161054</v>
      </c>
    </row>
    <row r="365" spans="1:6" ht="15.75" x14ac:dyDescent="0.25">
      <c r="A365" s="5">
        <v>22920</v>
      </c>
      <c r="B365" s="6">
        <v>95.989412470549581</v>
      </c>
      <c r="C365" s="7">
        <f t="shared" si="20"/>
        <v>113.40936576122027</v>
      </c>
      <c r="D365" s="89">
        <f t="shared" si="21"/>
        <v>142.62914185817175</v>
      </c>
      <c r="E365" s="7">
        <f t="shared" si="22"/>
        <v>114.48759300678906</v>
      </c>
      <c r="F365" s="7">
        <f t="shared" si="23"/>
        <v>63.8999151712772</v>
      </c>
    </row>
    <row r="366" spans="1:6" ht="15.75" x14ac:dyDescent="0.25">
      <c r="A366" s="5">
        <v>22951</v>
      </c>
      <c r="B366" s="6">
        <v>95.989412470549581</v>
      </c>
      <c r="C366" s="7">
        <f t="shared" si="20"/>
        <v>113.40936576122027</v>
      </c>
      <c r="D366" s="89">
        <f t="shared" si="21"/>
        <v>142.62914185817175</v>
      </c>
      <c r="E366" s="7">
        <f t="shared" si="22"/>
        <v>114.48759300678906</v>
      </c>
      <c r="F366" s="7">
        <f t="shared" si="23"/>
        <v>63.8999151712772</v>
      </c>
    </row>
    <row r="367" spans="1:6" ht="15.75" x14ac:dyDescent="0.25">
      <c r="A367" s="5">
        <v>22981</v>
      </c>
      <c r="B367" s="6">
        <v>95.887731480657365</v>
      </c>
      <c r="C367" s="7">
        <f t="shared" si="20"/>
        <v>113.28923192273899</v>
      </c>
      <c r="D367" s="89">
        <f t="shared" si="21"/>
        <v>142.47805569191289</v>
      </c>
      <c r="E367" s="7">
        <f t="shared" si="22"/>
        <v>114.3663170088671</v>
      </c>
      <c r="F367" s="7">
        <f t="shared" si="23"/>
        <v>63.832226387051783</v>
      </c>
    </row>
    <row r="368" spans="1:6" ht="15.75" x14ac:dyDescent="0.25">
      <c r="A368" s="5">
        <v>23012</v>
      </c>
      <c r="B368" s="6">
        <v>95.685009003954065</v>
      </c>
      <c r="C368" s="7">
        <f t="shared" si="20"/>
        <v>113.04971980450908</v>
      </c>
      <c r="D368" s="89">
        <f t="shared" si="21"/>
        <v>142.17683358685599</v>
      </c>
      <c r="E368" s="7">
        <f t="shared" si="22"/>
        <v>114.12452775514856</v>
      </c>
      <c r="F368" s="7">
        <f t="shared" si="23"/>
        <v>63.697274534225024</v>
      </c>
    </row>
    <row r="369" spans="1:6" ht="15.75" x14ac:dyDescent="0.25">
      <c r="A369" s="5">
        <v>23043</v>
      </c>
      <c r="B369" s="6">
        <v>96.395503017542765</v>
      </c>
      <c r="C369" s="7">
        <f t="shared" si="20"/>
        <v>113.88915275221005</v>
      </c>
      <c r="D369" s="89">
        <f t="shared" si="21"/>
        <v>143.23254534553161</v>
      </c>
      <c r="E369" s="7">
        <f t="shared" si="22"/>
        <v>114.97194152056211</v>
      </c>
      <c r="F369" s="7">
        <f t="shared" si="23"/>
        <v>64.170248646989265</v>
      </c>
    </row>
    <row r="370" spans="1:6" ht="15.75" x14ac:dyDescent="0.25">
      <c r="A370" s="5">
        <v>23071</v>
      </c>
      <c r="B370" s="6">
        <v>96.395503017542765</v>
      </c>
      <c r="C370" s="7">
        <f t="shared" si="20"/>
        <v>113.88915275221005</v>
      </c>
      <c r="D370" s="89">
        <f t="shared" si="21"/>
        <v>143.23254534553161</v>
      </c>
      <c r="E370" s="7">
        <f t="shared" si="22"/>
        <v>114.97194152056211</v>
      </c>
      <c r="F370" s="7">
        <f t="shared" si="23"/>
        <v>64.170248646989265</v>
      </c>
    </row>
    <row r="371" spans="1:6" ht="15.75" x14ac:dyDescent="0.25">
      <c r="A371" s="5">
        <v>23102</v>
      </c>
      <c r="B371" s="6">
        <v>96.838504200482376</v>
      </c>
      <c r="C371" s="7">
        <f t="shared" si="20"/>
        <v>114.41254884242018</v>
      </c>
      <c r="D371" s="89">
        <f t="shared" si="21"/>
        <v>143.89079376000353</v>
      </c>
      <c r="E371" s="7">
        <f t="shared" si="22"/>
        <v>115.50031374233687</v>
      </c>
      <c r="F371" s="7">
        <f t="shared" si="23"/>
        <v>64.465153442029049</v>
      </c>
    </row>
    <row r="372" spans="1:6" ht="15.75" x14ac:dyDescent="0.25">
      <c r="A372" s="5">
        <v>23132</v>
      </c>
      <c r="B372" s="6">
        <v>96.802235097785584</v>
      </c>
      <c r="C372" s="7">
        <f t="shared" si="20"/>
        <v>114.36969770053165</v>
      </c>
      <c r="D372" s="89">
        <f t="shared" si="21"/>
        <v>143.83690207694738</v>
      </c>
      <c r="E372" s="7">
        <f t="shared" si="22"/>
        <v>115.45705519786409</v>
      </c>
      <c r="F372" s="7">
        <f t="shared" si="23"/>
        <v>64.44100918980358</v>
      </c>
    </row>
    <row r="373" spans="1:6" ht="15.75" x14ac:dyDescent="0.25">
      <c r="A373" s="5">
        <v>23163</v>
      </c>
      <c r="B373" s="6">
        <v>96.090453957360637</v>
      </c>
      <c r="C373" s="7">
        <f t="shared" si="20"/>
        <v>113.52874404096886</v>
      </c>
      <c r="D373" s="89">
        <f t="shared" si="21"/>
        <v>142.77927779696975</v>
      </c>
      <c r="E373" s="7">
        <f t="shared" si="22"/>
        <v>114.60810626258562</v>
      </c>
      <c r="F373" s="7">
        <f t="shared" si="23"/>
        <v>63.967178239878507</v>
      </c>
    </row>
    <row r="374" spans="1:6" ht="15.75" x14ac:dyDescent="0.25">
      <c r="A374" s="5">
        <v>23193</v>
      </c>
      <c r="B374" s="6">
        <v>96.056773461756976</v>
      </c>
      <c r="C374" s="7">
        <f t="shared" si="20"/>
        <v>113.48895128105269</v>
      </c>
      <c r="D374" s="89">
        <f t="shared" si="21"/>
        <v>142.72923248403714</v>
      </c>
      <c r="E374" s="7">
        <f t="shared" si="22"/>
        <v>114.56793517732014</v>
      </c>
      <c r="F374" s="7">
        <f t="shared" si="23"/>
        <v>63.944757217011428</v>
      </c>
    </row>
    <row r="375" spans="1:6" ht="15.75" x14ac:dyDescent="0.25">
      <c r="A375" s="5">
        <v>23224</v>
      </c>
      <c r="B375" s="6">
        <v>96.02287979845957</v>
      </c>
      <c r="C375" s="7">
        <f t="shared" si="20"/>
        <v>113.4489066682256</v>
      </c>
      <c r="D375" s="89">
        <f t="shared" si="21"/>
        <v>142.6788704286175</v>
      </c>
      <c r="E375" s="7">
        <f t="shared" si="22"/>
        <v>114.52750984467947</v>
      </c>
      <c r="F375" s="7">
        <f t="shared" si="23"/>
        <v>63.922194288936282</v>
      </c>
    </row>
    <row r="376" spans="1:6" ht="15.75" x14ac:dyDescent="0.25">
      <c r="A376" s="5">
        <v>23255</v>
      </c>
      <c r="B376" s="6">
        <v>95.95530563955846</v>
      </c>
      <c r="C376" s="7">
        <f t="shared" si="20"/>
        <v>113.36906929548229</v>
      </c>
      <c r="D376" s="89">
        <f t="shared" si="21"/>
        <v>142.57846306026519</v>
      </c>
      <c r="E376" s="7">
        <f t="shared" si="22"/>
        <v>114.44691342677329</v>
      </c>
      <c r="F376" s="7">
        <f t="shared" si="23"/>
        <v>63.877210337994029</v>
      </c>
    </row>
    <row r="377" spans="1:6" ht="15.75" x14ac:dyDescent="0.25">
      <c r="A377" s="5">
        <v>23285</v>
      </c>
      <c r="B377" s="6">
        <v>95.617434845052983</v>
      </c>
      <c r="C377" s="7">
        <f t="shared" si="20"/>
        <v>112.9698824317658</v>
      </c>
      <c r="D377" s="89">
        <f t="shared" si="21"/>
        <v>142.07642621850368</v>
      </c>
      <c r="E377" s="7">
        <f t="shared" si="22"/>
        <v>114.0439313372424</v>
      </c>
      <c r="F377" s="7">
        <f t="shared" si="23"/>
        <v>63.652290583282792</v>
      </c>
    </row>
    <row r="378" spans="1:6" ht="15.75" x14ac:dyDescent="0.25">
      <c r="A378" s="5">
        <v>23316</v>
      </c>
      <c r="B378" s="6">
        <v>95.248441567268145</v>
      </c>
      <c r="C378" s="7">
        <f t="shared" si="20"/>
        <v>112.53392504306348</v>
      </c>
      <c r="D378" s="89">
        <f t="shared" si="21"/>
        <v>141.5281449736525</v>
      </c>
      <c r="E378" s="7">
        <f t="shared" si="22"/>
        <v>113.60382913094718</v>
      </c>
      <c r="F378" s="7">
        <f t="shared" si="23"/>
        <v>63.406652668200671</v>
      </c>
    </row>
    <row r="379" spans="1:6" ht="15.75" x14ac:dyDescent="0.25">
      <c r="A379" s="5">
        <v>23346</v>
      </c>
      <c r="B379" s="6">
        <v>96.225602275162842</v>
      </c>
      <c r="C379" s="7">
        <f t="shared" si="20"/>
        <v>113.68841878645546</v>
      </c>
      <c r="D379" s="89">
        <f t="shared" si="21"/>
        <v>142.98009253367437</v>
      </c>
      <c r="E379" s="7">
        <f t="shared" si="22"/>
        <v>114.76929909839799</v>
      </c>
      <c r="F379" s="7">
        <f t="shared" si="23"/>
        <v>64.057146141763027</v>
      </c>
    </row>
    <row r="380" spans="1:6" ht="15.75" x14ac:dyDescent="0.25">
      <c r="A380" s="5">
        <v>23377</v>
      </c>
      <c r="B380" s="6">
        <v>96.761945599270931</v>
      </c>
      <c r="C380" s="7">
        <f t="shared" si="20"/>
        <v>114.32209654999032</v>
      </c>
      <c r="D380" s="89">
        <f t="shared" si="21"/>
        <v>143.77703655166559</v>
      </c>
      <c r="E380" s="7">
        <f t="shared" si="22"/>
        <v>115.40900148454641</v>
      </c>
      <c r="F380" s="7">
        <f t="shared" si="23"/>
        <v>64.414188569996469</v>
      </c>
    </row>
    <row r="381" spans="1:6" ht="15.75" x14ac:dyDescent="0.25">
      <c r="A381" s="5">
        <v>23408</v>
      </c>
      <c r="B381" s="6">
        <v>99.198865266811126</v>
      </c>
      <c r="C381" s="7">
        <f t="shared" si="20"/>
        <v>117.20126318716054</v>
      </c>
      <c r="D381" s="89">
        <f t="shared" si="21"/>
        <v>147.39801674117552</v>
      </c>
      <c r="E381" s="7">
        <f t="shared" si="22"/>
        <v>118.31554148626984</v>
      </c>
      <c r="F381" s="7">
        <f t="shared" si="23"/>
        <v>66.036439983221982</v>
      </c>
    </row>
    <row r="382" spans="1:6" ht="15.75" x14ac:dyDescent="0.25">
      <c r="A382" s="5">
        <v>23437</v>
      </c>
      <c r="B382" s="6">
        <v>98.996142790107839</v>
      </c>
      <c r="C382" s="7">
        <f t="shared" si="20"/>
        <v>116.96175106893065</v>
      </c>
      <c r="D382" s="89">
        <f t="shared" si="21"/>
        <v>147.09679463611863</v>
      </c>
      <c r="E382" s="7">
        <f t="shared" si="22"/>
        <v>118.0737522325513</v>
      </c>
      <c r="F382" s="7">
        <f t="shared" si="23"/>
        <v>65.901488130395236</v>
      </c>
    </row>
    <row r="383" spans="1:6" ht="15.75" x14ac:dyDescent="0.25">
      <c r="A383" s="5">
        <v>23468</v>
      </c>
      <c r="B383" s="6">
        <v>99.536736061316617</v>
      </c>
      <c r="C383" s="7">
        <f t="shared" si="20"/>
        <v>117.60045005087703</v>
      </c>
      <c r="D383" s="89">
        <f t="shared" si="21"/>
        <v>147.90005358293703</v>
      </c>
      <c r="E383" s="7">
        <f t="shared" si="22"/>
        <v>118.71852357580073</v>
      </c>
      <c r="F383" s="7">
        <f t="shared" si="23"/>
        <v>66.261359737933233</v>
      </c>
    </row>
    <row r="384" spans="1:6" ht="15.75" x14ac:dyDescent="0.25">
      <c r="A384" s="5">
        <v>23498</v>
      </c>
      <c r="B384" s="6">
        <v>100.12388041976838</v>
      </c>
      <c r="C384" s="7">
        <f t="shared" si="20"/>
        <v>118.29414811182434</v>
      </c>
      <c r="D384" s="89">
        <f t="shared" si="21"/>
        <v>148.77248205017591</v>
      </c>
      <c r="E384" s="7">
        <f t="shared" si="22"/>
        <v>119.41881689582998</v>
      </c>
      <c r="F384" s="7">
        <f t="shared" si="23"/>
        <v>66.652220289453666</v>
      </c>
    </row>
    <row r="385" spans="1:6" ht="15.75" x14ac:dyDescent="0.25">
      <c r="A385" s="5">
        <v>23529</v>
      </c>
      <c r="B385" s="6">
        <v>100.19166909980888</v>
      </c>
      <c r="C385" s="7">
        <f t="shared" si="20"/>
        <v>118.37423893654464</v>
      </c>
      <c r="D385" s="89">
        <f t="shared" si="21"/>
        <v>148.87320817207859</v>
      </c>
      <c r="E385" s="7">
        <f t="shared" si="22"/>
        <v>119.49966917538033</v>
      </c>
      <c r="F385" s="7">
        <f t="shared" si="23"/>
        <v>66.6973470465894</v>
      </c>
    </row>
    <row r="386" spans="1:6" ht="15.75" x14ac:dyDescent="0.25">
      <c r="A386" s="5">
        <v>23559</v>
      </c>
      <c r="B386" s="6">
        <v>100.82064508043746</v>
      </c>
      <c r="C386" s="7">
        <f t="shared" si="20"/>
        <v>119.11736013299968</v>
      </c>
      <c r="D386" s="89">
        <f t="shared" si="21"/>
        <v>149.8077935816307</v>
      </c>
      <c r="E386" s="7">
        <f t="shared" si="22"/>
        <v>120.2498555160181</v>
      </c>
      <c r="F386" s="7">
        <f t="shared" si="23"/>
        <v>67.116054805835958</v>
      </c>
    </row>
    <row r="387" spans="1:6" ht="15.75" x14ac:dyDescent="0.25">
      <c r="A387" s="5">
        <v>23590</v>
      </c>
      <c r="B387" s="6">
        <v>101.90183162285504</v>
      </c>
      <c r="C387" s="7">
        <f t="shared" si="20"/>
        <v>120.39475809689246</v>
      </c>
      <c r="D387" s="89">
        <f t="shared" si="21"/>
        <v>151.41431147526754</v>
      </c>
      <c r="E387" s="7">
        <f t="shared" si="22"/>
        <v>121.53939820251698</v>
      </c>
      <c r="F387" s="7">
        <f t="shared" si="23"/>
        <v>67.835798020911966</v>
      </c>
    </row>
    <row r="388" spans="1:6" ht="15.75" x14ac:dyDescent="0.25">
      <c r="A388" s="5">
        <v>23621</v>
      </c>
      <c r="B388" s="6">
        <v>100.16579392540856</v>
      </c>
      <c r="C388" s="7">
        <f t="shared" si="20"/>
        <v>118.34366799083122</v>
      </c>
      <c r="D388" s="89">
        <f t="shared" si="21"/>
        <v>148.8347606618255</v>
      </c>
      <c r="E388" s="7">
        <f t="shared" si="22"/>
        <v>119.46880757971601</v>
      </c>
      <c r="F388" s="7">
        <f t="shared" si="23"/>
        <v>66.680122006799422</v>
      </c>
    </row>
    <row r="389" spans="1:6" ht="15.75" x14ac:dyDescent="0.25">
      <c r="A389" s="5">
        <v>23651</v>
      </c>
      <c r="B389" s="6">
        <v>100.03107194299376</v>
      </c>
      <c r="C389" s="7">
        <f t="shared" si="20"/>
        <v>118.18449695116638</v>
      </c>
      <c r="D389" s="89">
        <f t="shared" si="21"/>
        <v>148.63457941009474</v>
      </c>
      <c r="E389" s="7">
        <f t="shared" si="22"/>
        <v>119.30812323865385</v>
      </c>
      <c r="F389" s="7">
        <f t="shared" si="23"/>
        <v>66.590437915330966</v>
      </c>
    </row>
    <row r="390" spans="1:6" ht="15.75" x14ac:dyDescent="0.25">
      <c r="A390" s="5">
        <v>23682</v>
      </c>
      <c r="B390" s="6">
        <v>101.0414868111048</v>
      </c>
      <c r="C390" s="7">
        <f t="shared" si="20"/>
        <v>119.37827974865289</v>
      </c>
      <c r="D390" s="89">
        <f t="shared" si="21"/>
        <v>150.1359387980755</v>
      </c>
      <c r="E390" s="7">
        <f t="shared" si="22"/>
        <v>120.51325579662004</v>
      </c>
      <c r="F390" s="7">
        <f t="shared" si="23"/>
        <v>67.263068601344415</v>
      </c>
    </row>
    <row r="391" spans="1:6" ht="15.75" x14ac:dyDescent="0.25">
      <c r="A391" s="5">
        <v>23712</v>
      </c>
      <c r="B391" s="6">
        <v>101.24356978472701</v>
      </c>
      <c r="C391" s="7">
        <f t="shared" si="20"/>
        <v>119.61703630815019</v>
      </c>
      <c r="D391" s="89">
        <f t="shared" si="21"/>
        <v>150.43621067567165</v>
      </c>
      <c r="E391" s="7">
        <f t="shared" si="22"/>
        <v>120.75428230821328</v>
      </c>
      <c r="F391" s="7">
        <f t="shared" si="23"/>
        <v>67.397594738547099</v>
      </c>
    </row>
    <row r="392" spans="1:6" ht="15.75" x14ac:dyDescent="0.25">
      <c r="A392" s="5">
        <v>23743</v>
      </c>
      <c r="B392" s="6">
        <v>100.45514962977744</v>
      </c>
      <c r="C392" s="7">
        <f t="shared" si="20"/>
        <v>118.68553534960826</v>
      </c>
      <c r="D392" s="89">
        <f t="shared" si="21"/>
        <v>149.2647097024925</v>
      </c>
      <c r="E392" s="7">
        <f t="shared" si="22"/>
        <v>119.81392520533061</v>
      </c>
      <c r="F392" s="7">
        <f t="shared" si="23"/>
        <v>66.872745385645189</v>
      </c>
    </row>
    <row r="393" spans="1:6" ht="15.75" x14ac:dyDescent="0.25">
      <c r="A393" s="5">
        <v>23774</v>
      </c>
      <c r="B393" s="6">
        <v>100.54187519606803</v>
      </c>
      <c r="C393" s="7">
        <f t="shared" ref="C393:C456" si="24">(B393/C$7)*100</f>
        <v>118.7879996861966</v>
      </c>
      <c r="D393" s="89">
        <f t="shared" ref="D393:D456" si="25">(B393/D$7)*100</f>
        <v>149.39357384259736</v>
      </c>
      <c r="E393" s="7">
        <f t="shared" ref="E393:E456" si="26">(B393/E$7)*100</f>
        <v>119.91736371048664</v>
      </c>
      <c r="F393" s="7">
        <f t="shared" ref="F393:F456" si="27">(B393/F$7)*100</f>
        <v>66.93047838125915</v>
      </c>
    </row>
    <row r="394" spans="1:6" ht="15.75" x14ac:dyDescent="0.25">
      <c r="A394" s="5">
        <v>23802</v>
      </c>
      <c r="B394" s="6">
        <v>100.87656852228663</v>
      </c>
      <c r="C394" s="7">
        <f t="shared" si="24"/>
        <v>119.18343244147687</v>
      </c>
      <c r="D394" s="89">
        <f t="shared" si="25"/>
        <v>149.89088933474983</v>
      </c>
      <c r="E394" s="7">
        <f t="shared" si="26"/>
        <v>120.31655599980252</v>
      </c>
      <c r="F394" s="7">
        <f t="shared" si="27"/>
        <v>67.153282903167465</v>
      </c>
    </row>
    <row r="395" spans="1:6" ht="15.75" x14ac:dyDescent="0.25">
      <c r="A395" s="5">
        <v>23833</v>
      </c>
      <c r="B395" s="6">
        <v>101.02843561905831</v>
      </c>
      <c r="C395" s="7">
        <f t="shared" si="24"/>
        <v>119.36286005418528</v>
      </c>
      <c r="D395" s="89">
        <f t="shared" si="25"/>
        <v>150.11654623931398</v>
      </c>
      <c r="E395" s="7">
        <f t="shared" si="26"/>
        <v>120.49768950107958</v>
      </c>
      <c r="F395" s="7">
        <f t="shared" si="27"/>
        <v>67.254380454983362</v>
      </c>
    </row>
    <row r="396" spans="1:6" ht="15.75" x14ac:dyDescent="0.25">
      <c r="A396" s="5">
        <v>23863</v>
      </c>
      <c r="B396" s="6">
        <v>100.78022689193584</v>
      </c>
      <c r="C396" s="7">
        <f t="shared" si="24"/>
        <v>119.06960693808774</v>
      </c>
      <c r="D396" s="89">
        <f t="shared" si="25"/>
        <v>149.74773683794331</v>
      </c>
      <c r="E396" s="7">
        <f t="shared" si="26"/>
        <v>120.20164831278446</v>
      </c>
      <c r="F396" s="7">
        <f t="shared" si="27"/>
        <v>67.089148517421876</v>
      </c>
    </row>
    <row r="397" spans="1:6" ht="15.75" x14ac:dyDescent="0.25">
      <c r="A397" s="5">
        <v>23894</v>
      </c>
      <c r="B397" s="6">
        <v>99.978887965237334</v>
      </c>
      <c r="C397" s="7">
        <f t="shared" si="24"/>
        <v>118.12284273672819</v>
      </c>
      <c r="D397" s="89">
        <f t="shared" si="25"/>
        <v>148.55704006721743</v>
      </c>
      <c r="E397" s="7">
        <f t="shared" si="26"/>
        <v>119.24588285345838</v>
      </c>
      <c r="F397" s="7">
        <f t="shared" si="27"/>
        <v>66.555699170024468</v>
      </c>
    </row>
    <row r="398" spans="1:6" ht="15.75" x14ac:dyDescent="0.25">
      <c r="A398" s="5">
        <v>23924</v>
      </c>
      <c r="B398" s="6">
        <v>99.517548337184181</v>
      </c>
      <c r="C398" s="7">
        <f t="shared" si="24"/>
        <v>117.5777801796042</v>
      </c>
      <c r="D398" s="89">
        <f t="shared" si="25"/>
        <v>147.87154284871349</v>
      </c>
      <c r="E398" s="7">
        <f t="shared" si="26"/>
        <v>118.69563817318536</v>
      </c>
      <c r="F398" s="7">
        <f t="shared" si="27"/>
        <v>66.248586517295294</v>
      </c>
    </row>
    <row r="399" spans="1:6" ht="15.75" x14ac:dyDescent="0.25">
      <c r="A399" s="5">
        <v>23955</v>
      </c>
      <c r="B399" s="6">
        <v>99.253925692582371</v>
      </c>
      <c r="C399" s="7">
        <f t="shared" si="24"/>
        <v>117.26631586124765</v>
      </c>
      <c r="D399" s="89">
        <f t="shared" si="25"/>
        <v>147.47983015242551</v>
      </c>
      <c r="E399" s="7">
        <f t="shared" si="26"/>
        <v>118.38121264160077</v>
      </c>
      <c r="F399" s="7">
        <f t="shared" si="27"/>
        <v>66.073093572878619</v>
      </c>
    </row>
    <row r="400" spans="1:6" ht="15.75" x14ac:dyDescent="0.25">
      <c r="A400" s="5">
        <v>23986</v>
      </c>
      <c r="B400" s="6">
        <v>99.6493596594851</v>
      </c>
      <c r="C400" s="7">
        <f t="shared" si="24"/>
        <v>117.7335123387825</v>
      </c>
      <c r="D400" s="89">
        <f t="shared" si="25"/>
        <v>148.06739919685751</v>
      </c>
      <c r="E400" s="7">
        <f t="shared" si="26"/>
        <v>118.85285093897767</v>
      </c>
      <c r="F400" s="7">
        <f t="shared" si="27"/>
        <v>66.336332989503646</v>
      </c>
    </row>
    <row r="401" spans="1:6" ht="15.75" x14ac:dyDescent="0.25">
      <c r="A401" s="5">
        <v>24016</v>
      </c>
      <c r="B401" s="6">
        <v>99.277043370647462</v>
      </c>
      <c r="C401" s="7">
        <f t="shared" si="24"/>
        <v>117.29362888608816</v>
      </c>
      <c r="D401" s="89">
        <f t="shared" si="25"/>
        <v>147.51418034271541</v>
      </c>
      <c r="E401" s="7">
        <f t="shared" si="26"/>
        <v>118.4087853420628</v>
      </c>
      <c r="F401" s="7">
        <f t="shared" si="27"/>
        <v>66.088482954158238</v>
      </c>
    </row>
    <row r="402" spans="1:6" ht="15.75" x14ac:dyDescent="0.25">
      <c r="A402" s="5">
        <v>24047</v>
      </c>
      <c r="B402" s="6">
        <v>98.64500590305731</v>
      </c>
      <c r="C402" s="7">
        <f t="shared" si="24"/>
        <v>116.54689061056513</v>
      </c>
      <c r="D402" s="89">
        <f t="shared" si="25"/>
        <v>146.57504591836155</v>
      </c>
      <c r="E402" s="7">
        <f t="shared" si="26"/>
        <v>117.65494753337006</v>
      </c>
      <c r="F402" s="7">
        <f t="shared" si="27"/>
        <v>65.66773717059101</v>
      </c>
    </row>
    <row r="403" spans="1:6" ht="15.75" x14ac:dyDescent="0.25">
      <c r="A403" s="5">
        <v>24077</v>
      </c>
      <c r="B403" s="6">
        <v>98.043511964624059</v>
      </c>
      <c r="C403" s="7">
        <f t="shared" si="24"/>
        <v>115.83623883854952</v>
      </c>
      <c r="D403" s="89">
        <f t="shared" si="25"/>
        <v>145.68129563837155</v>
      </c>
      <c r="E403" s="7">
        <f t="shared" si="26"/>
        <v>116.93753931670321</v>
      </c>
      <c r="F403" s="7">
        <f t="shared" si="27"/>
        <v>65.267324139063035</v>
      </c>
    </row>
    <row r="404" spans="1:6" ht="15.75" x14ac:dyDescent="0.25">
      <c r="A404" s="5">
        <v>24108</v>
      </c>
      <c r="B404" s="6">
        <v>98.070027645776349</v>
      </c>
      <c r="C404" s="7">
        <f t="shared" si="24"/>
        <v>115.86756652881047</v>
      </c>
      <c r="D404" s="89">
        <f t="shared" si="25"/>
        <v>145.72069486742402</v>
      </c>
      <c r="E404" s="7">
        <f t="shared" si="26"/>
        <v>116.96916485158178</v>
      </c>
      <c r="F404" s="7">
        <f t="shared" si="27"/>
        <v>65.284975562618314</v>
      </c>
    </row>
    <row r="405" spans="1:6" ht="15.75" x14ac:dyDescent="0.25">
      <c r="A405" s="5">
        <v>24139</v>
      </c>
      <c r="B405" s="6">
        <v>97.119535124239974</v>
      </c>
      <c r="C405" s="7">
        <f t="shared" si="24"/>
        <v>114.7445806572041</v>
      </c>
      <c r="D405" s="89">
        <f t="shared" si="25"/>
        <v>144.30837314151557</v>
      </c>
      <c r="E405" s="7">
        <f t="shared" si="26"/>
        <v>115.83550231359052</v>
      </c>
      <c r="F405" s="7">
        <f t="shared" si="27"/>
        <v>64.65223503495082</v>
      </c>
    </row>
    <row r="406" spans="1:6" ht="15.75" x14ac:dyDescent="0.25">
      <c r="A406" s="5">
        <v>24167</v>
      </c>
      <c r="B406" s="6">
        <v>96.926582405450105</v>
      </c>
      <c r="C406" s="7">
        <f t="shared" si="24"/>
        <v>114.51661129166</v>
      </c>
      <c r="D406" s="89">
        <f t="shared" si="25"/>
        <v>144.02166776441322</v>
      </c>
      <c r="E406" s="7">
        <f t="shared" si="26"/>
        <v>115.60536555402712</v>
      </c>
      <c r="F406" s="7">
        <f t="shared" si="27"/>
        <v>64.52378688587477</v>
      </c>
    </row>
    <row r="407" spans="1:6" ht="15.75" x14ac:dyDescent="0.25">
      <c r="A407" s="5">
        <v>24198</v>
      </c>
      <c r="B407" s="6">
        <v>97.505440561819739</v>
      </c>
      <c r="C407" s="7">
        <f t="shared" si="24"/>
        <v>115.20051938829235</v>
      </c>
      <c r="D407" s="89">
        <f t="shared" si="25"/>
        <v>144.88178389572028</v>
      </c>
      <c r="E407" s="7">
        <f t="shared" si="26"/>
        <v>116.29577583271737</v>
      </c>
      <c r="F407" s="7">
        <f t="shared" si="27"/>
        <v>64.909131333102948</v>
      </c>
    </row>
    <row r="408" spans="1:6" ht="15.75" x14ac:dyDescent="0.25">
      <c r="A408" s="5">
        <v>24228</v>
      </c>
      <c r="B408" s="6">
        <v>97.505440561819739</v>
      </c>
      <c r="C408" s="7">
        <f t="shared" si="24"/>
        <v>115.20051938829235</v>
      </c>
      <c r="D408" s="89">
        <f t="shared" si="25"/>
        <v>144.88178389572028</v>
      </c>
      <c r="E408" s="7">
        <f t="shared" si="26"/>
        <v>116.29577583271737</v>
      </c>
      <c r="F408" s="7">
        <f t="shared" si="27"/>
        <v>64.909131333102948</v>
      </c>
    </row>
    <row r="409" spans="1:6" ht="15.75" x14ac:dyDescent="0.25">
      <c r="A409" s="5">
        <v>24259</v>
      </c>
      <c r="B409" s="6">
        <v>97.597377993395313</v>
      </c>
      <c r="C409" s="7">
        <f t="shared" si="24"/>
        <v>115.3091414283314</v>
      </c>
      <c r="D409" s="89">
        <f t="shared" si="25"/>
        <v>145.01839226358888</v>
      </c>
      <c r="E409" s="7">
        <f t="shared" si="26"/>
        <v>116.40543058502189</v>
      </c>
      <c r="F409" s="7">
        <f t="shared" si="27"/>
        <v>64.970333854584638</v>
      </c>
    </row>
    <row r="410" spans="1:6" ht="15.75" x14ac:dyDescent="0.25">
      <c r="A410" s="5">
        <v>24289</v>
      </c>
      <c r="B410" s="6">
        <v>97.652123026651068</v>
      </c>
      <c r="C410" s="7">
        <f t="shared" si="24"/>
        <v>115.37382147314379</v>
      </c>
      <c r="D410" s="89">
        <f t="shared" si="25"/>
        <v>145.09973703811451</v>
      </c>
      <c r="E410" s="7">
        <f t="shared" si="26"/>
        <v>116.4707255683457</v>
      </c>
      <c r="F410" s="7">
        <f t="shared" si="27"/>
        <v>65.006777488221474</v>
      </c>
    </row>
    <row r="411" spans="1:6" ht="15.75" x14ac:dyDescent="0.25">
      <c r="A411" s="5">
        <v>24320</v>
      </c>
      <c r="B411" s="6">
        <v>97.933458695960809</v>
      </c>
      <c r="C411" s="7">
        <f t="shared" si="24"/>
        <v>115.70621333805093</v>
      </c>
      <c r="D411" s="89">
        <f t="shared" si="25"/>
        <v>145.51776923619735</v>
      </c>
      <c r="E411" s="7">
        <f t="shared" si="26"/>
        <v>116.80627761286009</v>
      </c>
      <c r="F411" s="7">
        <f t="shared" si="27"/>
        <v>65.194061949505809</v>
      </c>
    </row>
    <row r="412" spans="1:6" ht="15.75" x14ac:dyDescent="0.25">
      <c r="A412" s="5">
        <v>24351</v>
      </c>
      <c r="B412" s="6">
        <v>97.933458695960809</v>
      </c>
      <c r="C412" s="7">
        <f t="shared" si="24"/>
        <v>115.70621333805093</v>
      </c>
      <c r="D412" s="89">
        <f t="shared" si="25"/>
        <v>145.51776923619735</v>
      </c>
      <c r="E412" s="7">
        <f t="shared" si="26"/>
        <v>116.80627761286009</v>
      </c>
      <c r="F412" s="7">
        <f t="shared" si="27"/>
        <v>65.194061949505809</v>
      </c>
    </row>
    <row r="413" spans="1:6" ht="15.75" x14ac:dyDescent="0.25">
      <c r="A413" s="5">
        <v>24381</v>
      </c>
      <c r="B413" s="6">
        <v>98.839548781157376</v>
      </c>
      <c r="C413" s="7">
        <f t="shared" si="24"/>
        <v>116.7767387141303</v>
      </c>
      <c r="D413" s="89">
        <f t="shared" si="25"/>
        <v>146.86411408790102</v>
      </c>
      <c r="E413" s="7">
        <f t="shared" si="26"/>
        <v>117.88698089285252</v>
      </c>
      <c r="F413" s="7">
        <f t="shared" si="27"/>
        <v>65.797243884798519</v>
      </c>
    </row>
    <row r="414" spans="1:6" ht="15.75" x14ac:dyDescent="0.25">
      <c r="A414" s="5">
        <v>24412</v>
      </c>
      <c r="B414" s="6">
        <v>99.264613097093275</v>
      </c>
      <c r="C414" s="7">
        <f t="shared" si="24"/>
        <v>117.27894279307294</v>
      </c>
      <c r="D414" s="89">
        <f t="shared" si="25"/>
        <v>147.49571039686967</v>
      </c>
      <c r="E414" s="7">
        <f t="shared" si="26"/>
        <v>118.39395962261096</v>
      </c>
      <c r="F414" s="7">
        <f t="shared" si="27"/>
        <v>66.08020815170633</v>
      </c>
    </row>
    <row r="415" spans="1:6" ht="15.75" x14ac:dyDescent="0.25">
      <c r="A415" s="5">
        <v>24442</v>
      </c>
      <c r="B415" s="6">
        <v>99.328737524158555</v>
      </c>
      <c r="C415" s="7">
        <f t="shared" si="24"/>
        <v>117.35470438402452</v>
      </c>
      <c r="D415" s="89">
        <f t="shared" si="25"/>
        <v>147.59099186353427</v>
      </c>
      <c r="E415" s="7">
        <f t="shared" si="26"/>
        <v>118.47044150867205</v>
      </c>
      <c r="F415" s="7">
        <f t="shared" si="27"/>
        <v>66.122895624672537</v>
      </c>
    </row>
    <row r="416" spans="1:6" ht="15.75" x14ac:dyDescent="0.25">
      <c r="A416" s="5">
        <v>24473</v>
      </c>
      <c r="B416" s="6">
        <v>99.79853534759809</v>
      </c>
      <c r="C416" s="7">
        <f t="shared" si="24"/>
        <v>117.90976011174475</v>
      </c>
      <c r="D416" s="89">
        <f t="shared" si="25"/>
        <v>148.28905698008631</v>
      </c>
      <c r="E416" s="7">
        <f t="shared" si="26"/>
        <v>119.03077436852702</v>
      </c>
      <c r="F416" s="7">
        <f t="shared" si="27"/>
        <v>66.435638877212469</v>
      </c>
    </row>
    <row r="417" spans="1:6" ht="15.75" x14ac:dyDescent="0.25">
      <c r="A417" s="5">
        <v>24504</v>
      </c>
      <c r="B417" s="6">
        <v>100.43785972522524</v>
      </c>
      <c r="C417" s="7">
        <f t="shared" si="24"/>
        <v>118.66510771015439</v>
      </c>
      <c r="D417" s="89">
        <f t="shared" si="25"/>
        <v>149.23901890820989</v>
      </c>
      <c r="E417" s="7">
        <f t="shared" si="26"/>
        <v>119.79330335231002</v>
      </c>
      <c r="F417" s="7">
        <f t="shared" si="27"/>
        <v>66.861235538821774</v>
      </c>
    </row>
    <row r="418" spans="1:6" ht="15.75" x14ac:dyDescent="0.25">
      <c r="A418" s="5">
        <v>24532</v>
      </c>
      <c r="B418" s="6">
        <v>100.93184820079119</v>
      </c>
      <c r="C418" s="7">
        <f t="shared" si="24"/>
        <v>119.24874415781443</v>
      </c>
      <c r="D418" s="89">
        <f t="shared" si="25"/>
        <v>149.97302853015037</v>
      </c>
      <c r="E418" s="7">
        <f t="shared" si="26"/>
        <v>120.38248866020001</v>
      </c>
      <c r="F418" s="7">
        <f t="shared" si="27"/>
        <v>67.190082448827994</v>
      </c>
    </row>
    <row r="419" spans="1:6" ht="15.75" x14ac:dyDescent="0.25">
      <c r="A419" s="5">
        <v>24563</v>
      </c>
      <c r="B419" s="6">
        <v>101.41268453908749</v>
      </c>
      <c r="C419" s="7">
        <f t="shared" si="24"/>
        <v>119.81684164646052</v>
      </c>
      <c r="D419" s="89">
        <f t="shared" si="25"/>
        <v>150.68749560042718</v>
      </c>
      <c r="E419" s="7">
        <f t="shared" si="26"/>
        <v>120.95598727410841</v>
      </c>
      <c r="F419" s="7">
        <f t="shared" si="27"/>
        <v>67.510174013487045</v>
      </c>
    </row>
    <row r="420" spans="1:6" ht="15.75" x14ac:dyDescent="0.25">
      <c r="A420" s="5">
        <v>24593</v>
      </c>
      <c r="B420" s="6">
        <v>100.16235507600753</v>
      </c>
      <c r="C420" s="7">
        <f t="shared" si="24"/>
        <v>118.33960506639526</v>
      </c>
      <c r="D420" s="89">
        <f t="shared" si="25"/>
        <v>148.82965093017464</v>
      </c>
      <c r="E420" s="7">
        <f t="shared" si="26"/>
        <v>119.46470602746659</v>
      </c>
      <c r="F420" s="7">
        <f t="shared" si="27"/>
        <v>66.677832773233376</v>
      </c>
    </row>
    <row r="421" spans="1:6" ht="15.75" x14ac:dyDescent="0.25">
      <c r="A421" s="5">
        <v>24624</v>
      </c>
      <c r="B421" s="6">
        <v>99.054438109279204</v>
      </c>
      <c r="C421" s="7">
        <f t="shared" si="24"/>
        <v>117.03062569795395</v>
      </c>
      <c r="D421" s="89">
        <f t="shared" si="25"/>
        <v>147.1834147240404</v>
      </c>
      <c r="E421" s="7">
        <f t="shared" si="26"/>
        <v>118.14328167964048</v>
      </c>
      <c r="F421" s="7">
        <f t="shared" si="27"/>
        <v>65.940295180611074</v>
      </c>
    </row>
    <row r="422" spans="1:6" ht="15.75" x14ac:dyDescent="0.25">
      <c r="A422" s="5">
        <v>24654</v>
      </c>
      <c r="B422" s="6">
        <v>99.755595650593278</v>
      </c>
      <c r="C422" s="7">
        <f t="shared" si="24"/>
        <v>117.85902781035902</v>
      </c>
      <c r="D422" s="89">
        <f t="shared" si="25"/>
        <v>148.22525356700339</v>
      </c>
      <c r="E422" s="7">
        <f t="shared" si="26"/>
        <v>118.97955973528786</v>
      </c>
      <c r="F422" s="7">
        <f t="shared" si="27"/>
        <v>66.407054026805866</v>
      </c>
    </row>
    <row r="423" spans="1:6" ht="15.75" x14ac:dyDescent="0.25">
      <c r="A423" s="5">
        <v>24685</v>
      </c>
      <c r="B423" s="6">
        <v>100.43785972522524</v>
      </c>
      <c r="C423" s="7">
        <f t="shared" si="24"/>
        <v>118.66510771015439</v>
      </c>
      <c r="D423" s="89">
        <f t="shared" si="25"/>
        <v>149.23901890820989</v>
      </c>
      <c r="E423" s="7">
        <f t="shared" si="26"/>
        <v>119.79330335231002</v>
      </c>
      <c r="F423" s="7">
        <f t="shared" si="27"/>
        <v>66.861235538821774</v>
      </c>
    </row>
    <row r="424" spans="1:6" ht="15.75" x14ac:dyDescent="0.25">
      <c r="A424" s="5">
        <v>24716</v>
      </c>
      <c r="B424" s="6">
        <v>101.20504897837783</v>
      </c>
      <c r="C424" s="7">
        <f t="shared" si="24"/>
        <v>119.57152482824598</v>
      </c>
      <c r="D424" s="89">
        <f t="shared" si="25"/>
        <v>150.37897322195815</v>
      </c>
      <c r="E424" s="7">
        <f t="shared" si="26"/>
        <v>120.70833813284965</v>
      </c>
      <c r="F424" s="7">
        <f t="shared" si="27"/>
        <v>67.371951532752945</v>
      </c>
    </row>
    <row r="425" spans="1:6" ht="15.75" x14ac:dyDescent="0.25">
      <c r="A425" s="5">
        <v>24746</v>
      </c>
      <c r="B425" s="6">
        <v>101.5247111671914</v>
      </c>
      <c r="C425" s="7">
        <f t="shared" si="24"/>
        <v>119.94919862745077</v>
      </c>
      <c r="D425" s="89">
        <f t="shared" si="25"/>
        <v>150.85395418601993</v>
      </c>
      <c r="E425" s="7">
        <f t="shared" si="26"/>
        <v>121.08960262474113</v>
      </c>
      <c r="F425" s="7">
        <f t="shared" si="27"/>
        <v>67.58474986355759</v>
      </c>
    </row>
    <row r="426" spans="1:6" ht="15.75" x14ac:dyDescent="0.25">
      <c r="A426" s="5">
        <v>24777</v>
      </c>
      <c r="B426" s="6">
        <v>101.33291385390324</v>
      </c>
      <c r="C426" s="7">
        <f t="shared" si="24"/>
        <v>119.72259434792787</v>
      </c>
      <c r="D426" s="89">
        <f t="shared" si="25"/>
        <v>150.56896560758281</v>
      </c>
      <c r="E426" s="7">
        <f t="shared" si="26"/>
        <v>120.8608439296062</v>
      </c>
      <c r="F426" s="7">
        <f t="shared" si="27"/>
        <v>67.457070865074783</v>
      </c>
    </row>
    <row r="427" spans="1:6" ht="15.75" x14ac:dyDescent="0.25">
      <c r="A427" s="5">
        <v>24807</v>
      </c>
      <c r="B427" s="6">
        <v>99.860570680382651</v>
      </c>
      <c r="C427" s="7">
        <f t="shared" si="24"/>
        <v>117.98305348405329</v>
      </c>
      <c r="D427" s="89">
        <f t="shared" si="25"/>
        <v>148.38123429477363</v>
      </c>
      <c r="E427" s="7">
        <f t="shared" si="26"/>
        <v>119.10476456962402</v>
      </c>
      <c r="F427" s="7">
        <f t="shared" si="27"/>
        <v>66.476935645267716</v>
      </c>
    </row>
    <row r="428" spans="1:6" ht="15.75" x14ac:dyDescent="0.25">
      <c r="A428" s="5">
        <v>24838</v>
      </c>
      <c r="B428" s="6">
        <v>99.737974305606627</v>
      </c>
      <c r="C428" s="7">
        <f t="shared" si="24"/>
        <v>117.83820858136949</v>
      </c>
      <c r="D428" s="89">
        <f t="shared" si="25"/>
        <v>148.19907029064879</v>
      </c>
      <c r="E428" s="7">
        <f t="shared" si="26"/>
        <v>118.95854256973659</v>
      </c>
      <c r="F428" s="7">
        <f t="shared" si="27"/>
        <v>66.395323540902581</v>
      </c>
    </row>
    <row r="429" spans="1:6" ht="15.75" x14ac:dyDescent="0.25">
      <c r="A429" s="5">
        <v>24869</v>
      </c>
      <c r="B429" s="6">
        <v>99.151280339103039</v>
      </c>
      <c r="C429" s="7">
        <f t="shared" si="24"/>
        <v>117.14504264853787</v>
      </c>
      <c r="D429" s="89">
        <f t="shared" si="25"/>
        <v>147.32731105364493</v>
      </c>
      <c r="E429" s="7">
        <f t="shared" si="26"/>
        <v>118.25878643697341</v>
      </c>
      <c r="F429" s="7">
        <f t="shared" si="27"/>
        <v>66.00476281419138</v>
      </c>
    </row>
    <row r="430" spans="1:6" ht="15.75" x14ac:dyDescent="0.25">
      <c r="A430" s="5">
        <v>24898</v>
      </c>
      <c r="B430" s="6">
        <v>99.67392341450126</v>
      </c>
      <c r="C430" s="7">
        <f t="shared" si="24"/>
        <v>117.76253387152657</v>
      </c>
      <c r="D430" s="89">
        <f t="shared" si="25"/>
        <v>148.10389808989785</v>
      </c>
      <c r="E430" s="7">
        <f t="shared" si="26"/>
        <v>118.88214839079687</v>
      </c>
      <c r="F430" s="7">
        <f t="shared" si="27"/>
        <v>66.352685020643548</v>
      </c>
    </row>
    <row r="431" spans="1:6" ht="15.75" x14ac:dyDescent="0.25">
      <c r="A431" s="5">
        <v>24929</v>
      </c>
      <c r="B431" s="6">
        <v>100.42476276225642</v>
      </c>
      <c r="C431" s="7">
        <f t="shared" si="24"/>
        <v>118.64963393835536</v>
      </c>
      <c r="D431" s="89">
        <f t="shared" si="25"/>
        <v>149.21955833916257</v>
      </c>
      <c r="E431" s="7">
        <f t="shared" si="26"/>
        <v>119.77768246530378</v>
      </c>
      <c r="F431" s="7">
        <f t="shared" si="27"/>
        <v>66.852516922870606</v>
      </c>
    </row>
    <row r="432" spans="1:6" ht="15.75" x14ac:dyDescent="0.25">
      <c r="A432" s="5">
        <v>24959</v>
      </c>
      <c r="B432" s="6">
        <v>100.87976701612267</v>
      </c>
      <c r="C432" s="7">
        <f t="shared" si="24"/>
        <v>119.18721139113393</v>
      </c>
      <c r="D432" s="89">
        <f t="shared" si="25"/>
        <v>149.89564192588807</v>
      </c>
      <c r="E432" s="7">
        <f t="shared" si="26"/>
        <v>120.32037087741358</v>
      </c>
      <c r="F432" s="7">
        <f t="shared" si="27"/>
        <v>67.155412132626623</v>
      </c>
    </row>
    <row r="433" spans="1:6" ht="15.75" x14ac:dyDescent="0.25">
      <c r="A433" s="5">
        <v>24990</v>
      </c>
      <c r="B433" s="6">
        <v>100.06873611246803</v>
      </c>
      <c r="C433" s="7">
        <f t="shared" si="24"/>
        <v>118.22899633356762</v>
      </c>
      <c r="D433" s="89">
        <f t="shared" si="25"/>
        <v>148.69054400069544</v>
      </c>
      <c r="E433" s="7">
        <f t="shared" si="26"/>
        <v>119.35304569410728</v>
      </c>
      <c r="F433" s="7">
        <f t="shared" si="27"/>
        <v>66.615510860069961</v>
      </c>
    </row>
    <row r="434" spans="1:6" ht="15.75" x14ac:dyDescent="0.25">
      <c r="A434" s="5">
        <v>25020</v>
      </c>
      <c r="B434" s="6">
        <v>99.528170100882122</v>
      </c>
      <c r="C434" s="7">
        <f t="shared" si="24"/>
        <v>117.59032955826218</v>
      </c>
      <c r="D434" s="89">
        <f t="shared" si="25"/>
        <v>147.88732555851726</v>
      </c>
      <c r="E434" s="7">
        <f t="shared" si="26"/>
        <v>118.70830686369993</v>
      </c>
      <c r="F434" s="7">
        <f t="shared" si="27"/>
        <v>66.255657399195684</v>
      </c>
    </row>
    <row r="435" spans="1:6" ht="15.75" x14ac:dyDescent="0.25">
      <c r="A435" s="5">
        <v>25051</v>
      </c>
      <c r="B435" s="6">
        <v>100.31828408282331</v>
      </c>
      <c r="C435" s="7">
        <f t="shared" si="24"/>
        <v>118.52383173589574</v>
      </c>
      <c r="D435" s="89">
        <f t="shared" si="25"/>
        <v>149.0613433622932</v>
      </c>
      <c r="E435" s="7">
        <f t="shared" si="26"/>
        <v>119.65068421204768</v>
      </c>
      <c r="F435" s="7">
        <f t="shared" si="27"/>
        <v>66.781634328548932</v>
      </c>
    </row>
    <row r="436" spans="1:6" ht="15.75" x14ac:dyDescent="0.25">
      <c r="A436" s="5">
        <v>25082</v>
      </c>
      <c r="B436" s="6">
        <v>100.04515963271065</v>
      </c>
      <c r="C436" s="7">
        <f t="shared" si="24"/>
        <v>118.20114124468492</v>
      </c>
      <c r="D436" s="89">
        <f t="shared" si="25"/>
        <v>148.65551208426547</v>
      </c>
      <c r="E436" s="7">
        <f t="shared" si="26"/>
        <v>119.32492577598792</v>
      </c>
      <c r="F436" s="7">
        <f t="shared" si="27"/>
        <v>66.599816055635188</v>
      </c>
    </row>
    <row r="437" spans="1:6" ht="15.75" x14ac:dyDescent="0.25">
      <c r="A437" s="5">
        <v>25112</v>
      </c>
      <c r="B437" s="6">
        <v>99.7350382451325</v>
      </c>
      <c r="C437" s="7">
        <f t="shared" si="24"/>
        <v>117.83473969091962</v>
      </c>
      <c r="D437" s="89">
        <f t="shared" si="25"/>
        <v>148.19470764507059</v>
      </c>
      <c r="E437" s="7">
        <f t="shared" si="26"/>
        <v>118.95504069918697</v>
      </c>
      <c r="F437" s="7">
        <f t="shared" si="27"/>
        <v>66.393369012685298</v>
      </c>
    </row>
    <row r="438" spans="1:6" ht="15.75" x14ac:dyDescent="0.25">
      <c r="A438" s="5">
        <v>25143</v>
      </c>
      <c r="B438" s="6">
        <v>99.631484668758546</v>
      </c>
      <c r="C438" s="7">
        <f t="shared" si="24"/>
        <v>117.71239343296665</v>
      </c>
      <c r="D438" s="89">
        <f t="shared" si="25"/>
        <v>148.04083903233067</v>
      </c>
      <c r="E438" s="7">
        <f t="shared" si="26"/>
        <v>118.83153124745513</v>
      </c>
      <c r="F438" s="7">
        <f t="shared" si="27"/>
        <v>66.324433652256786</v>
      </c>
    </row>
    <row r="439" spans="1:6" ht="15.75" x14ac:dyDescent="0.25">
      <c r="A439" s="5">
        <v>25173</v>
      </c>
      <c r="B439" s="6">
        <v>99.158535133888932</v>
      </c>
      <c r="C439" s="7">
        <f t="shared" si="24"/>
        <v>117.15361402796628</v>
      </c>
      <c r="D439" s="89">
        <f t="shared" si="25"/>
        <v>147.33809083787361</v>
      </c>
      <c r="E439" s="7">
        <f t="shared" si="26"/>
        <v>118.26743930786216</v>
      </c>
      <c r="F439" s="7">
        <f t="shared" si="27"/>
        <v>66.009592313189984</v>
      </c>
    </row>
    <row r="440" spans="1:6" ht="15.75" x14ac:dyDescent="0.25">
      <c r="A440" s="5">
        <v>25204</v>
      </c>
      <c r="B440" s="6">
        <v>97.651824988821161</v>
      </c>
      <c r="C440" s="7">
        <f t="shared" si="24"/>
        <v>115.37346934804592</v>
      </c>
      <c r="D440" s="89">
        <f t="shared" si="25"/>
        <v>145.09929418844158</v>
      </c>
      <c r="E440" s="7">
        <f t="shared" si="26"/>
        <v>116.47037009545664</v>
      </c>
      <c r="F440" s="7">
        <f t="shared" si="27"/>
        <v>65.006579085173072</v>
      </c>
    </row>
    <row r="441" spans="1:6" ht="15.75" x14ac:dyDescent="0.25">
      <c r="A441" s="5">
        <v>25235</v>
      </c>
      <c r="B441" s="6">
        <v>97.165657322156989</v>
      </c>
      <c r="C441" s="7">
        <f t="shared" si="24"/>
        <v>114.79907301296144</v>
      </c>
      <c r="D441" s="89">
        <f t="shared" si="25"/>
        <v>144.37690538210549</v>
      </c>
      <c r="E441" s="7">
        <f t="shared" si="26"/>
        <v>115.89051274951044</v>
      </c>
      <c r="F441" s="7">
        <f t="shared" si="27"/>
        <v>64.682938468366615</v>
      </c>
    </row>
    <row r="442" spans="1:6" ht="15.75" x14ac:dyDescent="0.25">
      <c r="A442" s="5">
        <v>25263</v>
      </c>
      <c r="B442" s="6">
        <v>96.451638688431771</v>
      </c>
      <c r="C442" s="7">
        <f t="shared" si="24"/>
        <v>113.95547580459937</v>
      </c>
      <c r="D442" s="89">
        <f t="shared" si="25"/>
        <v>143.3159564464068</v>
      </c>
      <c r="E442" s="7">
        <f t="shared" si="26"/>
        <v>115.03889513217918</v>
      </c>
      <c r="F442" s="7">
        <f t="shared" si="27"/>
        <v>64.207618024669216</v>
      </c>
    </row>
    <row r="443" spans="1:6" ht="15.75" x14ac:dyDescent="0.25">
      <c r="A443" s="5">
        <v>25294</v>
      </c>
      <c r="B443" s="6">
        <v>96.460613046210696</v>
      </c>
      <c r="C443" s="7">
        <f t="shared" si="24"/>
        <v>113.96607880963532</v>
      </c>
      <c r="D443" s="89">
        <f t="shared" si="25"/>
        <v>143.32929130194756</v>
      </c>
      <c r="E443" s="7">
        <f t="shared" si="26"/>
        <v>115.0495989441356</v>
      </c>
      <c r="F443" s="7">
        <f t="shared" si="27"/>
        <v>64.213592232511843</v>
      </c>
    </row>
    <row r="444" spans="1:6" ht="15.75" x14ac:dyDescent="0.25">
      <c r="A444" s="5">
        <v>25324</v>
      </c>
      <c r="B444" s="6">
        <v>96.193158393551812</v>
      </c>
      <c r="C444" s="7">
        <f t="shared" si="24"/>
        <v>113.65008705859468</v>
      </c>
      <c r="D444" s="89">
        <f t="shared" si="25"/>
        <v>142.93188468581249</v>
      </c>
      <c r="E444" s="7">
        <f t="shared" si="26"/>
        <v>114.73060293579169</v>
      </c>
      <c r="F444" s="7">
        <f t="shared" si="27"/>
        <v>64.035548329781321</v>
      </c>
    </row>
    <row r="445" spans="1:6" ht="15.75" x14ac:dyDescent="0.25">
      <c r="A445" s="5">
        <v>25355</v>
      </c>
      <c r="B445" s="6">
        <v>96.564999351230369</v>
      </c>
      <c r="C445" s="7">
        <f t="shared" si="24"/>
        <v>114.08940891804772</v>
      </c>
      <c r="D445" s="89">
        <f t="shared" si="25"/>
        <v>143.48439725294259</v>
      </c>
      <c r="E445" s="7">
        <f t="shared" si="26"/>
        <v>115.17410160017843</v>
      </c>
      <c r="F445" s="7">
        <f t="shared" si="27"/>
        <v>64.283081938346299</v>
      </c>
    </row>
    <row r="446" spans="1:6" ht="15.75" x14ac:dyDescent="0.25">
      <c r="A446" s="5">
        <v>25385</v>
      </c>
      <c r="B446" s="6">
        <v>96.677698233199536</v>
      </c>
      <c r="C446" s="7">
        <f t="shared" si="24"/>
        <v>114.22256015209705</v>
      </c>
      <c r="D446" s="89">
        <f t="shared" si="25"/>
        <v>143.65185472986559</v>
      </c>
      <c r="E446" s="7">
        <f t="shared" si="26"/>
        <v>115.30851875514503</v>
      </c>
      <c r="F446" s="7">
        <f t="shared" si="27"/>
        <v>64.358105306157171</v>
      </c>
    </row>
    <row r="447" spans="1:6" ht="15.75" x14ac:dyDescent="0.25">
      <c r="A447" s="5">
        <v>25416</v>
      </c>
      <c r="B447" s="6">
        <v>96.818796957043091</v>
      </c>
      <c r="C447" s="7">
        <f t="shared" si="24"/>
        <v>114.38926517058776</v>
      </c>
      <c r="D447" s="89">
        <f t="shared" si="25"/>
        <v>143.8615110803018</v>
      </c>
      <c r="E447" s="7">
        <f t="shared" si="26"/>
        <v>115.47680870351964</v>
      </c>
      <c r="F447" s="7">
        <f t="shared" si="27"/>
        <v>64.452034378669666</v>
      </c>
    </row>
    <row r="448" spans="1:6" ht="15.75" x14ac:dyDescent="0.25">
      <c r="A448" s="5">
        <v>25447</v>
      </c>
      <c r="B448" s="6">
        <v>97.173934617579036</v>
      </c>
      <c r="C448" s="7">
        <f t="shared" si="24"/>
        <v>114.80885245425472</v>
      </c>
      <c r="D448" s="89">
        <f t="shared" si="25"/>
        <v>144.38920448377272</v>
      </c>
      <c r="E448" s="7">
        <f t="shared" si="26"/>
        <v>115.90038516778122</v>
      </c>
      <c r="F448" s="7">
        <f t="shared" si="27"/>
        <v>64.688448643517219</v>
      </c>
    </row>
    <row r="449" spans="1:6" ht="15.75" x14ac:dyDescent="0.25">
      <c r="A449" s="5">
        <v>25477</v>
      </c>
      <c r="B449" s="6">
        <v>98.224478833225646</v>
      </c>
      <c r="C449" s="7">
        <f t="shared" si="24"/>
        <v>116.0500471874463</v>
      </c>
      <c r="D449" s="89">
        <f t="shared" si="25"/>
        <v>145.95019143124168</v>
      </c>
      <c r="E449" s="7">
        <f t="shared" si="26"/>
        <v>117.15338042528931</v>
      </c>
      <c r="F449" s="7">
        <f t="shared" si="27"/>
        <v>65.387793337225901</v>
      </c>
    </row>
    <row r="450" spans="1:6" ht="15.75" x14ac:dyDescent="0.25">
      <c r="A450" s="5">
        <v>25508</v>
      </c>
      <c r="B450" s="6">
        <v>97.705063869173856</v>
      </c>
      <c r="C450" s="7">
        <f t="shared" si="24"/>
        <v>115.43636990654748</v>
      </c>
      <c r="D450" s="89">
        <f t="shared" si="25"/>
        <v>145.17840099431481</v>
      </c>
      <c r="E450" s="7">
        <f t="shared" si="26"/>
        <v>116.53386867419653</v>
      </c>
      <c r="F450" s="7">
        <f t="shared" si="27"/>
        <v>65.042020076536517</v>
      </c>
    </row>
    <row r="451" spans="1:6" ht="15.75" x14ac:dyDescent="0.25">
      <c r="A451" s="5">
        <v>25538</v>
      </c>
      <c r="B451" s="6">
        <v>97.910875094582025</v>
      </c>
      <c r="C451" s="7">
        <f t="shared" si="24"/>
        <v>115.67953131299159</v>
      </c>
      <c r="D451" s="89">
        <f t="shared" si="25"/>
        <v>145.48421262196439</v>
      </c>
      <c r="E451" s="7">
        <f t="shared" si="26"/>
        <v>116.77934191134118</v>
      </c>
      <c r="F451" s="7">
        <f t="shared" si="27"/>
        <v>65.179028101759229</v>
      </c>
    </row>
    <row r="452" spans="1:6" ht="15.75" x14ac:dyDescent="0.25">
      <c r="A452" s="5">
        <v>25569</v>
      </c>
      <c r="B452" s="6">
        <v>96.749478002723976</v>
      </c>
      <c r="C452" s="7">
        <f t="shared" si="24"/>
        <v>114.30736636068544</v>
      </c>
      <c r="D452" s="89">
        <f t="shared" si="25"/>
        <v>143.75851114817829</v>
      </c>
      <c r="E452" s="7">
        <f t="shared" si="26"/>
        <v>115.3941312495642</v>
      </c>
      <c r="F452" s="7">
        <f t="shared" si="27"/>
        <v>64.405888921720319</v>
      </c>
    </row>
    <row r="453" spans="1:6" ht="15.75" x14ac:dyDescent="0.25">
      <c r="A453" s="5">
        <v>25600</v>
      </c>
      <c r="B453" s="6">
        <v>95.943431567217942</v>
      </c>
      <c r="C453" s="7">
        <f t="shared" si="24"/>
        <v>113.35504034188747</v>
      </c>
      <c r="D453" s="89">
        <f t="shared" si="25"/>
        <v>142.56081956495981</v>
      </c>
      <c r="E453" s="7">
        <f t="shared" si="26"/>
        <v>114.43275109442364</v>
      </c>
      <c r="F453" s="7">
        <f t="shared" si="27"/>
        <v>63.869305797318468</v>
      </c>
    </row>
    <row r="454" spans="1:6" ht="15.75" x14ac:dyDescent="0.25">
      <c r="A454" s="5">
        <v>25628</v>
      </c>
      <c r="B454" s="6">
        <v>95.720250836795756</v>
      </c>
      <c r="C454" s="7">
        <f t="shared" si="24"/>
        <v>113.09135724980615</v>
      </c>
      <c r="D454" s="89">
        <f t="shared" si="25"/>
        <v>142.22919886596694</v>
      </c>
      <c r="E454" s="7">
        <f t="shared" si="26"/>
        <v>114.16656106394115</v>
      </c>
      <c r="F454" s="7">
        <f t="shared" si="27"/>
        <v>63.7207349354412</v>
      </c>
    </row>
    <row r="455" spans="1:6" ht="15.75" x14ac:dyDescent="0.25">
      <c r="A455" s="5">
        <v>25659</v>
      </c>
      <c r="B455" s="6">
        <v>95.374191112830815</v>
      </c>
      <c r="C455" s="7">
        <f t="shared" si="24"/>
        <v>112.68249534722487</v>
      </c>
      <c r="D455" s="89">
        <f t="shared" si="25"/>
        <v>141.71499422411711</v>
      </c>
      <c r="E455" s="7">
        <f t="shared" si="26"/>
        <v>113.75381195116275</v>
      </c>
      <c r="F455" s="7">
        <f t="shared" si="27"/>
        <v>63.490363830582744</v>
      </c>
    </row>
    <row r="456" spans="1:6" ht="15.75" x14ac:dyDescent="0.25">
      <c r="A456" s="5">
        <v>25689</v>
      </c>
      <c r="B456" s="6">
        <v>95.325336417635967</v>
      </c>
      <c r="C456" s="7">
        <f t="shared" si="24"/>
        <v>112.62477460642751</v>
      </c>
      <c r="D456" s="89">
        <f t="shared" si="25"/>
        <v>141.64240180926592</v>
      </c>
      <c r="E456" s="7">
        <f t="shared" si="26"/>
        <v>113.69554243668212</v>
      </c>
      <c r="F456" s="7">
        <f t="shared" si="27"/>
        <v>63.45784138046745</v>
      </c>
    </row>
    <row r="457" spans="1:6" ht="15.75" x14ac:dyDescent="0.25">
      <c r="A457" s="5">
        <v>25720</v>
      </c>
      <c r="B457" s="6">
        <v>95.963718488322229</v>
      </c>
      <c r="C457" s="7">
        <f t="shared" ref="C457:C520" si="28">(B457/C$7)*100</f>
        <v>113.37900889004784</v>
      </c>
      <c r="D457" s="89">
        <f t="shared" ref="D457:D520" si="29">(B457/D$7)*100</f>
        <v>142.5909635784877</v>
      </c>
      <c r="E457" s="7">
        <f t="shared" ref="E457:E520" si="30">(B457/E$7)*100</f>
        <v>114.45694752095621</v>
      </c>
      <c r="F457" s="7">
        <f t="shared" ref="F457:F520" si="31">(B457/F$7)*100</f>
        <v>63.88281075066994</v>
      </c>
    </row>
    <row r="458" spans="1:6" ht="15.75" x14ac:dyDescent="0.25">
      <c r="A458" s="5">
        <v>25750</v>
      </c>
      <c r="B458" s="6">
        <v>96.209262407921159</v>
      </c>
      <c r="C458" s="7">
        <f t="shared" si="28"/>
        <v>113.66911359505146</v>
      </c>
      <c r="D458" s="89">
        <f t="shared" si="29"/>
        <v>142.95581338472684</v>
      </c>
      <c r="E458" s="7">
        <f t="shared" si="30"/>
        <v>114.74981036498038</v>
      </c>
      <c r="F458" s="7">
        <f t="shared" si="31"/>
        <v>64.046268732434413</v>
      </c>
    </row>
    <row r="459" spans="1:6" ht="15.75" x14ac:dyDescent="0.25">
      <c r="A459" s="5">
        <v>25781</v>
      </c>
      <c r="B459" s="6">
        <v>97.214725380825655</v>
      </c>
      <c r="C459" s="7">
        <f t="shared" si="28"/>
        <v>114.85704583797956</v>
      </c>
      <c r="D459" s="89">
        <f t="shared" si="29"/>
        <v>144.44981483035016</v>
      </c>
      <c r="E459" s="7">
        <f t="shared" si="30"/>
        <v>115.94903674487517</v>
      </c>
      <c r="F459" s="7">
        <f t="shared" si="31"/>
        <v>64.71560295402027</v>
      </c>
    </row>
    <row r="460" spans="1:6" ht="15.75" x14ac:dyDescent="0.25">
      <c r="A460" s="5">
        <v>25812</v>
      </c>
      <c r="B460" s="6">
        <v>96.664298751540855</v>
      </c>
      <c r="C460" s="7">
        <f t="shared" si="28"/>
        <v>114.20672896116328</v>
      </c>
      <c r="D460" s="89">
        <f t="shared" si="29"/>
        <v>143.63194465310679</v>
      </c>
      <c r="E460" s="7">
        <f t="shared" si="30"/>
        <v>115.29253705088038</v>
      </c>
      <c r="F460" s="7">
        <f t="shared" si="31"/>
        <v>64.349185304260175</v>
      </c>
    </row>
    <row r="461" spans="1:6" ht="15.75" x14ac:dyDescent="0.25">
      <c r="A461" s="5">
        <v>25842</v>
      </c>
      <c r="B461" s="6">
        <v>96.75493636176121</v>
      </c>
      <c r="C461" s="7">
        <f t="shared" si="28"/>
        <v>114.3138152910474</v>
      </c>
      <c r="D461" s="89">
        <f t="shared" si="29"/>
        <v>143.76662163708946</v>
      </c>
      <c r="E461" s="7">
        <f t="shared" si="30"/>
        <v>115.40064149243221</v>
      </c>
      <c r="F461" s="7">
        <f t="shared" si="31"/>
        <v>64.409522537871069</v>
      </c>
    </row>
    <row r="462" spans="1:6" ht="15.75" x14ac:dyDescent="0.25">
      <c r="A462" s="5">
        <v>25873</v>
      </c>
      <c r="B462" s="6">
        <v>96.7786028563971</v>
      </c>
      <c r="C462" s="7">
        <f t="shared" si="28"/>
        <v>114.34177673051626</v>
      </c>
      <c r="D462" s="89">
        <f t="shared" si="29"/>
        <v>143.80178730519629</v>
      </c>
      <c r="E462" s="7">
        <f t="shared" si="30"/>
        <v>115.42886877225436</v>
      </c>
      <c r="F462" s="7">
        <f t="shared" si="31"/>
        <v>64.425277264988495</v>
      </c>
    </row>
    <row r="463" spans="1:6" ht="15.75" x14ac:dyDescent="0.25">
      <c r="A463" s="5">
        <v>25903</v>
      </c>
      <c r="B463" s="6">
        <v>97.098832343216188</v>
      </c>
      <c r="C463" s="7">
        <f t="shared" si="28"/>
        <v>114.72012077975542</v>
      </c>
      <c r="D463" s="89">
        <f t="shared" si="29"/>
        <v>144.27761120834501</v>
      </c>
      <c r="E463" s="7">
        <f t="shared" si="30"/>
        <v>115.81080988650969</v>
      </c>
      <c r="F463" s="7">
        <f t="shared" si="31"/>
        <v>64.638453244676441</v>
      </c>
    </row>
    <row r="464" spans="1:6" ht="15.75" x14ac:dyDescent="0.25">
      <c r="A464" s="5">
        <v>25934</v>
      </c>
      <c r="B464" s="6">
        <v>96.417760572068119</v>
      </c>
      <c r="C464" s="7">
        <f t="shared" si="28"/>
        <v>113.91544956013031</v>
      </c>
      <c r="D464" s="89">
        <f t="shared" si="29"/>
        <v>143.26561749192885</v>
      </c>
      <c r="E464" s="7">
        <f t="shared" si="30"/>
        <v>114.99848834253174</v>
      </c>
      <c r="F464" s="7">
        <f t="shared" si="31"/>
        <v>64.185065446149551</v>
      </c>
    </row>
    <row r="465" spans="1:6" ht="15.75" x14ac:dyDescent="0.25">
      <c r="A465" s="5">
        <v>25965</v>
      </c>
      <c r="B465" s="6">
        <v>96.288586485298936</v>
      </c>
      <c r="C465" s="7">
        <f t="shared" si="28"/>
        <v>113.76283323634802</v>
      </c>
      <c r="D465" s="89">
        <f t="shared" si="29"/>
        <v>143.07367977013214</v>
      </c>
      <c r="E465" s="7">
        <f t="shared" si="30"/>
        <v>114.84442103560255</v>
      </c>
      <c r="F465" s="7">
        <f t="shared" si="31"/>
        <v>64.09907457513124</v>
      </c>
    </row>
    <row r="466" spans="1:6" ht="15.75" x14ac:dyDescent="0.25">
      <c r="A466" s="5">
        <v>25993</v>
      </c>
      <c r="B466" s="6">
        <v>96.410877941553537</v>
      </c>
      <c r="C466" s="7">
        <f t="shared" si="28"/>
        <v>113.90731788454926</v>
      </c>
      <c r="D466" s="89">
        <f t="shared" si="29"/>
        <v>143.2553907006739</v>
      </c>
      <c r="E466" s="7">
        <f t="shared" si="30"/>
        <v>114.99027935592699</v>
      </c>
      <c r="F466" s="7">
        <f t="shared" si="31"/>
        <v>64.180483695988585</v>
      </c>
    </row>
    <row r="467" spans="1:6" ht="15.75" x14ac:dyDescent="0.25">
      <c r="A467" s="5">
        <v>26024</v>
      </c>
      <c r="B467" s="6">
        <v>96.944425307493105</v>
      </c>
      <c r="C467" s="7">
        <f t="shared" si="28"/>
        <v>114.53769228540665</v>
      </c>
      <c r="D467" s="89">
        <f t="shared" si="29"/>
        <v>144.04818024887535</v>
      </c>
      <c r="E467" s="7">
        <f t="shared" si="30"/>
        <v>115.62664697303555</v>
      </c>
      <c r="F467" s="7">
        <f t="shared" si="31"/>
        <v>64.535664861764104</v>
      </c>
    </row>
    <row r="468" spans="1:6" ht="15.75" x14ac:dyDescent="0.25">
      <c r="A468" s="5">
        <v>26054</v>
      </c>
      <c r="B468" s="6">
        <v>96.663716921117526</v>
      </c>
      <c r="C468" s="7">
        <f t="shared" si="28"/>
        <v>114.20604154139906</v>
      </c>
      <c r="D468" s="89">
        <f t="shared" si="29"/>
        <v>143.63108012053124</v>
      </c>
      <c r="E468" s="7">
        <f t="shared" si="30"/>
        <v>115.29184309554728</v>
      </c>
      <c r="F468" s="7">
        <f t="shared" si="31"/>
        <v>64.348797981182159</v>
      </c>
    </row>
    <row r="469" spans="1:6" ht="15.75" x14ac:dyDescent="0.25">
      <c r="A469" s="5">
        <v>26085</v>
      </c>
      <c r="B469" s="6">
        <v>96.942683173748321</v>
      </c>
      <c r="C469" s="7">
        <f t="shared" si="28"/>
        <v>114.53563399295561</v>
      </c>
      <c r="D469" s="89">
        <f t="shared" si="29"/>
        <v>144.04559164004209</v>
      </c>
      <c r="E469" s="7">
        <f t="shared" si="30"/>
        <v>115.62456911159225</v>
      </c>
      <c r="F469" s="7">
        <f t="shared" si="31"/>
        <v>64.534505127626318</v>
      </c>
    </row>
    <row r="470" spans="1:6" ht="15.75" x14ac:dyDescent="0.25">
      <c r="A470" s="5">
        <v>26115</v>
      </c>
      <c r="B470" s="6">
        <v>96.903676220019534</v>
      </c>
      <c r="C470" s="7">
        <f t="shared" si="28"/>
        <v>114.48954814068502</v>
      </c>
      <c r="D470" s="89">
        <f t="shared" si="29"/>
        <v>143.98763182766646</v>
      </c>
      <c r="E470" s="7">
        <f t="shared" si="30"/>
        <v>115.57804510307928</v>
      </c>
      <c r="F470" s="7">
        <f t="shared" si="31"/>
        <v>64.50853829472041</v>
      </c>
    </row>
    <row r="471" spans="1:6" ht="15.75" x14ac:dyDescent="0.25">
      <c r="A471" s="5">
        <v>26146</v>
      </c>
      <c r="B471" s="6">
        <v>98.114541977866523</v>
      </c>
      <c r="C471" s="7">
        <f t="shared" si="28"/>
        <v>115.92015922668931</v>
      </c>
      <c r="D471" s="89">
        <f t="shared" si="29"/>
        <v>145.78683800574521</v>
      </c>
      <c r="E471" s="7">
        <f t="shared" si="30"/>
        <v>117.02225756883196</v>
      </c>
      <c r="F471" s="7">
        <f t="shared" si="31"/>
        <v>65.314608643718174</v>
      </c>
    </row>
    <row r="472" spans="1:6" ht="15.75" x14ac:dyDescent="0.25">
      <c r="A472" s="5">
        <v>26177</v>
      </c>
      <c r="B472" s="6">
        <v>98.142802733440561</v>
      </c>
      <c r="C472" s="7">
        <f t="shared" si="28"/>
        <v>115.95354868374601</v>
      </c>
      <c r="D472" s="89">
        <f t="shared" si="29"/>
        <v>145.82883021313606</v>
      </c>
      <c r="E472" s="7">
        <f t="shared" si="30"/>
        <v>117.0559644725305</v>
      </c>
      <c r="F472" s="7">
        <f t="shared" si="31"/>
        <v>65.333421759012651</v>
      </c>
    </row>
    <row r="473" spans="1:6" ht="15.75" x14ac:dyDescent="0.25">
      <c r="A473" s="5">
        <v>26207</v>
      </c>
      <c r="B473" s="6">
        <v>98.557032741793947</v>
      </c>
      <c r="C473" s="7">
        <f t="shared" si="28"/>
        <v>116.44295226813651</v>
      </c>
      <c r="D473" s="89">
        <f t="shared" si="29"/>
        <v>146.44432799672208</v>
      </c>
      <c r="E473" s="7">
        <f t="shared" si="30"/>
        <v>117.55002100842304</v>
      </c>
      <c r="F473" s="7">
        <f t="shared" si="31"/>
        <v>65.609173654080237</v>
      </c>
    </row>
    <row r="474" spans="1:6" ht="15.75" x14ac:dyDescent="0.25">
      <c r="A474" s="5">
        <v>26238</v>
      </c>
      <c r="B474" s="6">
        <v>98.710234724922628</v>
      </c>
      <c r="C474" s="7">
        <f t="shared" si="28"/>
        <v>116.62395701952317</v>
      </c>
      <c r="D474" s="89">
        <f t="shared" si="29"/>
        <v>146.67196838770082</v>
      </c>
      <c r="E474" s="7">
        <f t="shared" si="30"/>
        <v>117.73274664285331</v>
      </c>
      <c r="F474" s="7">
        <f t="shared" si="31"/>
        <v>65.711159836452154</v>
      </c>
    </row>
    <row r="475" spans="1:6" ht="15.75" x14ac:dyDescent="0.25">
      <c r="A475" s="5">
        <v>26268</v>
      </c>
      <c r="B475" s="6">
        <v>98.691183996513672</v>
      </c>
      <c r="C475" s="7">
        <f t="shared" si="28"/>
        <v>116.60144900566473</v>
      </c>
      <c r="D475" s="89">
        <f t="shared" si="29"/>
        <v>146.64366121324468</v>
      </c>
      <c r="E475" s="7">
        <f t="shared" si="30"/>
        <v>117.71002463649415</v>
      </c>
      <c r="F475" s="7">
        <f t="shared" si="31"/>
        <v>65.698477813529493</v>
      </c>
    </row>
    <row r="476" spans="1:6" ht="15.75" x14ac:dyDescent="0.25">
      <c r="A476" s="5">
        <v>26299</v>
      </c>
      <c r="B476" s="6">
        <v>97.472145074018329</v>
      </c>
      <c r="C476" s="7">
        <f t="shared" si="28"/>
        <v>115.16118150657097</v>
      </c>
      <c r="D476" s="89">
        <f t="shared" si="29"/>
        <v>144.8323106597598</v>
      </c>
      <c r="E476" s="7">
        <f t="shared" si="30"/>
        <v>116.2560639503518</v>
      </c>
      <c r="F476" s="7">
        <f t="shared" si="31"/>
        <v>64.886966608980387</v>
      </c>
    </row>
    <row r="477" spans="1:6" ht="15.75" x14ac:dyDescent="0.25">
      <c r="A477" s="5">
        <v>26330</v>
      </c>
      <c r="B477" s="6">
        <v>97.013574478886241</v>
      </c>
      <c r="C477" s="7">
        <f t="shared" si="28"/>
        <v>114.61939050054069</v>
      </c>
      <c r="D477" s="89">
        <f t="shared" si="29"/>
        <v>144.15092790324852</v>
      </c>
      <c r="E477" s="7">
        <f t="shared" si="30"/>
        <v>115.70912192508969</v>
      </c>
      <c r="F477" s="7">
        <f t="shared" si="31"/>
        <v>64.581697294638317</v>
      </c>
    </row>
    <row r="478" spans="1:6" ht="15.75" x14ac:dyDescent="0.25">
      <c r="A478" s="5">
        <v>26359</v>
      </c>
      <c r="B478" s="6">
        <v>97.30609405225043</v>
      </c>
      <c r="C478" s="7">
        <f t="shared" si="28"/>
        <v>114.964995900492</v>
      </c>
      <c r="D478" s="89">
        <f t="shared" si="29"/>
        <v>144.5855780865534</v>
      </c>
      <c r="E478" s="7">
        <f t="shared" si="30"/>
        <v>116.05801313089962</v>
      </c>
      <c r="F478" s="7">
        <f t="shared" si="31"/>
        <v>64.776426853272142</v>
      </c>
    </row>
    <row r="479" spans="1:6" ht="15.75" x14ac:dyDescent="0.25">
      <c r="A479" s="5">
        <v>26390</v>
      </c>
      <c r="B479" s="6">
        <v>97.966337767336</v>
      </c>
      <c r="C479" s="7">
        <f t="shared" si="28"/>
        <v>115.74505923298359</v>
      </c>
      <c r="D479" s="89">
        <f t="shared" si="29"/>
        <v>145.56662372561073</v>
      </c>
      <c r="E479" s="7">
        <f t="shared" si="30"/>
        <v>116.84549283092591</v>
      </c>
      <c r="F479" s="7">
        <f t="shared" si="31"/>
        <v>65.215949466240318</v>
      </c>
    </row>
    <row r="480" spans="1:6" ht="15.75" x14ac:dyDescent="0.25">
      <c r="A480" s="5">
        <v>26420</v>
      </c>
      <c r="B480" s="6">
        <v>97.924837957003007</v>
      </c>
      <c r="C480" s="7">
        <f t="shared" si="28"/>
        <v>115.69602812582352</v>
      </c>
      <c r="D480" s="89">
        <f t="shared" si="29"/>
        <v>145.50495981724072</v>
      </c>
      <c r="E480" s="7">
        <f t="shared" si="30"/>
        <v>116.79599556583202</v>
      </c>
      <c r="F480" s="7">
        <f t="shared" si="31"/>
        <v>65.188323144840382</v>
      </c>
    </row>
    <row r="481" spans="1:6" ht="15.75" x14ac:dyDescent="0.25">
      <c r="A481" s="5">
        <v>26451</v>
      </c>
      <c r="B481" s="6">
        <v>98.982754809420925</v>
      </c>
      <c r="C481" s="7">
        <f t="shared" si="28"/>
        <v>116.94593346614045</v>
      </c>
      <c r="D481" s="89">
        <f t="shared" si="29"/>
        <v>147.07690164847091</v>
      </c>
      <c r="E481" s="7">
        <f t="shared" si="30"/>
        <v>118.057784245618</v>
      </c>
      <c r="F481" s="7">
        <f t="shared" si="31"/>
        <v>65.892575784666789</v>
      </c>
    </row>
    <row r="482" spans="1:6" ht="15.75" x14ac:dyDescent="0.25">
      <c r="A482" s="5">
        <v>26481</v>
      </c>
      <c r="B482" s="6">
        <v>99.162106943777317</v>
      </c>
      <c r="C482" s="7">
        <f t="shared" si="28"/>
        <v>117.15783404227449</v>
      </c>
      <c r="D482" s="89">
        <f t="shared" si="29"/>
        <v>147.34339813339869</v>
      </c>
      <c r="E482" s="7">
        <f t="shared" si="30"/>
        <v>118.27169944349873</v>
      </c>
      <c r="F482" s="7">
        <f t="shared" si="31"/>
        <v>66.011970058224577</v>
      </c>
    </row>
    <row r="483" spans="1:6" ht="15.75" x14ac:dyDescent="0.25">
      <c r="A483" s="5">
        <v>26512</v>
      </c>
      <c r="B483" s="6">
        <v>100.1542847509081</v>
      </c>
      <c r="C483" s="7">
        <f t="shared" si="28"/>
        <v>118.33007015595614</v>
      </c>
      <c r="D483" s="89">
        <f t="shared" si="29"/>
        <v>148.81765936241916</v>
      </c>
      <c r="E483" s="7">
        <f t="shared" si="30"/>
        <v>119.45508046490052</v>
      </c>
      <c r="F483" s="7">
        <f t="shared" si="31"/>
        <v>66.672460377716149</v>
      </c>
    </row>
    <row r="484" spans="1:6" ht="15.75" x14ac:dyDescent="0.25">
      <c r="A484" s="5">
        <v>26543</v>
      </c>
      <c r="B484" s="6">
        <v>100.07411373869259</v>
      </c>
      <c r="C484" s="7">
        <f t="shared" si="28"/>
        <v>118.23534987989875</v>
      </c>
      <c r="D484" s="89">
        <f t="shared" si="29"/>
        <v>148.69853453000385</v>
      </c>
      <c r="E484" s="7">
        <f t="shared" si="30"/>
        <v>119.35945964609107</v>
      </c>
      <c r="F484" s="7">
        <f t="shared" si="31"/>
        <v>66.6190907325864</v>
      </c>
    </row>
    <row r="485" spans="1:6" ht="15.75" x14ac:dyDescent="0.25">
      <c r="A485" s="5">
        <v>26573</v>
      </c>
      <c r="B485" s="6">
        <v>100.24089667337273</v>
      </c>
      <c r="C485" s="7">
        <f t="shared" si="28"/>
        <v>118.43240022488</v>
      </c>
      <c r="D485" s="89">
        <f t="shared" si="29"/>
        <v>148.94635464096987</v>
      </c>
      <c r="E485" s="7">
        <f t="shared" si="30"/>
        <v>119.55838342585685</v>
      </c>
      <c r="F485" s="7">
        <f t="shared" si="31"/>
        <v>66.73011772091543</v>
      </c>
    </row>
    <row r="486" spans="1:6" ht="15.75" x14ac:dyDescent="0.25">
      <c r="A486" s="5">
        <v>26604</v>
      </c>
      <c r="B486" s="6">
        <v>100.64735661880535</v>
      </c>
      <c r="C486" s="7">
        <f t="shared" si="28"/>
        <v>118.91262365194801</v>
      </c>
      <c r="D486" s="89">
        <f t="shared" si="29"/>
        <v>149.55030701159785</v>
      </c>
      <c r="E486" s="7">
        <f t="shared" si="30"/>
        <v>120.04317252507681</v>
      </c>
      <c r="F486" s="7">
        <f t="shared" si="31"/>
        <v>67.000697104257668</v>
      </c>
    </row>
    <row r="487" spans="1:6" ht="15.75" x14ac:dyDescent="0.25">
      <c r="A487" s="5">
        <v>26634</v>
      </c>
      <c r="B487" s="6">
        <v>100.74298656421279</v>
      </c>
      <c r="C487" s="7">
        <f t="shared" si="28"/>
        <v>119.02560831533229</v>
      </c>
      <c r="D487" s="89">
        <f t="shared" si="29"/>
        <v>149.69240202706209</v>
      </c>
      <c r="E487" s="7">
        <f t="shared" si="30"/>
        <v>120.15723137789485</v>
      </c>
      <c r="F487" s="7">
        <f t="shared" si="31"/>
        <v>67.06435772309149</v>
      </c>
    </row>
    <row r="488" spans="1:6" ht="15.75" x14ac:dyDescent="0.25">
      <c r="A488" s="5">
        <v>26665</v>
      </c>
      <c r="B488" s="6">
        <v>100.26221559654903</v>
      </c>
      <c r="C488" s="7">
        <f t="shared" si="28"/>
        <v>118.45758806064136</v>
      </c>
      <c r="D488" s="89">
        <f t="shared" si="29"/>
        <v>148.97803208996885</v>
      </c>
      <c r="E488" s="7">
        <f t="shared" si="30"/>
        <v>119.58381073223504</v>
      </c>
      <c r="F488" s="7">
        <f t="shared" si="31"/>
        <v>66.744309675501313</v>
      </c>
    </row>
    <row r="489" spans="1:6" ht="15.75" x14ac:dyDescent="0.25">
      <c r="A489" s="5">
        <v>26696</v>
      </c>
      <c r="B489" s="6">
        <v>100.08573630816451</v>
      </c>
      <c r="C489" s="7">
        <f t="shared" si="28"/>
        <v>118.24908168842224</v>
      </c>
      <c r="D489" s="89">
        <f t="shared" si="29"/>
        <v>148.71580432119544</v>
      </c>
      <c r="E489" s="7">
        <f t="shared" si="30"/>
        <v>119.37332200829485</v>
      </c>
      <c r="F489" s="7">
        <f t="shared" si="31"/>
        <v>66.626827848422536</v>
      </c>
    </row>
    <row r="490" spans="1:6" ht="15.75" x14ac:dyDescent="0.25">
      <c r="A490" s="5">
        <v>26724</v>
      </c>
      <c r="B490" s="6">
        <v>100.03136572221504</v>
      </c>
      <c r="C490" s="7">
        <f t="shared" si="28"/>
        <v>118.18484404481244</v>
      </c>
      <c r="D490" s="89">
        <f t="shared" si="29"/>
        <v>148.63501593196887</v>
      </c>
      <c r="E490" s="7">
        <f t="shared" si="30"/>
        <v>119.30847363225512</v>
      </c>
      <c r="F490" s="7">
        <f t="shared" si="31"/>
        <v>66.590633483434118</v>
      </c>
    </row>
    <row r="491" spans="1:6" ht="15.75" x14ac:dyDescent="0.25">
      <c r="A491" s="5">
        <v>26755</v>
      </c>
      <c r="B491" s="6">
        <v>101.21166239174045</v>
      </c>
      <c r="C491" s="7">
        <f t="shared" si="28"/>
        <v>119.57933842972209</v>
      </c>
      <c r="D491" s="89">
        <f t="shared" si="29"/>
        <v>150.38879998772728</v>
      </c>
      <c r="E491" s="7">
        <f t="shared" si="30"/>
        <v>120.71622602129439</v>
      </c>
      <c r="F491" s="7">
        <f t="shared" si="31"/>
        <v>67.376354065719738</v>
      </c>
    </row>
    <row r="492" spans="1:6" ht="15.75" x14ac:dyDescent="0.25">
      <c r="A492" s="5">
        <v>26785</v>
      </c>
      <c r="B492" s="6">
        <v>101.58575440973708</v>
      </c>
      <c r="C492" s="7">
        <f t="shared" si="28"/>
        <v>120.0213198671056</v>
      </c>
      <c r="D492" s="89">
        <f t="shared" si="29"/>
        <v>150.94465736959449</v>
      </c>
      <c r="E492" s="7">
        <f t="shared" si="30"/>
        <v>121.16240954926035</v>
      </c>
      <c r="F492" s="7">
        <f t="shared" si="31"/>
        <v>67.625386199587311</v>
      </c>
    </row>
    <row r="493" spans="1:6" ht="15.75" x14ac:dyDescent="0.25">
      <c r="A493" s="5">
        <v>26816</v>
      </c>
      <c r="B493" s="6">
        <v>102.31335011718498</v>
      </c>
      <c r="C493" s="7">
        <f t="shared" si="28"/>
        <v>120.8809580874934</v>
      </c>
      <c r="D493" s="89">
        <f t="shared" si="29"/>
        <v>152.02578026327635</v>
      </c>
      <c r="E493" s="7">
        <f t="shared" si="30"/>
        <v>122.03022068679947</v>
      </c>
      <c r="F493" s="7">
        <f t="shared" si="31"/>
        <v>68.109744867780748</v>
      </c>
    </row>
    <row r="494" spans="1:6" ht="15.75" x14ac:dyDescent="0.25">
      <c r="A494" s="5">
        <v>26846</v>
      </c>
      <c r="B494" s="6">
        <v>104.9968520802195</v>
      </c>
      <c r="C494" s="7">
        <f t="shared" si="28"/>
        <v>124.05145624779944</v>
      </c>
      <c r="D494" s="89">
        <f t="shared" si="29"/>
        <v>156.0131531652593</v>
      </c>
      <c r="E494" s="7">
        <f t="shared" si="30"/>
        <v>125.2308620145196</v>
      </c>
      <c r="F494" s="7">
        <f t="shared" si="31"/>
        <v>69.89614550704367</v>
      </c>
    </row>
    <row r="495" spans="1:6" ht="15.75" x14ac:dyDescent="0.25">
      <c r="A495" s="5">
        <v>26877</v>
      </c>
      <c r="B495" s="6">
        <v>105.39700548409876</v>
      </c>
      <c r="C495" s="7">
        <f t="shared" si="28"/>
        <v>124.52422863564026</v>
      </c>
      <c r="D495" s="89">
        <f t="shared" si="29"/>
        <v>156.60773474606054</v>
      </c>
      <c r="E495" s="7">
        <f t="shared" si="30"/>
        <v>125.70812923456501</v>
      </c>
      <c r="F495" s="7">
        <f t="shared" si="31"/>
        <v>70.16252664122581</v>
      </c>
    </row>
    <row r="496" spans="1:6" ht="15.75" x14ac:dyDescent="0.25">
      <c r="A496" s="5">
        <v>26908</v>
      </c>
      <c r="B496" s="6">
        <v>107.34481651896223</v>
      </c>
      <c r="C496" s="7">
        <f t="shared" si="28"/>
        <v>126.82552425149109</v>
      </c>
      <c r="D496" s="89">
        <f t="shared" si="29"/>
        <v>159.5019561945947</v>
      </c>
      <c r="E496" s="7">
        <f t="shared" si="30"/>
        <v>128.03130416890477</v>
      </c>
      <c r="F496" s="7">
        <f t="shared" si="31"/>
        <v>71.45917964382275</v>
      </c>
    </row>
    <row r="497" spans="1:6" ht="15.75" x14ac:dyDescent="0.25">
      <c r="A497" s="5">
        <v>26938</v>
      </c>
      <c r="B497" s="6">
        <v>108.38202361244294</v>
      </c>
      <c r="C497" s="7">
        <f t="shared" si="28"/>
        <v>128.05096147010909</v>
      </c>
      <c r="D497" s="89">
        <f t="shared" si="29"/>
        <v>161.04312572428373</v>
      </c>
      <c r="E497" s="7">
        <f t="shared" si="30"/>
        <v>129.26839209897838</v>
      </c>
      <c r="F497" s="7">
        <f t="shared" si="31"/>
        <v>72.149645848195007</v>
      </c>
    </row>
    <row r="498" spans="1:6" ht="15.75" x14ac:dyDescent="0.25">
      <c r="A498" s="5">
        <v>26969</v>
      </c>
      <c r="B498" s="6">
        <v>108.99102363285174</v>
      </c>
      <c r="C498" s="7">
        <f t="shared" si="28"/>
        <v>128.77048151180452</v>
      </c>
      <c r="D498" s="89">
        <f t="shared" si="29"/>
        <v>161.94802917214227</v>
      </c>
      <c r="E498" s="7">
        <f t="shared" si="30"/>
        <v>129.99475289943729</v>
      </c>
      <c r="F498" s="7">
        <f t="shared" si="31"/>
        <v>72.555055659984077</v>
      </c>
    </row>
    <row r="499" spans="1:6" ht="15.75" x14ac:dyDescent="0.25">
      <c r="A499" s="5">
        <v>26999</v>
      </c>
      <c r="B499" s="6">
        <v>112.48091549923794</v>
      </c>
      <c r="C499" s="7">
        <f t="shared" si="28"/>
        <v>132.89371149056424</v>
      </c>
      <c r="D499" s="89">
        <f t="shared" si="29"/>
        <v>167.13360401075474</v>
      </c>
      <c r="E499" s="7">
        <f t="shared" si="30"/>
        <v>134.15718404004991</v>
      </c>
      <c r="F499" s="7">
        <f t="shared" si="31"/>
        <v>74.878268069346703</v>
      </c>
    </row>
    <row r="500" spans="1:6" ht="15.75" x14ac:dyDescent="0.25">
      <c r="A500" s="5">
        <v>27030</v>
      </c>
      <c r="B500" s="6">
        <v>113.5773742844074</v>
      </c>
      <c r="C500" s="7">
        <f t="shared" si="28"/>
        <v>134.18915327116204</v>
      </c>
      <c r="D500" s="89">
        <f t="shared" si="29"/>
        <v>168.76281468708382</v>
      </c>
      <c r="E500" s="7">
        <f t="shared" si="30"/>
        <v>135.46494209288429</v>
      </c>
      <c r="F500" s="7">
        <f t="shared" si="31"/>
        <v>75.608177978761205</v>
      </c>
    </row>
    <row r="501" spans="1:6" ht="15.75" x14ac:dyDescent="0.25">
      <c r="A501" s="5">
        <v>27061</v>
      </c>
      <c r="B501" s="6">
        <v>114.32776546332852</v>
      </c>
      <c r="C501" s="7">
        <f t="shared" si="28"/>
        <v>135.07572383643526</v>
      </c>
      <c r="D501" s="89">
        <f t="shared" si="29"/>
        <v>169.87780900940345</v>
      </c>
      <c r="E501" s="7">
        <f t="shared" si="30"/>
        <v>136.35994163165702</v>
      </c>
      <c r="F501" s="7">
        <f t="shared" si="31"/>
        <v>76.107711536100624</v>
      </c>
    </row>
    <row r="502" spans="1:6" ht="15.75" x14ac:dyDescent="0.25">
      <c r="A502" s="5">
        <v>27089</v>
      </c>
      <c r="B502" s="6">
        <v>113.76137896865663</v>
      </c>
      <c r="C502" s="7">
        <f t="shared" si="28"/>
        <v>134.40655073199349</v>
      </c>
      <c r="D502" s="89">
        <f t="shared" si="29"/>
        <v>169.03622432192665</v>
      </c>
      <c r="E502" s="7">
        <f t="shared" si="30"/>
        <v>135.68440643649751</v>
      </c>
      <c r="F502" s="7">
        <f t="shared" si="31"/>
        <v>75.730669443309452</v>
      </c>
    </row>
    <row r="503" spans="1:6" ht="15.75" x14ac:dyDescent="0.25">
      <c r="A503" s="5">
        <v>27120</v>
      </c>
      <c r="B503" s="6">
        <v>115.15942964531295</v>
      </c>
      <c r="C503" s="7">
        <f t="shared" si="28"/>
        <v>136.05831665555596</v>
      </c>
      <c r="D503" s="89">
        <f t="shared" si="29"/>
        <v>171.11356559481865</v>
      </c>
      <c r="E503" s="7">
        <f t="shared" si="30"/>
        <v>137.35187634544192</v>
      </c>
      <c r="F503" s="7">
        <f t="shared" si="31"/>
        <v>76.661348331159658</v>
      </c>
    </row>
    <row r="504" spans="1:6" ht="15.75" x14ac:dyDescent="0.25">
      <c r="A504" s="5">
        <v>27150</v>
      </c>
      <c r="B504" s="6">
        <v>114.62898529900491</v>
      </c>
      <c r="C504" s="7">
        <f t="shared" si="28"/>
        <v>135.43160840369666</v>
      </c>
      <c r="D504" s="89">
        <f t="shared" si="29"/>
        <v>170.32538677415292</v>
      </c>
      <c r="E504" s="7">
        <f t="shared" si="30"/>
        <v>136.71920973284546</v>
      </c>
      <c r="F504" s="7">
        <f t="shared" si="31"/>
        <v>76.308232837900789</v>
      </c>
    </row>
    <row r="505" spans="1:6" ht="15.75" x14ac:dyDescent="0.25">
      <c r="A505" s="5">
        <v>27181</v>
      </c>
      <c r="B505" s="6">
        <v>115.48277542333958</v>
      </c>
      <c r="C505" s="7">
        <f t="shared" si="28"/>
        <v>136.44034253386644</v>
      </c>
      <c r="D505" s="89">
        <f t="shared" si="29"/>
        <v>171.59401994552687</v>
      </c>
      <c r="E505" s="7">
        <f t="shared" si="30"/>
        <v>137.7375342933592</v>
      </c>
      <c r="F505" s="7">
        <f t="shared" si="31"/>
        <v>76.876598818219691</v>
      </c>
    </row>
    <row r="506" spans="1:6" ht="15.75" x14ac:dyDescent="0.25">
      <c r="A506" s="5">
        <v>27211</v>
      </c>
      <c r="B506" s="6">
        <v>116.5323753692674</v>
      </c>
      <c r="C506" s="7">
        <f t="shared" si="28"/>
        <v>137.68042163329011</v>
      </c>
      <c r="D506" s="89">
        <f t="shared" si="29"/>
        <v>173.15360381763358</v>
      </c>
      <c r="E506" s="7">
        <f t="shared" si="30"/>
        <v>138.98940331033231</v>
      </c>
      <c r="F506" s="7">
        <f t="shared" si="31"/>
        <v>77.575314913905174</v>
      </c>
    </row>
    <row r="507" spans="1:6" ht="15.75" x14ac:dyDescent="0.25">
      <c r="A507" s="5">
        <v>27242</v>
      </c>
      <c r="B507" s="6">
        <v>117.02368931440049</v>
      </c>
      <c r="C507" s="7">
        <f t="shared" si="28"/>
        <v>138.26089818245413</v>
      </c>
      <c r="D507" s="89">
        <f t="shared" si="29"/>
        <v>173.88363939732614</v>
      </c>
      <c r="E507" s="7">
        <f t="shared" si="30"/>
        <v>139.57539867733399</v>
      </c>
      <c r="F507" s="7">
        <f t="shared" si="31"/>
        <v>77.902381395597629</v>
      </c>
    </row>
    <row r="508" spans="1:6" ht="15.75" x14ac:dyDescent="0.25">
      <c r="A508" s="5">
        <v>27273</v>
      </c>
      <c r="B508" s="6">
        <v>116.59952640194138</v>
      </c>
      <c r="C508" s="7">
        <f t="shared" si="28"/>
        <v>137.75975909176347</v>
      </c>
      <c r="D508" s="89">
        <f t="shared" si="29"/>
        <v>173.25338246945228</v>
      </c>
      <c r="E508" s="7">
        <f t="shared" si="30"/>
        <v>139.06949506108785</v>
      </c>
      <c r="F508" s="7">
        <f t="shared" si="31"/>
        <v>77.620017190761445</v>
      </c>
    </row>
    <row r="509" spans="1:6" ht="15.75" x14ac:dyDescent="0.25">
      <c r="A509" s="5">
        <v>27303</v>
      </c>
      <c r="B509" s="6">
        <v>118.42048957736483</v>
      </c>
      <c r="C509" s="7">
        <f t="shared" si="28"/>
        <v>139.91118676992198</v>
      </c>
      <c r="D509" s="89">
        <f t="shared" si="29"/>
        <v>175.95912270039352</v>
      </c>
      <c r="E509" s="7">
        <f t="shared" si="30"/>
        <v>141.24137720457105</v>
      </c>
      <c r="F509" s="7">
        <f t="shared" si="31"/>
        <v>78.832227886136621</v>
      </c>
    </row>
    <row r="510" spans="1:6" ht="15.75" x14ac:dyDescent="0.25">
      <c r="A510" s="5">
        <v>27334</v>
      </c>
      <c r="B510" s="6">
        <v>120.75524292386928</v>
      </c>
      <c r="C510" s="7">
        <f t="shared" si="28"/>
        <v>142.6696461606094</v>
      </c>
      <c r="D510" s="89">
        <f t="shared" si="29"/>
        <v>179.42829557781468</v>
      </c>
      <c r="E510" s="7">
        <f t="shared" si="30"/>
        <v>144.02606234875662</v>
      </c>
      <c r="F510" s="7">
        <f t="shared" si="31"/>
        <v>80.386467431391281</v>
      </c>
    </row>
    <row r="511" spans="1:6" ht="15.75" x14ac:dyDescent="0.25">
      <c r="A511" s="5">
        <v>27364</v>
      </c>
      <c r="B511" s="6">
        <v>120.75170170034191</v>
      </c>
      <c r="C511" s="7">
        <f t="shared" si="28"/>
        <v>142.6654622834096</v>
      </c>
      <c r="D511" s="89">
        <f t="shared" si="29"/>
        <v>179.42303373007715</v>
      </c>
      <c r="E511" s="7">
        <f t="shared" si="30"/>
        <v>144.02183869379809</v>
      </c>
      <c r="F511" s="7">
        <f t="shared" si="31"/>
        <v>80.384110047621789</v>
      </c>
    </row>
    <row r="512" spans="1:6" ht="15.75" x14ac:dyDescent="0.25">
      <c r="A512" s="5">
        <v>27395</v>
      </c>
      <c r="B512" s="6">
        <v>119.79060632542338</v>
      </c>
      <c r="C512" s="7">
        <f t="shared" si="28"/>
        <v>141.52994937526472</v>
      </c>
      <c r="D512" s="89">
        <f t="shared" si="29"/>
        <v>177.99495739290251</v>
      </c>
      <c r="E512" s="7">
        <f t="shared" si="30"/>
        <v>142.87553001982701</v>
      </c>
      <c r="F512" s="7">
        <f t="shared" si="31"/>
        <v>79.744311226604495</v>
      </c>
    </row>
    <row r="513" spans="1:6" ht="15.75" x14ac:dyDescent="0.25">
      <c r="A513" s="5">
        <v>27426</v>
      </c>
      <c r="B513" s="6">
        <v>119.17893221418115</v>
      </c>
      <c r="C513" s="7">
        <f t="shared" si="28"/>
        <v>140.80726995445022</v>
      </c>
      <c r="D513" s="89">
        <f t="shared" si="29"/>
        <v>177.08608055598981</v>
      </c>
      <c r="E513" s="7">
        <f t="shared" si="30"/>
        <v>142.1459798027947</v>
      </c>
      <c r="F513" s="7">
        <f t="shared" si="31"/>
        <v>79.337121279141925</v>
      </c>
    </row>
    <row r="514" spans="1:6" ht="15.75" x14ac:dyDescent="0.25">
      <c r="A514" s="5">
        <v>27454</v>
      </c>
      <c r="B514" s="6">
        <v>119.47355193225388</v>
      </c>
      <c r="C514" s="7">
        <f t="shared" si="28"/>
        <v>141.15535662888038</v>
      </c>
      <c r="D514" s="89">
        <f t="shared" si="29"/>
        <v>177.52385131092703</v>
      </c>
      <c r="E514" s="7">
        <f t="shared" si="30"/>
        <v>142.49737587353152</v>
      </c>
      <c r="F514" s="7">
        <f t="shared" si="31"/>
        <v>79.533248898929259</v>
      </c>
    </row>
    <row r="515" spans="1:6" ht="15.75" x14ac:dyDescent="0.25">
      <c r="A515" s="5">
        <v>27485</v>
      </c>
      <c r="B515" s="6">
        <v>120.37742407389361</v>
      </c>
      <c r="C515" s="7">
        <f t="shared" si="28"/>
        <v>142.22326155374952</v>
      </c>
      <c r="D515" s="89">
        <f t="shared" si="29"/>
        <v>178.86690055556258</v>
      </c>
      <c r="E515" s="7">
        <f t="shared" si="30"/>
        <v>143.5754337886581</v>
      </c>
      <c r="F515" s="7">
        <f t="shared" si="31"/>
        <v>80.134954354665638</v>
      </c>
    </row>
    <row r="516" spans="1:6" ht="15.75" x14ac:dyDescent="0.25">
      <c r="A516" s="5">
        <v>27515</v>
      </c>
      <c r="B516" s="6">
        <v>121.29689864802332</v>
      </c>
      <c r="C516" s="7">
        <f t="shared" si="28"/>
        <v>143.30960040718935</v>
      </c>
      <c r="D516" s="89">
        <f t="shared" si="29"/>
        <v>180.23313320657255</v>
      </c>
      <c r="E516" s="7">
        <f t="shared" si="30"/>
        <v>144.672100890932</v>
      </c>
      <c r="F516" s="7">
        <f t="shared" si="31"/>
        <v>80.747046311234925</v>
      </c>
    </row>
    <row r="517" spans="1:6" ht="15.75" x14ac:dyDescent="0.25">
      <c r="A517" s="5">
        <v>27546</v>
      </c>
      <c r="B517" s="6">
        <v>123.14840772206533</v>
      </c>
      <c r="C517" s="7">
        <f t="shared" si="28"/>
        <v>145.49711738832175</v>
      </c>
      <c r="D517" s="89">
        <f t="shared" si="29"/>
        <v>182.98426110262309</v>
      </c>
      <c r="E517" s="7">
        <f t="shared" si="30"/>
        <v>146.88041545252318</v>
      </c>
      <c r="F517" s="7">
        <f t="shared" si="31"/>
        <v>81.979591335994115</v>
      </c>
    </row>
    <row r="518" spans="1:6" ht="15.75" x14ac:dyDescent="0.25">
      <c r="A518" s="5">
        <v>27576</v>
      </c>
      <c r="B518" s="6">
        <v>123.10681506178776</v>
      </c>
      <c r="C518" s="7">
        <f t="shared" si="28"/>
        <v>145.44797658100774</v>
      </c>
      <c r="D518" s="89">
        <f t="shared" si="29"/>
        <v>182.92245922999669</v>
      </c>
      <c r="E518" s="7">
        <f t="shared" si="30"/>
        <v>146.83080744431302</v>
      </c>
      <c r="F518" s="7">
        <f t="shared" si="31"/>
        <v>81.95190320461505</v>
      </c>
    </row>
    <row r="519" spans="1:6" ht="15.75" x14ac:dyDescent="0.25">
      <c r="A519" s="5">
        <v>27607</v>
      </c>
      <c r="B519" s="6">
        <v>124.66166288757729</v>
      </c>
      <c r="C519" s="7">
        <f t="shared" si="28"/>
        <v>147.28499486499928</v>
      </c>
      <c r="D519" s="89">
        <f t="shared" si="29"/>
        <v>185.23278289387414</v>
      </c>
      <c r="E519" s="7">
        <f t="shared" si="30"/>
        <v>148.68529098041239</v>
      </c>
      <c r="F519" s="7">
        <f t="shared" si="31"/>
        <v>82.986961567980686</v>
      </c>
    </row>
    <row r="520" spans="1:6" ht="15.75" x14ac:dyDescent="0.25">
      <c r="A520" s="5">
        <v>27638</v>
      </c>
      <c r="B520" s="6">
        <v>124.50873089050825</v>
      </c>
      <c r="C520" s="7">
        <f t="shared" si="28"/>
        <v>147.10430909616491</v>
      </c>
      <c r="D520" s="89">
        <f t="shared" si="29"/>
        <v>185.00554367088893</v>
      </c>
      <c r="E520" s="7">
        <f t="shared" si="30"/>
        <v>148.50288736122647</v>
      </c>
      <c r="F520" s="7">
        <f t="shared" si="31"/>
        <v>82.885155114662894</v>
      </c>
    </row>
    <row r="521" spans="1:6" ht="15.75" x14ac:dyDescent="0.25">
      <c r="A521" s="5">
        <v>27668</v>
      </c>
      <c r="B521" s="6">
        <v>125.17171770374355</v>
      </c>
      <c r="C521" s="7">
        <f t="shared" ref="C521:C584" si="32">(B521/C$7)*100</f>
        <v>147.88761333839201</v>
      </c>
      <c r="D521" s="89">
        <f t="shared" ref="D521:D584" si="33">(B521/D$7)*100</f>
        <v>185.99066523587453</v>
      </c>
      <c r="E521" s="7">
        <f t="shared" ref="E521:E584" si="34">(B521/E$7)*100</f>
        <v>149.29363878358609</v>
      </c>
      <c r="F521" s="7">
        <f t="shared" ref="F521:F584" si="35">(B521/F$7)*100</f>
        <v>83.326503801304867</v>
      </c>
    </row>
    <row r="522" spans="1:6" ht="15.75" x14ac:dyDescent="0.25">
      <c r="A522" s="5">
        <v>27699</v>
      </c>
      <c r="B522" s="6">
        <v>125.12768004869972</v>
      </c>
      <c r="C522" s="7">
        <f t="shared" si="32"/>
        <v>147.83558382389046</v>
      </c>
      <c r="D522" s="89">
        <f t="shared" si="33"/>
        <v>185.92523038439782</v>
      </c>
      <c r="E522" s="7">
        <f t="shared" si="34"/>
        <v>149.24111460411808</v>
      </c>
      <c r="F522" s="7">
        <f t="shared" si="35"/>
        <v>83.297188042939254</v>
      </c>
    </row>
    <row r="523" spans="1:6" ht="15.75" x14ac:dyDescent="0.25">
      <c r="A523" s="5">
        <v>27729</v>
      </c>
      <c r="B523" s="6">
        <v>125.68474910982508</v>
      </c>
      <c r="C523" s="7">
        <f t="shared" si="32"/>
        <v>148.4937485868721</v>
      </c>
      <c r="D523" s="89">
        <f t="shared" si="33"/>
        <v>186.75297044550533</v>
      </c>
      <c r="E523" s="7">
        <f t="shared" si="34"/>
        <v>149.90553679720486</v>
      </c>
      <c r="F523" s="7">
        <f t="shared" si="35"/>
        <v>83.668027543195336</v>
      </c>
    </row>
    <row r="524" spans="1:6" ht="15.75" x14ac:dyDescent="0.25">
      <c r="A524" s="5">
        <v>27760</v>
      </c>
      <c r="B524" s="6">
        <v>125.74704259569801</v>
      </c>
      <c r="C524" s="7">
        <f t="shared" si="32"/>
        <v>148.56734696133941</v>
      </c>
      <c r="D524" s="89">
        <f t="shared" si="33"/>
        <v>186.84553134576228</v>
      </c>
      <c r="E524" s="7">
        <f t="shared" si="34"/>
        <v>149.97983490023557</v>
      </c>
      <c r="F524" s="7">
        <f t="shared" si="35"/>
        <v>83.709496163124896</v>
      </c>
    </row>
    <row r="525" spans="1:6" ht="15.75" x14ac:dyDescent="0.25">
      <c r="A525" s="5">
        <v>27791</v>
      </c>
      <c r="B525" s="6">
        <v>127.26191405547624</v>
      </c>
      <c r="C525" s="7">
        <f t="shared" si="32"/>
        <v>150.35713405390999</v>
      </c>
      <c r="D525" s="89">
        <f t="shared" si="33"/>
        <v>189.0964547629662</v>
      </c>
      <c r="E525" s="7">
        <f t="shared" si="34"/>
        <v>151.78663819948383</v>
      </c>
      <c r="F525" s="7">
        <f t="shared" si="35"/>
        <v>84.717942358218721</v>
      </c>
    </row>
    <row r="526" spans="1:6" ht="15.75" x14ac:dyDescent="0.25">
      <c r="A526" s="5">
        <v>27820</v>
      </c>
      <c r="B526" s="6">
        <v>128.2753722703641</v>
      </c>
      <c r="C526" s="7">
        <f t="shared" si="32"/>
        <v>151.55451249823784</v>
      </c>
      <c r="D526" s="89">
        <f t="shared" si="33"/>
        <v>190.60233621153657</v>
      </c>
      <c r="E526" s="7">
        <f t="shared" si="34"/>
        <v>152.99540058951376</v>
      </c>
      <c r="F526" s="7">
        <f t="shared" si="35"/>
        <v>85.392598992676596</v>
      </c>
    </row>
    <row r="527" spans="1:6" ht="15.75" x14ac:dyDescent="0.25">
      <c r="A527" s="5">
        <v>27851</v>
      </c>
      <c r="B527" s="6">
        <v>129.08806463394143</v>
      </c>
      <c r="C527" s="7">
        <f t="shared" si="32"/>
        <v>152.51469053392034</v>
      </c>
      <c r="D527" s="89">
        <f t="shared" si="33"/>
        <v>191.80990287361283</v>
      </c>
      <c r="E527" s="7">
        <f t="shared" si="34"/>
        <v>153.96470741373787</v>
      </c>
      <c r="F527" s="7">
        <f t="shared" si="35"/>
        <v>85.933606295006612</v>
      </c>
    </row>
    <row r="528" spans="1:6" ht="15.75" x14ac:dyDescent="0.25">
      <c r="A528" s="5">
        <v>27881</v>
      </c>
      <c r="B528" s="6">
        <v>129.06949166126572</v>
      </c>
      <c r="C528" s="7">
        <f t="shared" si="32"/>
        <v>152.49274697788391</v>
      </c>
      <c r="D528" s="89">
        <f t="shared" si="33"/>
        <v>191.78230558880495</v>
      </c>
      <c r="E528" s="7">
        <f t="shared" si="34"/>
        <v>153.9425552317222</v>
      </c>
      <c r="F528" s="7">
        <f t="shared" si="35"/>
        <v>85.921242312897434</v>
      </c>
    </row>
    <row r="529" spans="1:6" ht="15.75" x14ac:dyDescent="0.25">
      <c r="A529" s="5">
        <v>27912</v>
      </c>
      <c r="B529" s="6">
        <v>129.65013966801226</v>
      </c>
      <c r="C529" s="7">
        <f t="shared" si="32"/>
        <v>153.17876974311176</v>
      </c>
      <c r="D529" s="89">
        <f t="shared" si="33"/>
        <v>192.64508123033025</v>
      </c>
      <c r="E529" s="7">
        <f t="shared" si="34"/>
        <v>154.63510028399031</v>
      </c>
      <c r="F529" s="7">
        <f t="shared" si="35"/>
        <v>86.307778259107735</v>
      </c>
    </row>
    <row r="530" spans="1:6" ht="15.75" x14ac:dyDescent="0.25">
      <c r="A530" s="5">
        <v>27942</v>
      </c>
      <c r="B530" s="6">
        <v>130.42858169207463</v>
      </c>
      <c r="C530" s="7">
        <f t="shared" si="32"/>
        <v>154.09848176091248</v>
      </c>
      <c r="D530" s="89">
        <f t="shared" si="33"/>
        <v>193.80175585746602</v>
      </c>
      <c r="E530" s="7">
        <f t="shared" si="34"/>
        <v>155.56355636405618</v>
      </c>
      <c r="F530" s="7">
        <f t="shared" si="35"/>
        <v>86.825985194884169</v>
      </c>
    </row>
    <row r="531" spans="1:6" ht="15.75" x14ac:dyDescent="0.25">
      <c r="A531" s="5">
        <v>27973</v>
      </c>
      <c r="B531" s="6">
        <v>131.7462418812822</v>
      </c>
      <c r="C531" s="7">
        <f t="shared" si="32"/>
        <v>155.65526810328839</v>
      </c>
      <c r="D531" s="89">
        <f t="shared" si="33"/>
        <v>195.75964618318307</v>
      </c>
      <c r="E531" s="7">
        <f t="shared" si="34"/>
        <v>157.13514368374658</v>
      </c>
      <c r="F531" s="7">
        <f t="shared" si="35"/>
        <v>87.703148333483085</v>
      </c>
    </row>
    <row r="532" spans="1:6" ht="15.75" x14ac:dyDescent="0.25">
      <c r="A532" s="5">
        <v>28004</v>
      </c>
      <c r="B532" s="6">
        <v>87.218883994017403</v>
      </c>
      <c r="C532" s="7">
        <f t="shared" si="32"/>
        <v>103.04718053355877</v>
      </c>
      <c r="D532" s="89">
        <f t="shared" si="33"/>
        <v>129.59715303717297</v>
      </c>
      <c r="E532" s="7">
        <f t="shared" si="34"/>
        <v>104.02689042686919</v>
      </c>
      <c r="F532" s="7">
        <f t="shared" si="35"/>
        <v>58.061395992616497</v>
      </c>
    </row>
    <row r="533" spans="1:6" ht="15.75" x14ac:dyDescent="0.25">
      <c r="A533" s="5">
        <v>28034</v>
      </c>
      <c r="B533" s="6">
        <v>85.971647465328743</v>
      </c>
      <c r="C533" s="7">
        <f t="shared" si="32"/>
        <v>101.57359818700355</v>
      </c>
      <c r="D533" s="89">
        <f t="shared" si="33"/>
        <v>127.74390410895802</v>
      </c>
      <c r="E533" s="7">
        <f t="shared" si="34"/>
        <v>102.53929815596621</v>
      </c>
      <c r="F533" s="7">
        <f t="shared" si="35"/>
        <v>57.231113711159921</v>
      </c>
    </row>
    <row r="534" spans="1:6" ht="15.75" x14ac:dyDescent="0.25">
      <c r="A534" s="5">
        <v>28065</v>
      </c>
      <c r="B534" s="6">
        <v>76.775238795369617</v>
      </c>
      <c r="C534" s="7">
        <f t="shared" si="32"/>
        <v>90.708244939206153</v>
      </c>
      <c r="D534" s="89">
        <f t="shared" si="33"/>
        <v>114.07910667959824</v>
      </c>
      <c r="E534" s="7">
        <f t="shared" si="34"/>
        <v>91.570643740528283</v>
      </c>
      <c r="F534" s="7">
        <f t="shared" si="35"/>
        <v>51.109087137957566</v>
      </c>
    </row>
    <row r="535" spans="1:6" ht="15.75" x14ac:dyDescent="0.25">
      <c r="A535" s="5">
        <v>28095</v>
      </c>
      <c r="B535" s="6">
        <v>93.877276132303805</v>
      </c>
      <c r="C535" s="7">
        <f t="shared" si="32"/>
        <v>110.91392343735802</v>
      </c>
      <c r="D535" s="89">
        <f t="shared" si="33"/>
        <v>139.49075205394325</v>
      </c>
      <c r="E535" s="7">
        <f t="shared" si="34"/>
        <v>111.96842553566695</v>
      </c>
      <c r="F535" s="7">
        <f t="shared" si="35"/>
        <v>62.493871219445687</v>
      </c>
    </row>
    <row r="536" spans="1:6" ht="15.75" x14ac:dyDescent="0.25">
      <c r="A536" s="5">
        <v>28126</v>
      </c>
      <c r="B536" s="6">
        <v>92.041512879046607</v>
      </c>
      <c r="C536" s="7">
        <f t="shared" si="32"/>
        <v>108.74500979489221</v>
      </c>
      <c r="D536" s="89">
        <f t="shared" si="33"/>
        <v>136.76302062265472</v>
      </c>
      <c r="E536" s="7">
        <f t="shared" si="34"/>
        <v>109.77889118196713</v>
      </c>
      <c r="F536" s="7">
        <f t="shared" si="35"/>
        <v>61.271808148753657</v>
      </c>
    </row>
    <row r="537" spans="1:6" ht="15.75" x14ac:dyDescent="0.25">
      <c r="A537" s="5">
        <v>28157</v>
      </c>
      <c r="B537" s="6">
        <v>86.240476196321822</v>
      </c>
      <c r="C537" s="7">
        <f t="shared" si="32"/>
        <v>101.89121338117586</v>
      </c>
      <c r="D537" s="89">
        <f t="shared" si="33"/>
        <v>128.14335244624343</v>
      </c>
      <c r="E537" s="7">
        <f t="shared" si="34"/>
        <v>102.85993304215128</v>
      </c>
      <c r="F537" s="7">
        <f t="shared" si="35"/>
        <v>57.410072334449026</v>
      </c>
    </row>
    <row r="538" spans="1:6" ht="15.75" x14ac:dyDescent="0.25">
      <c r="A538" s="5">
        <v>28185</v>
      </c>
      <c r="B538" s="6">
        <v>86.767750671751116</v>
      </c>
      <c r="C538" s="7">
        <f t="shared" si="32"/>
        <v>102.51417650076849</v>
      </c>
      <c r="D538" s="89">
        <f t="shared" si="33"/>
        <v>128.92682120616809</v>
      </c>
      <c r="E538" s="7">
        <f t="shared" si="34"/>
        <v>103.48881891604221</v>
      </c>
      <c r="F538" s="7">
        <f t="shared" si="35"/>
        <v>57.761077652480829</v>
      </c>
    </row>
    <row r="539" spans="1:6" ht="15.75" x14ac:dyDescent="0.25">
      <c r="A539" s="5">
        <v>28216</v>
      </c>
      <c r="B539" s="6">
        <v>87.600472052448154</v>
      </c>
      <c r="C539" s="7">
        <f t="shared" si="32"/>
        <v>103.49801837676323</v>
      </c>
      <c r="D539" s="89">
        <f t="shared" si="33"/>
        <v>130.16414866634199</v>
      </c>
      <c r="E539" s="7">
        <f t="shared" si="34"/>
        <v>104.48201456197393</v>
      </c>
      <c r="F539" s="7">
        <f t="shared" si="35"/>
        <v>58.315418222115802</v>
      </c>
    </row>
    <row r="540" spans="1:6" ht="15.75" x14ac:dyDescent="0.25">
      <c r="A540" s="5">
        <v>28246</v>
      </c>
      <c r="B540" s="6">
        <v>87.54069379106852</v>
      </c>
      <c r="C540" s="7">
        <f t="shared" si="32"/>
        <v>103.42739168435115</v>
      </c>
      <c r="D540" s="89">
        <f t="shared" si="33"/>
        <v>130.07532509817017</v>
      </c>
      <c r="E540" s="7">
        <f t="shared" si="34"/>
        <v>104.41071639394333</v>
      </c>
      <c r="F540" s="7">
        <f t="shared" si="35"/>
        <v>58.275623980928856</v>
      </c>
    </row>
    <row r="541" spans="1:6" ht="15.75" x14ac:dyDescent="0.25">
      <c r="A541" s="5">
        <v>28277</v>
      </c>
      <c r="B541" s="6">
        <v>88.151383089606554</v>
      </c>
      <c r="C541" s="7">
        <f t="shared" si="32"/>
        <v>104.14890757075803</v>
      </c>
      <c r="D541" s="89">
        <f t="shared" si="33"/>
        <v>130.98273861754316</v>
      </c>
      <c r="E541" s="7">
        <f t="shared" si="34"/>
        <v>105.13909201439078</v>
      </c>
      <c r="F541" s="7">
        <f t="shared" si="35"/>
        <v>58.68215834100279</v>
      </c>
    </row>
    <row r="542" spans="1:6" ht="15.75" x14ac:dyDescent="0.25">
      <c r="A542" s="5">
        <v>28307</v>
      </c>
      <c r="B542" s="6">
        <v>88.572360044921268</v>
      </c>
      <c r="C542" s="7">
        <f t="shared" si="32"/>
        <v>104.64628252361526</v>
      </c>
      <c r="D542" s="89">
        <f t="shared" si="33"/>
        <v>131.6082615823496</v>
      </c>
      <c r="E542" s="7">
        <f t="shared" si="34"/>
        <v>105.64119570567128</v>
      </c>
      <c r="F542" s="7">
        <f t="shared" si="35"/>
        <v>58.962401662024533</v>
      </c>
    </row>
    <row r="543" spans="1:6" ht="15.75" x14ac:dyDescent="0.25">
      <c r="A543" s="5">
        <v>28338</v>
      </c>
      <c r="B543" s="6">
        <v>91.014170302834827</v>
      </c>
      <c r="C543" s="7">
        <f t="shared" si="32"/>
        <v>107.5312272850407</v>
      </c>
      <c r="D543" s="89">
        <f t="shared" si="33"/>
        <v>135.23650862234001</v>
      </c>
      <c r="E543" s="7">
        <f t="shared" si="34"/>
        <v>108.55356876653963</v>
      </c>
      <c r="F543" s="7">
        <f t="shared" si="35"/>
        <v>60.587908729201366</v>
      </c>
    </row>
    <row r="544" spans="1:6" ht="15.75" x14ac:dyDescent="0.25">
      <c r="A544" s="5">
        <v>28369</v>
      </c>
      <c r="B544" s="6">
        <v>92.052843550175865</v>
      </c>
      <c r="C544" s="7">
        <f t="shared" si="32"/>
        <v>108.75839673198604</v>
      </c>
      <c r="D544" s="89">
        <f t="shared" si="33"/>
        <v>136.77985668673978</v>
      </c>
      <c r="E544" s="7">
        <f t="shared" si="34"/>
        <v>109.79240539391355</v>
      </c>
      <c r="F544" s="7">
        <f t="shared" si="35"/>
        <v>61.279350948582909</v>
      </c>
    </row>
    <row r="545" spans="1:6" ht="15.75" x14ac:dyDescent="0.25">
      <c r="A545" s="5">
        <v>28399</v>
      </c>
      <c r="B545" s="6">
        <v>92.981843124412393</v>
      </c>
      <c r="C545" s="7">
        <f t="shared" si="32"/>
        <v>109.85598916218176</v>
      </c>
      <c r="D545" s="89">
        <f t="shared" si="33"/>
        <v>138.16024238397085</v>
      </c>
      <c r="E545" s="7">
        <f t="shared" si="34"/>
        <v>110.90043306510391</v>
      </c>
      <c r="F545" s="7">
        <f t="shared" si="35"/>
        <v>61.89778367423461</v>
      </c>
    </row>
    <row r="546" spans="1:6" ht="15.75" x14ac:dyDescent="0.25">
      <c r="A546" s="5">
        <v>28430</v>
      </c>
      <c r="B546" s="6">
        <v>93.948093324640453</v>
      </c>
      <c r="C546" s="7">
        <f t="shared" si="32"/>
        <v>110.99759238230915</v>
      </c>
      <c r="D546" s="89">
        <f t="shared" si="33"/>
        <v>139.59597819411658</v>
      </c>
      <c r="E546" s="7">
        <f t="shared" si="34"/>
        <v>112.05288995403816</v>
      </c>
      <c r="F546" s="7">
        <f t="shared" si="35"/>
        <v>62.541014049748647</v>
      </c>
    </row>
    <row r="547" spans="1:6" ht="15.75" x14ac:dyDescent="0.25">
      <c r="A547" s="5">
        <v>28460</v>
      </c>
      <c r="B547" s="6">
        <v>94.934705755793473</v>
      </c>
      <c r="C547" s="7">
        <f t="shared" si="32"/>
        <v>112.16325312748276</v>
      </c>
      <c r="D547" s="89">
        <f t="shared" si="33"/>
        <v>141.06196991945538</v>
      </c>
      <c r="E547" s="7">
        <f t="shared" si="34"/>
        <v>113.22963309232898</v>
      </c>
      <c r="F547" s="7">
        <f t="shared" si="35"/>
        <v>63.197799512176054</v>
      </c>
    </row>
    <row r="548" spans="1:6" ht="15.75" x14ac:dyDescent="0.25">
      <c r="A548" s="5">
        <v>28491</v>
      </c>
      <c r="B548" s="6">
        <v>94.814144343280773</v>
      </c>
      <c r="C548" s="7">
        <f t="shared" si="32"/>
        <v>112.02081248766183</v>
      </c>
      <c r="D548" s="89">
        <f t="shared" si="33"/>
        <v>140.88282963340384</v>
      </c>
      <c r="E548" s="7">
        <f t="shared" si="34"/>
        <v>113.08583821357283</v>
      </c>
      <c r="F548" s="7">
        <f t="shared" si="35"/>
        <v>63.117542077171393</v>
      </c>
    </row>
    <row r="549" spans="1:6" ht="15.75" x14ac:dyDescent="0.25">
      <c r="A549" s="5">
        <v>28522</v>
      </c>
      <c r="B549" s="6">
        <v>95.280039194549389</v>
      </c>
      <c r="C549" s="7">
        <f t="shared" si="32"/>
        <v>112.57125694016852</v>
      </c>
      <c r="D549" s="89">
        <f t="shared" si="33"/>
        <v>141.57509538566032</v>
      </c>
      <c r="E549" s="7">
        <f t="shared" si="34"/>
        <v>113.64151595701526</v>
      </c>
      <c r="F549" s="7">
        <f t="shared" si="35"/>
        <v>63.427687130761889</v>
      </c>
    </row>
    <row r="550" spans="1:6" ht="15.75" x14ac:dyDescent="0.25">
      <c r="A550" s="5">
        <v>28550</v>
      </c>
      <c r="B550" s="6">
        <v>95.510713752867389</v>
      </c>
      <c r="C550" s="7">
        <f t="shared" si="32"/>
        <v>112.8437938240058</v>
      </c>
      <c r="D550" s="89">
        <f t="shared" si="33"/>
        <v>141.91785104437949</v>
      </c>
      <c r="E550" s="7">
        <f t="shared" si="34"/>
        <v>113.91664395571861</v>
      </c>
      <c r="F550" s="7">
        <f t="shared" si="35"/>
        <v>63.581246615389574</v>
      </c>
    </row>
    <row r="551" spans="1:6" ht="15.75" x14ac:dyDescent="0.25">
      <c r="A551" s="5">
        <v>28581</v>
      </c>
      <c r="B551" s="6">
        <v>96.096392798595986</v>
      </c>
      <c r="C551" s="7">
        <f t="shared" si="32"/>
        <v>113.53576065041069</v>
      </c>
      <c r="D551" s="89">
        <f t="shared" si="33"/>
        <v>142.78810222673997</v>
      </c>
      <c r="E551" s="7">
        <f t="shared" si="34"/>
        <v>114.61518958168075</v>
      </c>
      <c r="F551" s="7">
        <f t="shared" si="35"/>
        <v>63.971131711843675</v>
      </c>
    </row>
    <row r="552" spans="1:6" ht="15.75" x14ac:dyDescent="0.25">
      <c r="A552" s="5">
        <v>28611</v>
      </c>
      <c r="B552" s="6">
        <v>96.133050244799321</v>
      </c>
      <c r="C552" s="7">
        <f t="shared" si="32"/>
        <v>113.57907061155481</v>
      </c>
      <c r="D552" s="89">
        <f t="shared" si="33"/>
        <v>142.84257094323823</v>
      </c>
      <c r="E552" s="7">
        <f t="shared" si="34"/>
        <v>114.65891130758344</v>
      </c>
      <c r="F552" s="7">
        <f t="shared" si="35"/>
        <v>63.995534483383786</v>
      </c>
    </row>
    <row r="553" spans="1:6" ht="15.75" x14ac:dyDescent="0.25">
      <c r="A553" s="5">
        <v>28642</v>
      </c>
      <c r="B553" s="6">
        <v>96.968021223358704</v>
      </c>
      <c r="C553" s="7">
        <f t="shared" si="32"/>
        <v>114.56557033762094</v>
      </c>
      <c r="D553" s="89">
        <f t="shared" si="33"/>
        <v>144.08324104510953</v>
      </c>
      <c r="E553" s="7">
        <f t="shared" si="34"/>
        <v>115.65479007280783</v>
      </c>
      <c r="F553" s="7">
        <f t="shared" si="35"/>
        <v>64.55137260476819</v>
      </c>
    </row>
    <row r="554" spans="1:6" ht="15.75" x14ac:dyDescent="0.25">
      <c r="A554" s="5">
        <v>28672</v>
      </c>
      <c r="B554" s="6">
        <v>98.139339814906606</v>
      </c>
      <c r="C554" s="7">
        <f t="shared" si="32"/>
        <v>115.94945732216237</v>
      </c>
      <c r="D554" s="89">
        <f t="shared" si="33"/>
        <v>145.82368471754324</v>
      </c>
      <c r="E554" s="7">
        <f t="shared" si="34"/>
        <v>117.0518342127703</v>
      </c>
      <c r="F554" s="7">
        <f t="shared" si="35"/>
        <v>65.331116502684168</v>
      </c>
    </row>
    <row r="555" spans="1:6" ht="15.75" x14ac:dyDescent="0.25">
      <c r="A555" s="5">
        <v>28703</v>
      </c>
      <c r="B555" s="6">
        <v>99.239295194675975</v>
      </c>
      <c r="C555" s="7">
        <f t="shared" si="32"/>
        <v>117.24903025187021</v>
      </c>
      <c r="D555" s="89">
        <f t="shared" si="33"/>
        <v>147.4580909281961</v>
      </c>
      <c r="E555" s="7">
        <f t="shared" si="34"/>
        <v>118.36376269116681</v>
      </c>
      <c r="F555" s="7">
        <f t="shared" si="35"/>
        <v>66.063354086501221</v>
      </c>
    </row>
    <row r="556" spans="1:6" ht="15.75" x14ac:dyDescent="0.25">
      <c r="A556" s="5">
        <v>28734</v>
      </c>
      <c r="B556" s="6">
        <v>99.321014899716388</v>
      </c>
      <c r="C556" s="7">
        <f t="shared" si="32"/>
        <v>117.34558027421431</v>
      </c>
      <c r="D556" s="89">
        <f t="shared" si="33"/>
        <v>147.57951693865735</v>
      </c>
      <c r="E556" s="7">
        <f t="shared" si="34"/>
        <v>118.46123065237737</v>
      </c>
      <c r="F556" s="7">
        <f t="shared" si="35"/>
        <v>66.117754692625425</v>
      </c>
    </row>
    <row r="557" spans="1:6" ht="15.75" x14ac:dyDescent="0.25">
      <c r="A557" s="5">
        <v>28764</v>
      </c>
      <c r="B557" s="6">
        <v>100.19343326512976</v>
      </c>
      <c r="C557" s="7">
        <f t="shared" si="32"/>
        <v>118.37632325881509</v>
      </c>
      <c r="D557" s="89">
        <f t="shared" si="33"/>
        <v>148.87582951728047</v>
      </c>
      <c r="E557" s="7">
        <f t="shared" si="34"/>
        <v>119.50177331411871</v>
      </c>
      <c r="F557" s="7">
        <f t="shared" si="35"/>
        <v>66.698521447093071</v>
      </c>
    </row>
    <row r="558" spans="1:6" ht="15.75" x14ac:dyDescent="0.25">
      <c r="A558" s="5">
        <v>28795</v>
      </c>
      <c r="B558" s="6">
        <v>100.76627559344217</v>
      </c>
      <c r="C558" s="7">
        <f t="shared" si="32"/>
        <v>119.05312378777992</v>
      </c>
      <c r="D558" s="89">
        <f t="shared" si="33"/>
        <v>149.72700682532269</v>
      </c>
      <c r="E558" s="7">
        <f t="shared" si="34"/>
        <v>120.18500845071271</v>
      </c>
      <c r="F558" s="7">
        <f t="shared" si="35"/>
        <v>67.079861172418617</v>
      </c>
    </row>
    <row r="559" spans="1:6" ht="15.75" x14ac:dyDescent="0.25">
      <c r="A559" s="5">
        <v>28825</v>
      </c>
      <c r="B559" s="6">
        <v>101.16308720551135</v>
      </c>
      <c r="C559" s="7">
        <f t="shared" si="32"/>
        <v>119.5219479225798</v>
      </c>
      <c r="D559" s="89">
        <f t="shared" si="33"/>
        <v>150.31662289080438</v>
      </c>
      <c r="E559" s="7">
        <f t="shared" si="34"/>
        <v>120.65828988012954</v>
      </c>
      <c r="F559" s="7">
        <f t="shared" si="35"/>
        <v>67.344017684033659</v>
      </c>
    </row>
    <row r="560" spans="1:6" ht="15.75" x14ac:dyDescent="0.25">
      <c r="A560" s="5">
        <v>28856</v>
      </c>
      <c r="B560" s="6">
        <v>102.10014591875843</v>
      </c>
      <c r="C560" s="7">
        <f t="shared" si="32"/>
        <v>120.62906204709829</v>
      </c>
      <c r="D560" s="89">
        <f t="shared" si="33"/>
        <v>151.70898353455934</v>
      </c>
      <c r="E560" s="7">
        <f t="shared" si="34"/>
        <v>121.7759297721188</v>
      </c>
      <c r="F560" s="7">
        <f t="shared" si="35"/>
        <v>67.96781535865081</v>
      </c>
    </row>
    <row r="561" spans="1:6" ht="15.75" x14ac:dyDescent="0.25">
      <c r="A561" s="5">
        <v>28887</v>
      </c>
      <c r="B561" s="6">
        <v>102.06486219817448</v>
      </c>
      <c r="C561" s="7">
        <f t="shared" si="32"/>
        <v>120.58737511236109</v>
      </c>
      <c r="D561" s="89">
        <f t="shared" si="33"/>
        <v>151.65655601511813</v>
      </c>
      <c r="E561" s="7">
        <f t="shared" si="34"/>
        <v>121.73384650337059</v>
      </c>
      <c r="F561" s="7">
        <f t="shared" si="35"/>
        <v>67.944327072867907</v>
      </c>
    </row>
    <row r="562" spans="1:6" ht="15.75" x14ac:dyDescent="0.25">
      <c r="A562" s="5">
        <v>28915</v>
      </c>
      <c r="B562" s="6">
        <v>102.41030319791035</v>
      </c>
      <c r="C562" s="7">
        <f t="shared" si="32"/>
        <v>120.99550600596341</v>
      </c>
      <c r="D562" s="89">
        <f t="shared" si="33"/>
        <v>152.16984130447304</v>
      </c>
      <c r="E562" s="7">
        <f t="shared" si="34"/>
        <v>122.14585765718147</v>
      </c>
      <c r="F562" s="7">
        <f t="shared" si="35"/>
        <v>68.174286294532862</v>
      </c>
    </row>
    <row r="563" spans="1:6" ht="15.75" x14ac:dyDescent="0.25">
      <c r="A563" s="5">
        <v>28946</v>
      </c>
      <c r="B563" s="6">
        <v>102.00514360071355</v>
      </c>
      <c r="C563" s="7">
        <f t="shared" si="32"/>
        <v>120.51681891154809</v>
      </c>
      <c r="D563" s="89">
        <f t="shared" si="33"/>
        <v>151.56782110061448</v>
      </c>
      <c r="E563" s="7">
        <f t="shared" si="34"/>
        <v>121.66261949713029</v>
      </c>
      <c r="F563" s="7">
        <f t="shared" si="35"/>
        <v>67.904572549804527</v>
      </c>
    </row>
    <row r="564" spans="1:6" ht="15.75" x14ac:dyDescent="0.25">
      <c r="A564" s="5">
        <v>28976</v>
      </c>
      <c r="B564" s="6">
        <v>102.03824947936046</v>
      </c>
      <c r="C564" s="7">
        <f t="shared" si="32"/>
        <v>120.55593277425108</v>
      </c>
      <c r="D564" s="89">
        <f t="shared" si="33"/>
        <v>151.61701259934691</v>
      </c>
      <c r="E564" s="7">
        <f t="shared" si="34"/>
        <v>121.70210523064098</v>
      </c>
      <c r="F564" s="7">
        <f t="shared" si="35"/>
        <v>67.926611051580508</v>
      </c>
    </row>
    <row r="565" spans="1:6" ht="15.75" x14ac:dyDescent="0.25">
      <c r="A565" s="5">
        <v>29007</v>
      </c>
      <c r="B565" s="6">
        <v>102.61973494006062</v>
      </c>
      <c r="C565" s="7">
        <f t="shared" si="32"/>
        <v>121.24294497278505</v>
      </c>
      <c r="D565" s="89">
        <f t="shared" si="33"/>
        <v>152.48103260038727</v>
      </c>
      <c r="E565" s="7">
        <f t="shared" si="34"/>
        <v>122.39564912314506</v>
      </c>
      <c r="F565" s="7">
        <f t="shared" si="35"/>
        <v>68.31370448882258</v>
      </c>
    </row>
    <row r="566" spans="1:6" ht="15.75" x14ac:dyDescent="0.25">
      <c r="A566" s="5">
        <v>29037</v>
      </c>
      <c r="B566" s="6">
        <v>103.01761777768546</v>
      </c>
      <c r="C566" s="7">
        <f t="shared" si="32"/>
        <v>121.71303473686348</v>
      </c>
      <c r="D566" s="89">
        <f t="shared" si="33"/>
        <v>153.07224038289073</v>
      </c>
      <c r="E566" s="7">
        <f t="shared" si="34"/>
        <v>122.87020821467355</v>
      </c>
      <c r="F566" s="7">
        <f t="shared" si="35"/>
        <v>68.578574112648383</v>
      </c>
    </row>
    <row r="567" spans="1:6" ht="15.75" x14ac:dyDescent="0.25">
      <c r="A567" s="5">
        <v>29068</v>
      </c>
      <c r="B567" s="6">
        <v>104.18530122808384</v>
      </c>
      <c r="C567" s="7">
        <f t="shared" si="32"/>
        <v>123.09262688261376</v>
      </c>
      <c r="D567" s="89">
        <f t="shared" si="33"/>
        <v>154.80728265688538</v>
      </c>
      <c r="E567" s="7">
        <f t="shared" si="34"/>
        <v>124.26291668313085</v>
      </c>
      <c r="F567" s="7">
        <f t="shared" si="35"/>
        <v>69.355898106065396</v>
      </c>
    </row>
    <row r="568" spans="1:6" ht="15.75" x14ac:dyDescent="0.25">
      <c r="A568" s="5">
        <v>29099</v>
      </c>
      <c r="B568" s="6">
        <v>104.02170093406866</v>
      </c>
      <c r="C568" s="7">
        <f t="shared" si="32"/>
        <v>122.89933675711889</v>
      </c>
      <c r="D568" s="89">
        <f t="shared" si="33"/>
        <v>154.56419158108272</v>
      </c>
      <c r="E568" s="7">
        <f t="shared" si="34"/>
        <v>124.06778887273042</v>
      </c>
      <c r="F568" s="7">
        <f t="shared" si="35"/>
        <v>69.246989793778624</v>
      </c>
    </row>
    <row r="569" spans="1:6" ht="15.75" x14ac:dyDescent="0.25">
      <c r="A569" s="5">
        <v>29129</v>
      </c>
      <c r="B569" s="6">
        <v>105.59214341154627</v>
      </c>
      <c r="C569" s="7">
        <f t="shared" si="32"/>
        <v>124.75477977683586</v>
      </c>
      <c r="D569" s="89">
        <f t="shared" si="33"/>
        <v>156.89768708996473</v>
      </c>
      <c r="E569" s="7">
        <f t="shared" si="34"/>
        <v>125.94087231573195</v>
      </c>
      <c r="F569" s="7">
        <f t="shared" si="35"/>
        <v>70.292429478316535</v>
      </c>
    </row>
    <row r="570" spans="1:6" ht="15.75" x14ac:dyDescent="0.25">
      <c r="A570" s="5">
        <v>29160</v>
      </c>
      <c r="B570" s="6">
        <v>106.42401640820714</v>
      </c>
      <c r="C570" s="7">
        <f t="shared" si="32"/>
        <v>125.73761930587392</v>
      </c>
      <c r="D570" s="89">
        <f t="shared" si="33"/>
        <v>158.13375394978772</v>
      </c>
      <c r="E570" s="7">
        <f t="shared" si="34"/>
        <v>126.93305608500198</v>
      </c>
      <c r="F570" s="7">
        <f t="shared" si="35"/>
        <v>70.846205280790727</v>
      </c>
    </row>
    <row r="571" spans="1:6" ht="15.75" x14ac:dyDescent="0.25">
      <c r="A571" s="5">
        <v>29190</v>
      </c>
      <c r="B571" s="6">
        <v>106.69927940679882</v>
      </c>
      <c r="C571" s="7">
        <f t="shared" si="32"/>
        <v>126.06283644476819</v>
      </c>
      <c r="D571" s="89">
        <f t="shared" si="33"/>
        <v>158.54276286299975</v>
      </c>
      <c r="E571" s="7">
        <f t="shared" si="34"/>
        <v>127.26136519057405</v>
      </c>
      <c r="F571" s="7">
        <f t="shared" si="35"/>
        <v>71.029447180153298</v>
      </c>
    </row>
    <row r="572" spans="1:6" ht="15.75" x14ac:dyDescent="0.25">
      <c r="A572" s="5">
        <v>29221</v>
      </c>
      <c r="B572" s="6">
        <v>108.47652001858532</v>
      </c>
      <c r="C572" s="7">
        <f t="shared" si="32"/>
        <v>128.16260688194666</v>
      </c>
      <c r="D572" s="89">
        <f t="shared" si="33"/>
        <v>161.18353643177613</v>
      </c>
      <c r="E572" s="7">
        <f t="shared" si="34"/>
        <v>129.3810989674609</v>
      </c>
      <c r="F572" s="7">
        <f t="shared" si="35"/>
        <v>72.212551872735389</v>
      </c>
    </row>
    <row r="573" spans="1:6" ht="15.75" x14ac:dyDescent="0.25">
      <c r="A573" s="5">
        <v>29252</v>
      </c>
      <c r="B573" s="6">
        <v>109.1121941196276</v>
      </c>
      <c r="C573" s="7">
        <f t="shared" si="32"/>
        <v>128.91364175938335</v>
      </c>
      <c r="D573" s="89">
        <f t="shared" si="33"/>
        <v>162.1280744719578</v>
      </c>
      <c r="E573" s="7">
        <f t="shared" si="34"/>
        <v>130.13927422754404</v>
      </c>
      <c r="F573" s="7">
        <f t="shared" si="35"/>
        <v>72.635718554223743</v>
      </c>
    </row>
    <row r="574" spans="1:6" ht="15.75" x14ac:dyDescent="0.25">
      <c r="A574" s="5">
        <v>29281</v>
      </c>
      <c r="B574" s="6">
        <v>109.68683418891889</v>
      </c>
      <c r="C574" s="7">
        <f t="shared" si="32"/>
        <v>129.59256627951524</v>
      </c>
      <c r="D574" s="89">
        <f t="shared" si="33"/>
        <v>162.98192301473833</v>
      </c>
      <c r="E574" s="7">
        <f t="shared" si="34"/>
        <v>130.82465354892074</v>
      </c>
      <c r="F574" s="7">
        <f t="shared" si="35"/>
        <v>73.01825503128569</v>
      </c>
    </row>
    <row r="575" spans="1:6" ht="15.75" x14ac:dyDescent="0.25">
      <c r="A575" s="5">
        <v>29312</v>
      </c>
      <c r="B575" s="6">
        <v>110.6860218515375</v>
      </c>
      <c r="C575" s="7">
        <f t="shared" si="32"/>
        <v>130.77308438226723</v>
      </c>
      <c r="D575" s="89">
        <f t="shared" si="33"/>
        <v>164.46660007657877</v>
      </c>
      <c r="E575" s="7">
        <f t="shared" si="34"/>
        <v>132.01639529950583</v>
      </c>
      <c r="F575" s="7">
        <f t="shared" si="35"/>
        <v>73.683411794289171</v>
      </c>
    </row>
    <row r="576" spans="1:6" ht="15.75" x14ac:dyDescent="0.25">
      <c r="A576" s="5">
        <v>29342</v>
      </c>
      <c r="B576" s="6">
        <v>110.90220938966522</v>
      </c>
      <c r="C576" s="7">
        <f t="shared" si="32"/>
        <v>131.02850517247225</v>
      </c>
      <c r="D576" s="89">
        <f t="shared" si="33"/>
        <v>164.78782970232572</v>
      </c>
      <c r="E576" s="7">
        <f t="shared" si="34"/>
        <v>132.27424447517296</v>
      </c>
      <c r="F576" s="7">
        <f t="shared" si="35"/>
        <v>73.827327305301253</v>
      </c>
    </row>
    <row r="577" spans="1:6" ht="15.75" x14ac:dyDescent="0.25">
      <c r="A577" s="5">
        <v>29373</v>
      </c>
      <c r="B577" s="6">
        <v>112.51914959583031</v>
      </c>
      <c r="C577" s="7">
        <f t="shared" si="32"/>
        <v>132.93888422923814</v>
      </c>
      <c r="D577" s="89">
        <f t="shared" si="33"/>
        <v>167.190415446999</v>
      </c>
      <c r="E577" s="7">
        <f t="shared" si="34"/>
        <v>134.20278625363773</v>
      </c>
      <c r="F577" s="7">
        <f t="shared" si="35"/>
        <v>74.903720413162773</v>
      </c>
    </row>
    <row r="578" spans="1:6" ht="15.75" x14ac:dyDescent="0.25">
      <c r="A578" s="5">
        <v>29403</v>
      </c>
      <c r="B578" s="6">
        <v>115.48429218668565</v>
      </c>
      <c r="C578" s="7">
        <f t="shared" si="32"/>
        <v>136.4421345561808</v>
      </c>
      <c r="D578" s="89">
        <f t="shared" si="33"/>
        <v>171.59627368006784</v>
      </c>
      <c r="E578" s="7">
        <f t="shared" si="34"/>
        <v>137.73934335313135</v>
      </c>
      <c r="F578" s="7">
        <f t="shared" si="35"/>
        <v>76.87760852383883</v>
      </c>
    </row>
    <row r="579" spans="1:6" ht="15.75" x14ac:dyDescent="0.25">
      <c r="A579" s="5">
        <v>29434</v>
      </c>
      <c r="B579" s="6">
        <v>117.70651505480862</v>
      </c>
      <c r="C579" s="7">
        <f t="shared" si="32"/>
        <v>139.06764167792954</v>
      </c>
      <c r="D579" s="89">
        <f t="shared" si="33"/>
        <v>174.89823930877952</v>
      </c>
      <c r="E579" s="7">
        <f t="shared" si="34"/>
        <v>140.38981219910016</v>
      </c>
      <c r="F579" s="7">
        <f t="shared" si="35"/>
        <v>78.356936807135654</v>
      </c>
    </row>
    <row r="580" spans="1:6" ht="15.75" x14ac:dyDescent="0.25">
      <c r="A580" s="5">
        <v>29465</v>
      </c>
      <c r="B580" s="6">
        <v>117.67096897964848</v>
      </c>
      <c r="C580" s="7">
        <f t="shared" si="32"/>
        <v>139.02564477706875</v>
      </c>
      <c r="D580" s="89">
        <f t="shared" si="33"/>
        <v>174.8454219608447</v>
      </c>
      <c r="E580" s="7">
        <f t="shared" si="34"/>
        <v>140.34741601725904</v>
      </c>
      <c r="F580" s="7">
        <f t="shared" si="35"/>
        <v>78.333273872558351</v>
      </c>
    </row>
    <row r="581" spans="1:6" ht="15.75" x14ac:dyDescent="0.25">
      <c r="A581" s="5">
        <v>29495</v>
      </c>
      <c r="B581" s="6">
        <v>119.00060606770981</v>
      </c>
      <c r="C581" s="7">
        <f t="shared" si="32"/>
        <v>140.5965815602884</v>
      </c>
      <c r="D581" s="89">
        <f t="shared" si="33"/>
        <v>176.82110857014831</v>
      </c>
      <c r="E581" s="7">
        <f t="shared" si="34"/>
        <v>141.93328831157487</v>
      </c>
      <c r="F581" s="7">
        <f t="shared" si="35"/>
        <v>79.218410003189121</v>
      </c>
    </row>
    <row r="582" spans="1:6" ht="15.75" x14ac:dyDescent="0.25">
      <c r="A582" s="5">
        <v>29526</v>
      </c>
      <c r="B582" s="6">
        <v>119.54530450350987</v>
      </c>
      <c r="C582" s="7">
        <f t="shared" si="32"/>
        <v>141.24013070331671</v>
      </c>
      <c r="D582" s="89">
        <f t="shared" si="33"/>
        <v>177.63046731576503</v>
      </c>
      <c r="E582" s="7">
        <f t="shared" si="34"/>
        <v>142.58295592828668</v>
      </c>
      <c r="F582" s="7">
        <f t="shared" si="35"/>
        <v>79.581014408672175</v>
      </c>
    </row>
    <row r="583" spans="1:6" ht="15.75" x14ac:dyDescent="0.25">
      <c r="A583" s="5">
        <v>29556</v>
      </c>
      <c r="B583" s="6">
        <v>121.01069951677576</v>
      </c>
      <c r="C583" s="7">
        <f t="shared" si="32"/>
        <v>142.97146246967301</v>
      </c>
      <c r="D583" s="89">
        <f t="shared" si="33"/>
        <v>179.8078744677203</v>
      </c>
      <c r="E583" s="7">
        <f t="shared" si="34"/>
        <v>144.33074814364625</v>
      </c>
      <c r="F583" s="7">
        <f t="shared" si="35"/>
        <v>80.556524255331908</v>
      </c>
    </row>
    <row r="584" spans="1:6" ht="15.75" x14ac:dyDescent="0.25">
      <c r="A584" s="5">
        <v>29587</v>
      </c>
      <c r="B584" s="6">
        <v>121.31213256562677</v>
      </c>
      <c r="C584" s="7">
        <f t="shared" si="32"/>
        <v>143.32759894357997</v>
      </c>
      <c r="D584" s="89">
        <f t="shared" si="33"/>
        <v>180.25576904253606</v>
      </c>
      <c r="E584" s="7">
        <f t="shared" si="34"/>
        <v>144.69027054645539</v>
      </c>
      <c r="F584" s="7">
        <f t="shared" si="35"/>
        <v>80.757187492616623</v>
      </c>
    </row>
    <row r="585" spans="1:6" ht="15.75" x14ac:dyDescent="0.25">
      <c r="A585" s="5">
        <v>29618</v>
      </c>
      <c r="B585" s="6">
        <v>121.61044951868864</v>
      </c>
      <c r="C585" s="7">
        <f t="shared" ref="C585:C607" si="36">(B585/C$7)*100</f>
        <v>143.68005381929814</v>
      </c>
      <c r="D585" s="89">
        <f t="shared" ref="D585:D607" si="37">(B585/D$7)*100</f>
        <v>180.69903346016142</v>
      </c>
      <c r="E585" s="7">
        <f t="shared" ref="E585:E607" si="38">(B585/E$7)*100</f>
        <v>145.0460763486802</v>
      </c>
      <c r="F585" s="7">
        <f t="shared" ref="F585:F607" si="39">(B585/F$7)*100</f>
        <v>80.955776352618827</v>
      </c>
    </row>
    <row r="586" spans="1:6" ht="15.75" x14ac:dyDescent="0.25">
      <c r="A586" s="5">
        <v>29646</v>
      </c>
      <c r="B586" s="6">
        <v>122.84484327872202</v>
      </c>
      <c r="C586" s="7">
        <f t="shared" si="36"/>
        <v>145.13846271900826</v>
      </c>
      <c r="D586" s="89">
        <f t="shared" si="37"/>
        <v>182.53319952261816</v>
      </c>
      <c r="E586" s="7">
        <f t="shared" si="38"/>
        <v>146.5183509128378</v>
      </c>
      <c r="F586" s="7">
        <f t="shared" si="39"/>
        <v>81.777509234651916</v>
      </c>
    </row>
    <row r="587" spans="1:6" ht="15.75" x14ac:dyDescent="0.25">
      <c r="A587" s="5">
        <v>29677</v>
      </c>
      <c r="B587" s="6">
        <v>123.56245774280366</v>
      </c>
      <c r="C587" s="7">
        <f t="shared" si="36"/>
        <v>145.98630832132972</v>
      </c>
      <c r="D587" s="89">
        <f t="shared" si="37"/>
        <v>183.59949144547349</v>
      </c>
      <c r="E587" s="7">
        <f t="shared" si="38"/>
        <v>147.3742573152733</v>
      </c>
      <c r="F587" s="7">
        <f t="shared" si="39"/>
        <v>82.25522341375023</v>
      </c>
    </row>
    <row r="588" spans="1:6" ht="15.75" x14ac:dyDescent="0.25">
      <c r="A588" s="5">
        <v>29707</v>
      </c>
      <c r="B588" s="6">
        <v>123.41772854996552</v>
      </c>
      <c r="C588" s="7">
        <f t="shared" si="36"/>
        <v>145.81531398409547</v>
      </c>
      <c r="D588" s="89">
        <f t="shared" si="37"/>
        <v>183.38444063887894</v>
      </c>
      <c r="E588" s="7">
        <f t="shared" si="38"/>
        <v>147.20163726792234</v>
      </c>
      <c r="F588" s="7">
        <f t="shared" si="39"/>
        <v>82.158877546980776</v>
      </c>
    </row>
    <row r="589" spans="1:6" ht="15.75" x14ac:dyDescent="0.25">
      <c r="A589" s="5">
        <v>29738</v>
      </c>
      <c r="B589" s="6">
        <v>123.72963781539042</v>
      </c>
      <c r="C589" s="7">
        <f t="shared" si="36"/>
        <v>146.18382787595556</v>
      </c>
      <c r="D589" s="89">
        <f t="shared" si="37"/>
        <v>183.84790165734091</v>
      </c>
      <c r="E589" s="7">
        <f t="shared" si="38"/>
        <v>147.57365476564345</v>
      </c>
      <c r="F589" s="7">
        <f t="shared" si="39"/>
        <v>82.366514775804347</v>
      </c>
    </row>
    <row r="590" spans="1:6" ht="15.75" x14ac:dyDescent="0.25">
      <c r="A590" s="5">
        <v>29768</v>
      </c>
      <c r="B590" s="6">
        <v>123.86761103615748</v>
      </c>
      <c r="C590" s="7">
        <f t="shared" si="36"/>
        <v>146.34684018175571</v>
      </c>
      <c r="D590" s="89">
        <f t="shared" si="37"/>
        <v>184.05291387244799</v>
      </c>
      <c r="E590" s="7">
        <f t="shared" si="38"/>
        <v>147.73821689326209</v>
      </c>
      <c r="F590" s="7">
        <f t="shared" si="39"/>
        <v>82.458363208626324</v>
      </c>
    </row>
    <row r="591" spans="1:6" ht="15.75" x14ac:dyDescent="0.25">
      <c r="A591" s="5">
        <v>29799</v>
      </c>
      <c r="B591" s="6">
        <v>125.16703714234478</v>
      </c>
      <c r="C591" s="7">
        <f t="shared" si="36"/>
        <v>147.88208335872054</v>
      </c>
      <c r="D591" s="89">
        <f t="shared" si="37"/>
        <v>185.98371046410816</v>
      </c>
      <c r="E591" s="7">
        <f t="shared" si="38"/>
        <v>149.28805622823259</v>
      </c>
      <c r="F591" s="7">
        <f t="shared" si="39"/>
        <v>83.323387963123992</v>
      </c>
    </row>
    <row r="592" spans="1:6" ht="15.75" x14ac:dyDescent="0.25">
      <c r="A592" s="5">
        <v>29830</v>
      </c>
      <c r="B592" s="6">
        <v>124.37838312393086</v>
      </c>
      <c r="C592" s="7">
        <f t="shared" si="36"/>
        <v>146.95030609567289</v>
      </c>
      <c r="D592" s="89">
        <f t="shared" si="37"/>
        <v>184.8118619969255</v>
      </c>
      <c r="E592" s="7">
        <f t="shared" si="38"/>
        <v>148.3474201939091</v>
      </c>
      <c r="F592" s="7">
        <f t="shared" si="39"/>
        <v>82.798382927890557</v>
      </c>
    </row>
    <row r="593" spans="1:6" ht="15.75" x14ac:dyDescent="0.25">
      <c r="A593" s="5">
        <v>29860</v>
      </c>
      <c r="B593" s="6">
        <v>126.07577075195351</v>
      </c>
      <c r="C593" s="7">
        <f t="shared" si="36"/>
        <v>148.9557320003689</v>
      </c>
      <c r="D593" s="89">
        <f t="shared" si="37"/>
        <v>187.33398328670657</v>
      </c>
      <c r="E593" s="7">
        <f t="shared" si="38"/>
        <v>150.37191246790275</v>
      </c>
      <c r="F593" s="7">
        <f t="shared" si="39"/>
        <v>83.92832968609892</v>
      </c>
    </row>
    <row r="594" spans="1:6" ht="15.75" x14ac:dyDescent="0.25">
      <c r="A594" s="5">
        <v>29891</v>
      </c>
      <c r="B594" s="6">
        <v>126.58028232906872</v>
      </c>
      <c r="C594" s="7">
        <f t="shared" si="36"/>
        <v>149.55180125954249</v>
      </c>
      <c r="D594" s="89">
        <f t="shared" si="37"/>
        <v>188.08362901793274</v>
      </c>
      <c r="E594" s="7">
        <f t="shared" si="38"/>
        <v>150.97364879091339</v>
      </c>
      <c r="F594" s="7">
        <f t="shared" si="39"/>
        <v>84.26418179885647</v>
      </c>
    </row>
    <row r="595" spans="1:6" ht="15.75" x14ac:dyDescent="0.25">
      <c r="A595" s="5">
        <v>29921</v>
      </c>
      <c r="B595" s="6">
        <v>127.56984823496546</v>
      </c>
      <c r="C595" s="7">
        <f t="shared" si="36"/>
        <v>150.72095146973999</v>
      </c>
      <c r="D595" s="89">
        <f t="shared" si="37"/>
        <v>189.55400926443608</v>
      </c>
      <c r="E595" s="7">
        <f t="shared" si="38"/>
        <v>152.15391456993831</v>
      </c>
      <c r="F595" s="7">
        <f t="shared" si="39"/>
        <v>84.922933382137487</v>
      </c>
    </row>
    <row r="596" spans="1:6" ht="15.75" x14ac:dyDescent="0.25">
      <c r="A596" s="5">
        <v>29952</v>
      </c>
      <c r="B596" s="6">
        <v>129.26435697301156</v>
      </c>
      <c r="C596" s="7">
        <f t="shared" si="36"/>
        <v>152.72297602966333</v>
      </c>
      <c r="D596" s="89">
        <f t="shared" si="37"/>
        <v>192.07185285737231</v>
      </c>
      <c r="E596" s="7">
        <f t="shared" si="38"/>
        <v>154.17497316124275</v>
      </c>
      <c r="F596" s="7">
        <f t="shared" si="39"/>
        <v>86.050963670387816</v>
      </c>
    </row>
    <row r="597" spans="1:6" ht="15.75" x14ac:dyDescent="0.25">
      <c r="A597" s="5">
        <v>29983</v>
      </c>
      <c r="B597" s="6">
        <v>109.47019821768539</v>
      </c>
      <c r="C597" s="7">
        <f t="shared" si="36"/>
        <v>129.3366156755234</v>
      </c>
      <c r="D597" s="89">
        <f t="shared" si="37"/>
        <v>162.66002706936908</v>
      </c>
      <c r="E597" s="7">
        <f t="shared" si="38"/>
        <v>130.56626952231966</v>
      </c>
      <c r="F597" s="7">
        <f t="shared" si="39"/>
        <v>72.874040999460945</v>
      </c>
    </row>
    <row r="598" spans="1:6" ht="15.75" x14ac:dyDescent="0.25">
      <c r="A598" s="5">
        <v>30011</v>
      </c>
      <c r="B598" s="6">
        <v>80.384291067707622</v>
      </c>
      <c r="C598" s="7">
        <f t="shared" si="36"/>
        <v>94.972260299551451</v>
      </c>
      <c r="D598" s="89">
        <f t="shared" si="37"/>
        <v>119.44174007088799</v>
      </c>
      <c r="E598" s="7">
        <f t="shared" si="38"/>
        <v>95.875198764473566</v>
      </c>
      <c r="F598" s="7">
        <f t="shared" si="39"/>
        <v>53.511624335712149</v>
      </c>
    </row>
    <row r="599" spans="1:6" ht="15.75" x14ac:dyDescent="0.25">
      <c r="A599" s="5">
        <v>30042</v>
      </c>
      <c r="B599" s="6">
        <v>84.259282575648399</v>
      </c>
      <c r="C599" s="7">
        <f t="shared" si="36"/>
        <v>99.55047697923483</v>
      </c>
      <c r="D599" s="89">
        <f t="shared" si="37"/>
        <v>125.19952834420268</v>
      </c>
      <c r="E599" s="7">
        <f t="shared" si="38"/>
        <v>100.49694234272496</v>
      </c>
      <c r="F599" s="7">
        <f t="shared" si="39"/>
        <v>56.091196626800034</v>
      </c>
    </row>
    <row r="600" spans="1:6" ht="15.75" x14ac:dyDescent="0.25">
      <c r="A600" s="5">
        <v>30072</v>
      </c>
      <c r="B600" s="6">
        <v>86.640334099351662</v>
      </c>
      <c r="C600" s="7">
        <f t="shared" si="36"/>
        <v>102.36363664130508</v>
      </c>
      <c r="D600" s="89">
        <f t="shared" si="37"/>
        <v>128.73749494703071</v>
      </c>
      <c r="E600" s="7">
        <f t="shared" si="38"/>
        <v>103.33684781519123</v>
      </c>
      <c r="F600" s="7">
        <f t="shared" si="39"/>
        <v>57.676256754444424</v>
      </c>
    </row>
    <row r="601" spans="1:6" ht="15.75" x14ac:dyDescent="0.25">
      <c r="A601" s="5">
        <v>30103</v>
      </c>
      <c r="B601" s="6">
        <v>88.684723230432468</v>
      </c>
      <c r="C601" s="7">
        <f t="shared" si="36"/>
        <v>104.77903713973132</v>
      </c>
      <c r="D601" s="89">
        <f t="shared" si="37"/>
        <v>131.77522025324291</v>
      </c>
      <c r="E601" s="7">
        <f t="shared" si="38"/>
        <v>105.77521247190265</v>
      </c>
      <c r="F601" s="7">
        <f t="shared" si="39"/>
        <v>59.037201557531162</v>
      </c>
    </row>
    <row r="602" spans="1:6" ht="15.75" x14ac:dyDescent="0.25">
      <c r="A602" s="5">
        <v>30133</v>
      </c>
      <c r="B602" s="6">
        <v>91.301766143670434</v>
      </c>
      <c r="C602" s="7">
        <f t="shared" si="36"/>
        <v>107.87101540401409</v>
      </c>
      <c r="D602" s="89">
        <f t="shared" si="37"/>
        <v>135.66384270976292</v>
      </c>
      <c r="E602" s="7">
        <f t="shared" si="38"/>
        <v>108.89658738420368</v>
      </c>
      <c r="F602" s="7">
        <f t="shared" si="39"/>
        <v>60.779360571232864</v>
      </c>
    </row>
    <row r="603" spans="1:6" ht="15.75" x14ac:dyDescent="0.25">
      <c r="A603" s="5">
        <v>30164</v>
      </c>
      <c r="B603" s="6">
        <v>70.689030664065271</v>
      </c>
      <c r="C603" s="7">
        <f t="shared" si="36"/>
        <v>83.517524772294223</v>
      </c>
      <c r="D603" s="89">
        <f t="shared" si="37"/>
        <v>105.03570678167202</v>
      </c>
      <c r="E603" s="7">
        <f t="shared" si="38"/>
        <v>84.311558581473207</v>
      </c>
      <c r="F603" s="7">
        <f t="shared" si="39"/>
        <v>47.057513393567724</v>
      </c>
    </row>
    <row r="604" spans="1:6" ht="15.75" x14ac:dyDescent="0.25">
      <c r="A604" s="5">
        <v>30195</v>
      </c>
      <c r="B604" s="6">
        <v>73.560171711770352</v>
      </c>
      <c r="C604" s="7">
        <f t="shared" si="36"/>
        <v>86.909714357068907</v>
      </c>
      <c r="D604" s="89">
        <f t="shared" si="37"/>
        <v>109.30188961630067</v>
      </c>
      <c r="E604" s="7">
        <f t="shared" si="38"/>
        <v>87.73599904083737</v>
      </c>
      <c r="F604" s="7">
        <f t="shared" si="39"/>
        <v>48.968824908776924</v>
      </c>
    </row>
    <row r="605" spans="1:6" ht="15.75" x14ac:dyDescent="0.25">
      <c r="A605" s="5">
        <v>30225</v>
      </c>
      <c r="B605" s="6">
        <v>77.576756212177457</v>
      </c>
      <c r="C605" s="7">
        <f t="shared" si="36"/>
        <v>91.655220022678378</v>
      </c>
      <c r="D605" s="89">
        <f t="shared" si="37"/>
        <v>115.27006866593976</v>
      </c>
      <c r="E605" s="7">
        <f t="shared" si="38"/>
        <v>92.526622086905846</v>
      </c>
      <c r="F605" s="7">
        <f t="shared" si="39"/>
        <v>51.642655305780615</v>
      </c>
    </row>
    <row r="606" spans="1:6" ht="15.75" x14ac:dyDescent="0.25">
      <c r="A606" s="5">
        <v>30256</v>
      </c>
      <c r="B606" s="6">
        <v>81.65917948936054</v>
      </c>
      <c r="C606" s="7">
        <f t="shared" si="36"/>
        <v>96.478512745469274</v>
      </c>
      <c r="D606" s="89">
        <f t="shared" si="37"/>
        <v>121.3360765072222</v>
      </c>
      <c r="E606" s="7">
        <f t="shared" si="38"/>
        <v>97.395771742165763</v>
      </c>
      <c r="F606" s="7">
        <f t="shared" si="39"/>
        <v>54.36031441412532</v>
      </c>
    </row>
    <row r="607" spans="1:6" ht="15.75" x14ac:dyDescent="0.25">
      <c r="A607" s="5">
        <v>30286</v>
      </c>
      <c r="B607" s="6">
        <v>78.907012881766477</v>
      </c>
      <c r="C607" s="7">
        <f t="shared" si="36"/>
        <v>93.226888827756341</v>
      </c>
      <c r="D607" s="89">
        <f t="shared" si="37"/>
        <v>117.24667590158467</v>
      </c>
      <c r="E607" s="7">
        <f t="shared" si="38"/>
        <v>94.113233362698367</v>
      </c>
      <c r="F607" s="7">
        <f t="shared" si="39"/>
        <v>52.528203890306472</v>
      </c>
    </row>
  </sheetData>
  <mergeCells count="7">
    <mergeCell ref="B2:F2"/>
    <mergeCell ref="A4:A6"/>
    <mergeCell ref="B4:B6"/>
    <mergeCell ref="C4:C6"/>
    <mergeCell ref="D4:D6"/>
    <mergeCell ref="E4:E6"/>
    <mergeCell ref="F4:F6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9"/>
  <sheetViews>
    <sheetView showGridLines="0" topLeftCell="A13" zoomScale="110" zoomScaleNormal="110" workbookViewId="0">
      <selection activeCell="G15" sqref="G15"/>
    </sheetView>
  </sheetViews>
  <sheetFormatPr baseColWidth="10" defaultColWidth="12.42578125" defaultRowHeight="15.75" x14ac:dyDescent="0.25"/>
  <cols>
    <col min="1" max="1" width="25.28515625" style="90" bestFit="1" customWidth="1"/>
    <col min="2" max="2" width="18.140625" style="90" customWidth="1"/>
    <col min="3" max="3" width="19.85546875" style="90" customWidth="1"/>
    <col min="4" max="4" width="23.28515625" style="90" customWidth="1"/>
    <col min="5" max="5" width="12.42578125" style="90"/>
    <col min="6" max="6" width="16.5703125" style="90" bestFit="1" customWidth="1"/>
    <col min="7" max="16384" width="12.42578125" style="90"/>
  </cols>
  <sheetData>
    <row r="2" spans="1:7" x14ac:dyDescent="0.25">
      <c r="A2" s="140" t="s">
        <v>50</v>
      </c>
      <c r="B2" s="140"/>
      <c r="C2" s="140"/>
      <c r="D2" s="140"/>
    </row>
    <row r="3" spans="1:7" x14ac:dyDescent="0.25">
      <c r="A3" s="141" t="s">
        <v>51</v>
      </c>
      <c r="B3" s="141"/>
      <c r="C3" s="141"/>
      <c r="D3" s="141"/>
    </row>
    <row r="4" spans="1:7" ht="16.5" thickBot="1" x14ac:dyDescent="0.3">
      <c r="A4" s="91"/>
      <c r="B4" s="92" t="s">
        <v>52</v>
      </c>
      <c r="C4" s="93" t="s">
        <v>53</v>
      </c>
      <c r="D4" s="92" t="s">
        <v>54</v>
      </c>
      <c r="F4" s="94"/>
    </row>
    <row r="5" spans="1:7" ht="16.5" thickTop="1" x14ac:dyDescent="0.25">
      <c r="A5" s="95" t="s">
        <v>55</v>
      </c>
      <c r="B5" s="96"/>
      <c r="C5" s="97"/>
      <c r="D5" s="96"/>
    </row>
    <row r="6" spans="1:7" ht="16.5" thickBot="1" x14ac:dyDescent="0.3">
      <c r="A6" s="98" t="s">
        <v>56</v>
      </c>
      <c r="B6" s="99">
        <v>1.1479999999999999E-3</v>
      </c>
      <c r="C6" s="99">
        <v>1.9300000000000001E-2</v>
      </c>
      <c r="D6" s="99">
        <v>6.4999999999999997E-3</v>
      </c>
    </row>
    <row r="7" spans="1:7" ht="16.5" thickTop="1" x14ac:dyDescent="0.25">
      <c r="A7" s="100"/>
      <c r="B7" s="101"/>
      <c r="C7" s="101"/>
      <c r="D7" s="101"/>
    </row>
    <row r="8" spans="1:7" x14ac:dyDescent="0.25">
      <c r="A8" s="102" t="s">
        <v>57</v>
      </c>
      <c r="B8" s="101"/>
      <c r="C8" s="103"/>
      <c r="D8" s="101"/>
    </row>
    <row r="9" spans="1:7" x14ac:dyDescent="0.25">
      <c r="A9" s="102"/>
      <c r="B9" s="101"/>
      <c r="C9" s="104" t="s">
        <v>58</v>
      </c>
      <c r="D9" s="101"/>
    </row>
    <row r="10" spans="1:7" x14ac:dyDescent="0.25">
      <c r="A10" s="100"/>
      <c r="B10" s="105" t="s">
        <v>59</v>
      </c>
      <c r="C10" s="105" t="s">
        <v>60</v>
      </c>
      <c r="D10" s="106" t="s">
        <v>61</v>
      </c>
    </row>
    <row r="11" spans="1:7" x14ac:dyDescent="0.25">
      <c r="A11" s="107"/>
      <c r="B11" s="108" t="s">
        <v>62</v>
      </c>
      <c r="C11" s="109" t="s">
        <v>63</v>
      </c>
      <c r="D11" s="109" t="s">
        <v>64</v>
      </c>
    </row>
    <row r="12" spans="1:7" x14ac:dyDescent="0.25">
      <c r="A12" s="103"/>
      <c r="B12" s="103"/>
      <c r="C12" s="103"/>
      <c r="D12" s="103"/>
    </row>
    <row r="13" spans="1:7" x14ac:dyDescent="0.25">
      <c r="A13" s="142" t="s">
        <v>65</v>
      </c>
      <c r="B13" s="142"/>
      <c r="C13" s="142"/>
      <c r="D13" s="103"/>
    </row>
    <row r="14" spans="1:7" x14ac:dyDescent="0.25">
      <c r="A14" s="143"/>
      <c r="B14" s="143"/>
      <c r="C14" s="143"/>
      <c r="D14" s="103"/>
    </row>
    <row r="15" spans="1:7" ht="32.25" thickBot="1" x14ac:dyDescent="0.3">
      <c r="A15" s="91"/>
      <c r="B15" s="110" t="s">
        <v>66</v>
      </c>
      <c r="C15" s="110" t="s">
        <v>67</v>
      </c>
      <c r="D15" s="103"/>
      <c r="G15" s="94"/>
    </row>
    <row r="16" spans="1:7" ht="16.5" thickTop="1" x14ac:dyDescent="0.25">
      <c r="A16" s="95" t="s">
        <v>55</v>
      </c>
      <c r="B16" s="96"/>
      <c r="C16" s="97"/>
      <c r="D16" s="103"/>
    </row>
    <row r="17" spans="1:5" x14ac:dyDescent="0.25">
      <c r="A17" s="111" t="s">
        <v>56</v>
      </c>
      <c r="B17" s="112">
        <v>0.55900000000000005</v>
      </c>
      <c r="C17" s="112">
        <v>0.66900000000000004</v>
      </c>
      <c r="D17" s="103"/>
    </row>
    <row r="18" spans="1:5" x14ac:dyDescent="0.25">
      <c r="A18" s="103"/>
      <c r="B18" s="103"/>
      <c r="C18" s="103"/>
      <c r="D18" s="103"/>
    </row>
    <row r="19" spans="1:5" x14ac:dyDescent="0.25">
      <c r="E19" s="113"/>
    </row>
  </sheetData>
  <mergeCells count="3">
    <mergeCell ref="A2:D2"/>
    <mergeCell ref="A3:D3"/>
    <mergeCell ref="A13:C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 Apendice A.B.1 Tendencia</vt:lpstr>
      <vt:lpstr>Apendice A.B.2</vt:lpstr>
      <vt:lpstr>Índice de valuación A.B.1 - 7</vt:lpstr>
      <vt:lpstr>Cuadros Apéndice A.C.1-2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Sergio</dc:creator>
  <cp:lastModifiedBy>Sergio</cp:lastModifiedBy>
  <dcterms:created xsi:type="dcterms:W3CDTF">2023-07-21T15:41:44Z</dcterms:created>
  <dcterms:modified xsi:type="dcterms:W3CDTF">2023-08-27T16:53:14Z</dcterms:modified>
</cp:coreProperties>
</file>